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405" yWindow="-165" windowWidth="17190" windowHeight="11100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таб.3" sheetId="13" r:id="rId4"/>
    <sheet name="Показатели таб.4" sheetId="5" r:id="rId5"/>
    <sheet name="пояснения таб. 5" sheetId="11" r:id="rId6"/>
  </sheets>
  <definedNames>
    <definedName name="_xlnm._FilterDatabase" localSheetId="2" hidden="1">'Выполнение работ'!$A$3:$O$70</definedName>
    <definedName name="_xlnm._FilterDatabase" localSheetId="3" hidden="1">'Финансирование таб.3'!$D$2:$D$280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4">'Показатели таб.4'!$5:$7</definedName>
    <definedName name="_xlnm.Print_Titles" localSheetId="3">'Финансирование таб.3'!$6:$9</definedName>
    <definedName name="_xlnm.Print_Area" localSheetId="2">'Выполнение работ'!$A$1:$Q$81</definedName>
    <definedName name="_xlnm.Print_Area" localSheetId="4">'Показатели таб.4'!$A$1:$AQ$30</definedName>
    <definedName name="_xlnm.Print_Area" localSheetId="5">'пояснения таб. 5'!$A$1:$C$26</definedName>
    <definedName name="_xlnm.Print_Area" localSheetId="3">'Финансирование таб.3'!$A$1:$BB$255</definedName>
  </definedNames>
  <calcPr calcId="124519"/>
</workbook>
</file>

<file path=xl/calcChain.xml><?xml version="1.0" encoding="utf-8"?>
<calcChain xmlns="http://schemas.openxmlformats.org/spreadsheetml/2006/main">
  <c r="F74" i="13"/>
  <c r="AZ240"/>
  <c r="AW240"/>
  <c r="AR240"/>
  <c r="AM240"/>
  <c r="AH240"/>
  <c r="AC240"/>
  <c r="X240"/>
  <c r="U240"/>
  <c r="R240"/>
  <c r="R13" s="1"/>
  <c r="S13" s="1"/>
  <c r="O240"/>
  <c r="L240"/>
  <c r="I240"/>
  <c r="F182"/>
  <c r="F181"/>
  <c r="F180"/>
  <c r="F178"/>
  <c r="F177"/>
  <c r="F176" s="1"/>
  <c r="F175"/>
  <c r="F174"/>
  <c r="F173"/>
  <c r="F172"/>
  <c r="F171"/>
  <c r="F170"/>
  <c r="F169" s="1"/>
  <c r="F168"/>
  <c r="F167"/>
  <c r="F166"/>
  <c r="F165"/>
  <c r="F164"/>
  <c r="F163"/>
  <c r="F162" s="1"/>
  <c r="F161"/>
  <c r="F160"/>
  <c r="F159"/>
  <c r="F158"/>
  <c r="F157"/>
  <c r="F156"/>
  <c r="F155" s="1"/>
  <c r="F154"/>
  <c r="F153"/>
  <c r="F152"/>
  <c r="F151"/>
  <c r="F150"/>
  <c r="F149"/>
  <c r="F147"/>
  <c r="F146"/>
  <c r="F145"/>
  <c r="F144"/>
  <c r="F143"/>
  <c r="F142"/>
  <c r="F140"/>
  <c r="F139"/>
  <c r="F138"/>
  <c r="F137"/>
  <c r="F136"/>
  <c r="F135"/>
  <c r="F133"/>
  <c r="F132"/>
  <c r="F131"/>
  <c r="F130"/>
  <c r="F129"/>
  <c r="F128"/>
  <c r="F127" s="1"/>
  <c r="F126"/>
  <c r="F125"/>
  <c r="F124"/>
  <c r="F120" s="1"/>
  <c r="F123"/>
  <c r="F122"/>
  <c r="F121"/>
  <c r="F119"/>
  <c r="F118"/>
  <c r="F117"/>
  <c r="F116"/>
  <c r="F115"/>
  <c r="F114"/>
  <c r="F113" s="1"/>
  <c r="F112"/>
  <c r="F111"/>
  <c r="F110"/>
  <c r="F109"/>
  <c r="F108"/>
  <c r="F107"/>
  <c r="F106" s="1"/>
  <c r="F105"/>
  <c r="F104"/>
  <c r="F103"/>
  <c r="F102"/>
  <c r="F101"/>
  <c r="F100"/>
  <c r="F99" s="1"/>
  <c r="F98"/>
  <c r="F97"/>
  <c r="F96"/>
  <c r="F95"/>
  <c r="F94"/>
  <c r="F93"/>
  <c r="F91"/>
  <c r="F90"/>
  <c r="F89"/>
  <c r="F88"/>
  <c r="F87"/>
  <c r="F86"/>
  <c r="F84"/>
  <c r="F83"/>
  <c r="F82"/>
  <c r="F81"/>
  <c r="F80"/>
  <c r="F79"/>
  <c r="F77"/>
  <c r="F76"/>
  <c r="F75"/>
  <c r="F73"/>
  <c r="F72"/>
  <c r="F71" s="1"/>
  <c r="F70"/>
  <c r="F69"/>
  <c r="F68"/>
  <c r="F67"/>
  <c r="F66"/>
  <c r="F65"/>
  <c r="F64" s="1"/>
  <c r="F62"/>
  <c r="F61"/>
  <c r="F60"/>
  <c r="F59"/>
  <c r="F58"/>
  <c r="F57"/>
  <c r="F56" s="1"/>
  <c r="F55"/>
  <c r="F54"/>
  <c r="F53"/>
  <c r="F51"/>
  <c r="F50"/>
  <c r="F49" s="1"/>
  <c r="F48"/>
  <c r="F47"/>
  <c r="F46"/>
  <c r="F45"/>
  <c r="F44"/>
  <c r="F43"/>
  <c r="F42" s="1"/>
  <c r="F41"/>
  <c r="F40"/>
  <c r="F39"/>
  <c r="F38"/>
  <c r="F37"/>
  <c r="F36"/>
  <c r="F16"/>
  <c r="F15"/>
  <c r="F14"/>
  <c r="F11"/>
  <c r="BA16"/>
  <c r="BA15"/>
  <c r="BA14"/>
  <c r="BA11"/>
  <c r="AX16"/>
  <c r="AX15"/>
  <c r="AX14"/>
  <c r="AX11"/>
  <c r="AS16"/>
  <c r="AS15"/>
  <c r="AS14"/>
  <c r="AS11"/>
  <c r="AN16"/>
  <c r="AN15"/>
  <c r="AN14"/>
  <c r="AN11"/>
  <c r="AI16"/>
  <c r="AI15"/>
  <c r="AI14"/>
  <c r="AI11"/>
  <c r="AD16"/>
  <c r="AD15"/>
  <c r="AD14"/>
  <c r="AD11"/>
  <c r="Y16"/>
  <c r="Y15"/>
  <c r="Y14"/>
  <c r="Y11"/>
  <c r="V16"/>
  <c r="V15"/>
  <c r="V14"/>
  <c r="V11"/>
  <c r="S16"/>
  <c r="S15"/>
  <c r="S14"/>
  <c r="S12"/>
  <c r="S11"/>
  <c r="P16"/>
  <c r="P15"/>
  <c r="P14"/>
  <c r="P12"/>
  <c r="P11"/>
  <c r="M16"/>
  <c r="M15"/>
  <c r="M14"/>
  <c r="M11"/>
  <c r="J16"/>
  <c r="J15"/>
  <c r="J14"/>
  <c r="J12"/>
  <c r="J11"/>
  <c r="AZ13"/>
  <c r="AZ12"/>
  <c r="AZ11"/>
  <c r="AY11"/>
  <c r="AW13"/>
  <c r="AV13"/>
  <c r="AU13"/>
  <c r="AW12"/>
  <c r="AV12"/>
  <c r="AU12"/>
  <c r="AT12"/>
  <c r="AX12" s="1"/>
  <c r="AW11"/>
  <c r="AV11"/>
  <c r="AV10" s="1"/>
  <c r="AU11"/>
  <c r="AU10" s="1"/>
  <c r="AT11"/>
  <c r="AQ13"/>
  <c r="AP13"/>
  <c r="AR12"/>
  <c r="AQ12"/>
  <c r="AP12"/>
  <c r="AR11"/>
  <c r="AQ11"/>
  <c r="AQ10" s="1"/>
  <c r="AP11"/>
  <c r="AP10" s="1"/>
  <c r="AO11"/>
  <c r="AM13"/>
  <c r="AL13"/>
  <c r="AK13"/>
  <c r="AM12"/>
  <c r="AL12"/>
  <c r="AK12"/>
  <c r="AM11"/>
  <c r="AL11"/>
  <c r="AL10" s="1"/>
  <c r="AK11"/>
  <c r="AK10" s="1"/>
  <c r="AJ11"/>
  <c r="AH13"/>
  <c r="AG13"/>
  <c r="AF13"/>
  <c r="AH12"/>
  <c r="AG12"/>
  <c r="AF12"/>
  <c r="AH11"/>
  <c r="AH10" s="1"/>
  <c r="AG11"/>
  <c r="AG10" s="1"/>
  <c r="AF11"/>
  <c r="AF10" s="1"/>
  <c r="AE11"/>
  <c r="AC13"/>
  <c r="AB13"/>
  <c r="AA13"/>
  <c r="AC12"/>
  <c r="AB12"/>
  <c r="AA12"/>
  <c r="AC11"/>
  <c r="AB11"/>
  <c r="AB10" s="1"/>
  <c r="AA11"/>
  <c r="AA10" s="1"/>
  <c r="Z11"/>
  <c r="X13"/>
  <c r="X12"/>
  <c r="X11"/>
  <c r="W11"/>
  <c r="U13"/>
  <c r="U12"/>
  <c r="U11"/>
  <c r="T11"/>
  <c r="Q13"/>
  <c r="R12"/>
  <c r="Q12"/>
  <c r="R11"/>
  <c r="Q11"/>
  <c r="Q10" s="1"/>
  <c r="O13"/>
  <c r="O12"/>
  <c r="N12"/>
  <c r="O11"/>
  <c r="N11"/>
  <c r="L13"/>
  <c r="K12"/>
  <c r="L11"/>
  <c r="K11"/>
  <c r="I12"/>
  <c r="I11"/>
  <c r="H10"/>
  <c r="H13"/>
  <c r="H12"/>
  <c r="H11"/>
  <c r="F239"/>
  <c r="F238"/>
  <c r="AY240"/>
  <c r="BA240" s="1"/>
  <c r="AZ239"/>
  <c r="AZ237" s="1"/>
  <c r="AY239"/>
  <c r="AY12" s="1"/>
  <c r="BA12" s="1"/>
  <c r="AZ238"/>
  <c r="AY238"/>
  <c r="AV240"/>
  <c r="AU240"/>
  <c r="AT240"/>
  <c r="AX240" s="1"/>
  <c r="AW239"/>
  <c r="AV239"/>
  <c r="AU239"/>
  <c r="AT239"/>
  <c r="AX239" s="1"/>
  <c r="AW238"/>
  <c r="AW237" s="1"/>
  <c r="AV238"/>
  <c r="AV237" s="1"/>
  <c r="AU238"/>
  <c r="AU237" s="1"/>
  <c r="AT238"/>
  <c r="AT237" s="1"/>
  <c r="AQ240"/>
  <c r="AP240"/>
  <c r="AO240"/>
  <c r="AR239"/>
  <c r="AQ239"/>
  <c r="AP239"/>
  <c r="AO239"/>
  <c r="AR238"/>
  <c r="AR237" s="1"/>
  <c r="AQ238"/>
  <c r="AQ237" s="1"/>
  <c r="AP238"/>
  <c r="AP237" s="1"/>
  <c r="AO238"/>
  <c r="AO237" s="1"/>
  <c r="AL240"/>
  <c r="AK240"/>
  <c r="AJ240"/>
  <c r="AN240" s="1"/>
  <c r="AM239"/>
  <c r="AL239"/>
  <c r="AK239"/>
  <c r="AJ239"/>
  <c r="AN239" s="1"/>
  <c r="AM238"/>
  <c r="AM237" s="1"/>
  <c r="AL238"/>
  <c r="AL237" s="1"/>
  <c r="AK238"/>
  <c r="AK237" s="1"/>
  <c r="AJ238"/>
  <c r="AG240"/>
  <c r="AF240"/>
  <c r="AE240"/>
  <c r="AI240" s="1"/>
  <c r="AH239"/>
  <c r="AG239"/>
  <c r="AF239"/>
  <c r="AE239"/>
  <c r="AI239" s="1"/>
  <c r="AH238"/>
  <c r="AH237" s="1"/>
  <c r="AG238"/>
  <c r="AG237" s="1"/>
  <c r="AF238"/>
  <c r="AF237" s="1"/>
  <c r="AE238"/>
  <c r="AB240"/>
  <c r="AA240"/>
  <c r="Z240"/>
  <c r="AC239"/>
  <c r="AB239"/>
  <c r="AA239"/>
  <c r="Z239"/>
  <c r="AC238"/>
  <c r="AC237" s="1"/>
  <c r="AB238"/>
  <c r="AB237" s="1"/>
  <c r="AA238"/>
  <c r="AA237" s="1"/>
  <c r="Z238"/>
  <c r="Z237" s="1"/>
  <c r="W240"/>
  <c r="Y240" s="1"/>
  <c r="X239"/>
  <c r="X237" s="1"/>
  <c r="W239"/>
  <c r="W12" s="1"/>
  <c r="Y12" s="1"/>
  <c r="X238"/>
  <c r="W238"/>
  <c r="T240"/>
  <c r="T13" s="1"/>
  <c r="V13" s="1"/>
  <c r="U239"/>
  <c r="T239"/>
  <c r="T12" s="1"/>
  <c r="V12" s="1"/>
  <c r="U238"/>
  <c r="T238"/>
  <c r="Q240"/>
  <c r="R239"/>
  <c r="Q239"/>
  <c r="R238"/>
  <c r="Q238"/>
  <c r="Q237" s="1"/>
  <c r="N240"/>
  <c r="O239"/>
  <c r="N239"/>
  <c r="O238"/>
  <c r="N238"/>
  <c r="K240"/>
  <c r="K13" s="1"/>
  <c r="M13" s="1"/>
  <c r="L239"/>
  <c r="L237" s="1"/>
  <c r="K239"/>
  <c r="L238"/>
  <c r="K238"/>
  <c r="I13"/>
  <c r="J13" s="1"/>
  <c r="I239"/>
  <c r="I238"/>
  <c r="H237"/>
  <c r="H240"/>
  <c r="H239"/>
  <c r="H238"/>
  <c r="J243"/>
  <c r="J242"/>
  <c r="J241"/>
  <c r="BA243"/>
  <c r="BA242"/>
  <c r="BA241"/>
  <c r="BA238"/>
  <c r="AX243"/>
  <c r="AX242"/>
  <c r="AX241"/>
  <c r="AS243"/>
  <c r="AS242"/>
  <c r="AS241"/>
  <c r="AS240"/>
  <c r="AS239"/>
  <c r="AS238"/>
  <c r="AN243"/>
  <c r="AN242"/>
  <c r="AN241"/>
  <c r="AN238"/>
  <c r="AI243"/>
  <c r="AI242"/>
  <c r="AI241"/>
  <c r="AI238"/>
  <c r="AD243"/>
  <c r="AD242"/>
  <c r="AD241"/>
  <c r="AD240"/>
  <c r="AD239"/>
  <c r="Y243"/>
  <c r="Y242"/>
  <c r="Y241"/>
  <c r="Y238"/>
  <c r="V243"/>
  <c r="V242"/>
  <c r="V241"/>
  <c r="V238"/>
  <c r="S243"/>
  <c r="S242"/>
  <c r="S241"/>
  <c r="S239"/>
  <c r="S238"/>
  <c r="P243"/>
  <c r="P242"/>
  <c r="P241"/>
  <c r="P239"/>
  <c r="M243"/>
  <c r="M242"/>
  <c r="M241"/>
  <c r="M238"/>
  <c r="BA182"/>
  <c r="AX182"/>
  <c r="AS182"/>
  <c r="AN182"/>
  <c r="AI182"/>
  <c r="AD182"/>
  <c r="Y182"/>
  <c r="V182"/>
  <c r="S182"/>
  <c r="P182"/>
  <c r="M182"/>
  <c r="J182"/>
  <c r="BA181"/>
  <c r="AX181"/>
  <c r="AS181"/>
  <c r="AN181"/>
  <c r="AI181"/>
  <c r="AD181"/>
  <c r="Y181"/>
  <c r="V181"/>
  <c r="S181"/>
  <c r="P181"/>
  <c r="M181"/>
  <c r="J181"/>
  <c r="BA180"/>
  <c r="AX180"/>
  <c r="AS180"/>
  <c r="AN180"/>
  <c r="AI180"/>
  <c r="AD180"/>
  <c r="Y180"/>
  <c r="V180"/>
  <c r="S180"/>
  <c r="P180"/>
  <c r="M180"/>
  <c r="J180"/>
  <c r="BA179"/>
  <c r="AX179"/>
  <c r="AS179"/>
  <c r="AN179"/>
  <c r="AI179"/>
  <c r="AD179"/>
  <c r="Y179"/>
  <c r="V179"/>
  <c r="S179"/>
  <c r="P179"/>
  <c r="M179"/>
  <c r="J179"/>
  <c r="BA178"/>
  <c r="AX178"/>
  <c r="AS178"/>
  <c r="AN178"/>
  <c r="AI178"/>
  <c r="AD178"/>
  <c r="Y178"/>
  <c r="V178"/>
  <c r="S178"/>
  <c r="P178"/>
  <c r="M178"/>
  <c r="J178"/>
  <c r="BA177"/>
  <c r="AX177"/>
  <c r="AS177"/>
  <c r="AN177"/>
  <c r="AI177"/>
  <c r="AD177"/>
  <c r="Y177"/>
  <c r="V177"/>
  <c r="S177"/>
  <c r="P177"/>
  <c r="M177"/>
  <c r="J177"/>
  <c r="AZ176"/>
  <c r="BA176" s="1"/>
  <c r="AY176"/>
  <c r="AW176"/>
  <c r="AV176"/>
  <c r="AU176"/>
  <c r="AT176"/>
  <c r="AX176" s="1"/>
  <c r="AR176"/>
  <c r="AS176" s="1"/>
  <c r="AQ176"/>
  <c r="AP176"/>
  <c r="AO176"/>
  <c r="AM176"/>
  <c r="AL176"/>
  <c r="AK176"/>
  <c r="AJ176"/>
  <c r="AN176" s="1"/>
  <c r="AH176"/>
  <c r="AG176"/>
  <c r="AF176"/>
  <c r="AE176"/>
  <c r="AI176" s="1"/>
  <c r="AC176"/>
  <c r="AB176"/>
  <c r="AA176"/>
  <c r="Z176"/>
  <c r="AD176" s="1"/>
  <c r="X176"/>
  <c r="W176"/>
  <c r="U176"/>
  <c r="T176"/>
  <c r="S176"/>
  <c r="R176"/>
  <c r="Q176"/>
  <c r="O176"/>
  <c r="P176" s="1"/>
  <c r="N176"/>
  <c r="L176"/>
  <c r="K176"/>
  <c r="I176"/>
  <c r="H176"/>
  <c r="BA175"/>
  <c r="AX175"/>
  <c r="AS175"/>
  <c r="AN175"/>
  <c r="AI175"/>
  <c r="AD175"/>
  <c r="Y175"/>
  <c r="V175"/>
  <c r="S175"/>
  <c r="P175"/>
  <c r="M175"/>
  <c r="J175"/>
  <c r="BA174"/>
  <c r="AX174"/>
  <c r="AS174"/>
  <c r="AN174"/>
  <c r="AI174"/>
  <c r="AD174"/>
  <c r="Y174"/>
  <c r="V174"/>
  <c r="S174"/>
  <c r="P174"/>
  <c r="M174"/>
  <c r="J174"/>
  <c r="BA173"/>
  <c r="AX173"/>
  <c r="AS173"/>
  <c r="AN173"/>
  <c r="AI173"/>
  <c r="AD173"/>
  <c r="Y173"/>
  <c r="V173"/>
  <c r="S173"/>
  <c r="P173"/>
  <c r="M173"/>
  <c r="J173"/>
  <c r="BA172"/>
  <c r="AX172"/>
  <c r="AS172"/>
  <c r="AN172"/>
  <c r="AI172"/>
  <c r="AD172"/>
  <c r="Y172"/>
  <c r="V172"/>
  <c r="S172"/>
  <c r="P172"/>
  <c r="M172"/>
  <c r="J172"/>
  <c r="BA171"/>
  <c r="AX171"/>
  <c r="AS171"/>
  <c r="AN171"/>
  <c r="AI171"/>
  <c r="AD171"/>
  <c r="Y171"/>
  <c r="V171"/>
  <c r="S171"/>
  <c r="P171"/>
  <c r="M171"/>
  <c r="J171"/>
  <c r="BA170"/>
  <c r="AX170"/>
  <c r="AS170"/>
  <c r="AN170"/>
  <c r="AI170"/>
  <c r="AD170"/>
  <c r="Y170"/>
  <c r="V170"/>
  <c r="S170"/>
  <c r="P170"/>
  <c r="M170"/>
  <c r="J170"/>
  <c r="AZ169"/>
  <c r="BA169" s="1"/>
  <c r="AY169"/>
  <c r="AW169"/>
  <c r="AV169"/>
  <c r="AU169"/>
  <c r="AT169"/>
  <c r="AX169" s="1"/>
  <c r="AR169"/>
  <c r="AS169" s="1"/>
  <c r="AQ169"/>
  <c r="AP169"/>
  <c r="AO169"/>
  <c r="AM169"/>
  <c r="AL169"/>
  <c r="AK169"/>
  <c r="AJ169"/>
  <c r="AN169" s="1"/>
  <c r="AH169"/>
  <c r="AG169"/>
  <c r="AF169"/>
  <c r="AE169"/>
  <c r="AC169"/>
  <c r="AB169"/>
  <c r="AA169"/>
  <c r="Z169"/>
  <c r="AD169" s="1"/>
  <c r="X169"/>
  <c r="Y169" s="1"/>
  <c r="W169"/>
  <c r="U169"/>
  <c r="T169"/>
  <c r="V169" s="1"/>
  <c r="R169"/>
  <c r="S169" s="1"/>
  <c r="Q169"/>
  <c r="P169"/>
  <c r="O169"/>
  <c r="N169"/>
  <c r="L169"/>
  <c r="K169"/>
  <c r="I169"/>
  <c r="H169"/>
  <c r="J169" s="1"/>
  <c r="BA168"/>
  <c r="AX168"/>
  <c r="AS168"/>
  <c r="AN168"/>
  <c r="AI168"/>
  <c r="AD168"/>
  <c r="Y168"/>
  <c r="V168"/>
  <c r="S168"/>
  <c r="P168"/>
  <c r="M168"/>
  <c r="J168"/>
  <c r="BA167"/>
  <c r="AX167"/>
  <c r="AS167"/>
  <c r="AN167"/>
  <c r="AI167"/>
  <c r="AD167"/>
  <c r="Y167"/>
  <c r="V167"/>
  <c r="S167"/>
  <c r="P167"/>
  <c r="M167"/>
  <c r="J167"/>
  <c r="BA166"/>
  <c r="AX166"/>
  <c r="AS166"/>
  <c r="AN166"/>
  <c r="AI166"/>
  <c r="AD166"/>
  <c r="Y166"/>
  <c r="V166"/>
  <c r="S166"/>
  <c r="P166"/>
  <c r="M166"/>
  <c r="J166"/>
  <c r="BA165"/>
  <c r="AX165"/>
  <c r="AS165"/>
  <c r="AN165"/>
  <c r="AI165"/>
  <c r="AD165"/>
  <c r="Y165"/>
  <c r="V165"/>
  <c r="S165"/>
  <c r="P165"/>
  <c r="M165"/>
  <c r="J165"/>
  <c r="BA164"/>
  <c r="AX164"/>
  <c r="AS164"/>
  <c r="AN164"/>
  <c r="AI164"/>
  <c r="AD164"/>
  <c r="Y164"/>
  <c r="V164"/>
  <c r="S164"/>
  <c r="P164"/>
  <c r="M164"/>
  <c r="J164"/>
  <c r="BA163"/>
  <c r="AX163"/>
  <c r="AS163"/>
  <c r="AN163"/>
  <c r="AI163"/>
  <c r="AD163"/>
  <c r="Y163"/>
  <c r="V163"/>
  <c r="S163"/>
  <c r="P163"/>
  <c r="M163"/>
  <c r="J163"/>
  <c r="AZ162"/>
  <c r="AY162"/>
  <c r="AW162"/>
  <c r="AV162"/>
  <c r="AU162"/>
  <c r="AT162"/>
  <c r="AX162" s="1"/>
  <c r="AR162"/>
  <c r="AS162" s="1"/>
  <c r="AQ162"/>
  <c r="AP162"/>
  <c r="AO162"/>
  <c r="AM162"/>
  <c r="AL162"/>
  <c r="AK162"/>
  <c r="AJ162"/>
  <c r="AN162" s="1"/>
  <c r="AH162"/>
  <c r="AG162"/>
  <c r="AF162"/>
  <c r="AE162"/>
  <c r="AI162" s="1"/>
  <c r="AC162"/>
  <c r="AB162"/>
  <c r="AA162"/>
  <c r="Z162"/>
  <c r="AD162" s="1"/>
  <c r="X162"/>
  <c r="Y162" s="1"/>
  <c r="W162"/>
  <c r="U162"/>
  <c r="T162"/>
  <c r="V162" s="1"/>
  <c r="S162"/>
  <c r="R162"/>
  <c r="Q162"/>
  <c r="P162"/>
  <c r="O162"/>
  <c r="N162"/>
  <c r="L162"/>
  <c r="M162" s="1"/>
  <c r="K162"/>
  <c r="I162"/>
  <c r="H162"/>
  <c r="J162" s="1"/>
  <c r="BA161"/>
  <c r="AX161"/>
  <c r="AS161"/>
  <c r="AN161"/>
  <c r="AI161"/>
  <c r="AD161"/>
  <c r="Y161"/>
  <c r="V161"/>
  <c r="S161"/>
  <c r="P161"/>
  <c r="M161"/>
  <c r="J161"/>
  <c r="BA160"/>
  <c r="AX160"/>
  <c r="AS160"/>
  <c r="AN160"/>
  <c r="AI160"/>
  <c r="AD160"/>
  <c r="Y160"/>
  <c r="V160"/>
  <c r="S160"/>
  <c r="P160"/>
  <c r="M160"/>
  <c r="J160"/>
  <c r="BA159"/>
  <c r="AX159"/>
  <c r="AS159"/>
  <c r="AN159"/>
  <c r="AI159"/>
  <c r="AD159"/>
  <c r="Y159"/>
  <c r="V159"/>
  <c r="S159"/>
  <c r="P159"/>
  <c r="M159"/>
  <c r="J159"/>
  <c r="BA158"/>
  <c r="AX158"/>
  <c r="AS158"/>
  <c r="AN158"/>
  <c r="AI158"/>
  <c r="AD158"/>
  <c r="Y158"/>
  <c r="V158"/>
  <c r="S158"/>
  <c r="P158"/>
  <c r="M158"/>
  <c r="J158"/>
  <c r="BA157"/>
  <c r="AX157"/>
  <c r="AS157"/>
  <c r="AN157"/>
  <c r="AI157"/>
  <c r="AD157"/>
  <c r="Y157"/>
  <c r="V157"/>
  <c r="S157"/>
  <c r="P157"/>
  <c r="M157"/>
  <c r="J157"/>
  <c r="BA156"/>
  <c r="AX156"/>
  <c r="AS156"/>
  <c r="AN156"/>
  <c r="AI156"/>
  <c r="AD156"/>
  <c r="Y156"/>
  <c r="V156"/>
  <c r="S156"/>
  <c r="P156"/>
  <c r="M156"/>
  <c r="J156"/>
  <c r="AZ155"/>
  <c r="AY155"/>
  <c r="AW155"/>
  <c r="AV155"/>
  <c r="AU155"/>
  <c r="AT155"/>
  <c r="AX155" s="1"/>
  <c r="AR155"/>
  <c r="AS155" s="1"/>
  <c r="AQ155"/>
  <c r="AP155"/>
  <c r="AO155"/>
  <c r="AM155"/>
  <c r="AL155"/>
  <c r="AK155"/>
  <c r="AJ155"/>
  <c r="AN155" s="1"/>
  <c r="AH155"/>
  <c r="AG155"/>
  <c r="AF155"/>
  <c r="AE155"/>
  <c r="AI155" s="1"/>
  <c r="AC155"/>
  <c r="AB155"/>
  <c r="AA155"/>
  <c r="Z155"/>
  <c r="AD155" s="1"/>
  <c r="X155"/>
  <c r="W155"/>
  <c r="U155"/>
  <c r="T155"/>
  <c r="V155" s="1"/>
  <c r="S155"/>
  <c r="R155"/>
  <c r="Q155"/>
  <c r="P155"/>
  <c r="O155"/>
  <c r="N155"/>
  <c r="L155"/>
  <c r="M155" s="1"/>
  <c r="K155"/>
  <c r="I155"/>
  <c r="H155"/>
  <c r="J155" s="1"/>
  <c r="BA154"/>
  <c r="AX154"/>
  <c r="AS154"/>
  <c r="AN154"/>
  <c r="AI154"/>
  <c r="AD154"/>
  <c r="Y154"/>
  <c r="V154"/>
  <c r="S154"/>
  <c r="P154"/>
  <c r="M154"/>
  <c r="J154"/>
  <c r="BA153"/>
  <c r="AX153"/>
  <c r="AS153"/>
  <c r="AN153"/>
  <c r="AI153"/>
  <c r="AD153"/>
  <c r="Y153"/>
  <c r="V153"/>
  <c r="S153"/>
  <c r="P153"/>
  <c r="M153"/>
  <c r="J153"/>
  <c r="BA152"/>
  <c r="AX152"/>
  <c r="AS152"/>
  <c r="AN152"/>
  <c r="AI152"/>
  <c r="AD152"/>
  <c r="Y152"/>
  <c r="V152"/>
  <c r="S152"/>
  <c r="P152"/>
  <c r="M152"/>
  <c r="J152"/>
  <c r="BA151"/>
  <c r="AX151"/>
  <c r="AS151"/>
  <c r="AN151"/>
  <c r="AI151"/>
  <c r="AD151"/>
  <c r="Y151"/>
  <c r="V151"/>
  <c r="S151"/>
  <c r="P151"/>
  <c r="M151"/>
  <c r="J151"/>
  <c r="BA150"/>
  <c r="AX150"/>
  <c r="AS150"/>
  <c r="AN150"/>
  <c r="AI150"/>
  <c r="AD150"/>
  <c r="Y150"/>
  <c r="V150"/>
  <c r="S150"/>
  <c r="P150"/>
  <c r="M150"/>
  <c r="J150"/>
  <c r="BA149"/>
  <c r="AX149"/>
  <c r="AS149"/>
  <c r="AN149"/>
  <c r="AI149"/>
  <c r="AD149"/>
  <c r="Y149"/>
  <c r="V149"/>
  <c r="S149"/>
  <c r="P149"/>
  <c r="M149"/>
  <c r="J149"/>
  <c r="AZ148"/>
  <c r="BA148" s="1"/>
  <c r="AY148"/>
  <c r="AW148"/>
  <c r="AV148"/>
  <c r="AU148"/>
  <c r="AT148"/>
  <c r="AX148" s="1"/>
  <c r="AR148"/>
  <c r="AS148" s="1"/>
  <c r="AQ148"/>
  <c r="AP148"/>
  <c r="AO148"/>
  <c r="AM148"/>
  <c r="AL148"/>
  <c r="AK148"/>
  <c r="AJ148"/>
  <c r="AH148"/>
  <c r="AG148"/>
  <c r="AF148"/>
  <c r="AE148"/>
  <c r="AI148" s="1"/>
  <c r="AC148"/>
  <c r="AB148"/>
  <c r="AA148"/>
  <c r="Z148"/>
  <c r="AD148" s="1"/>
  <c r="X148"/>
  <c r="W148"/>
  <c r="U148"/>
  <c r="T148"/>
  <c r="V148" s="1"/>
  <c r="S148"/>
  <c r="R148"/>
  <c r="Q148"/>
  <c r="O148"/>
  <c r="P148" s="1"/>
  <c r="N148"/>
  <c r="L148"/>
  <c r="K148"/>
  <c r="I148"/>
  <c r="H148"/>
  <c r="J148" s="1"/>
  <c r="BA147"/>
  <c r="AX147"/>
  <c r="AS147"/>
  <c r="AN147"/>
  <c r="AI147"/>
  <c r="AD147"/>
  <c r="Y147"/>
  <c r="V147"/>
  <c r="S147"/>
  <c r="P147"/>
  <c r="M147"/>
  <c r="J147"/>
  <c r="BA146"/>
  <c r="AX146"/>
  <c r="AS146"/>
  <c r="AN146"/>
  <c r="AI146"/>
  <c r="AD146"/>
  <c r="Y146"/>
  <c r="V146"/>
  <c r="S146"/>
  <c r="P146"/>
  <c r="M146"/>
  <c r="J146"/>
  <c r="BA145"/>
  <c r="AX145"/>
  <c r="AS145"/>
  <c r="AN145"/>
  <c r="AI145"/>
  <c r="AD145"/>
  <c r="Y145"/>
  <c r="V145"/>
  <c r="S145"/>
  <c r="P145"/>
  <c r="M145"/>
  <c r="J145"/>
  <c r="BA144"/>
  <c r="AX144"/>
  <c r="AS144"/>
  <c r="AN144"/>
  <c r="AI144"/>
  <c r="AD144"/>
  <c r="Y144"/>
  <c r="V144"/>
  <c r="S144"/>
  <c r="P144"/>
  <c r="M144"/>
  <c r="J144"/>
  <c r="BA143"/>
  <c r="AX143"/>
  <c r="AS143"/>
  <c r="AN143"/>
  <c r="AI143"/>
  <c r="AD143"/>
  <c r="Y143"/>
  <c r="V143"/>
  <c r="S143"/>
  <c r="P143"/>
  <c r="M143"/>
  <c r="J143"/>
  <c r="BA142"/>
  <c r="AX142"/>
  <c r="AS142"/>
  <c r="AN142"/>
  <c r="AI142"/>
  <c r="AD142"/>
  <c r="Y142"/>
  <c r="V142"/>
  <c r="S142"/>
  <c r="P142"/>
  <c r="M142"/>
  <c r="J142"/>
  <c r="AZ141"/>
  <c r="BA141" s="1"/>
  <c r="AY141"/>
  <c r="AW141"/>
  <c r="AV141"/>
  <c r="AU141"/>
  <c r="AT141"/>
  <c r="AX141" s="1"/>
  <c r="AR141"/>
  <c r="AS141" s="1"/>
  <c r="AQ141"/>
  <c r="AP141"/>
  <c r="AO141"/>
  <c r="AM141"/>
  <c r="AL141"/>
  <c r="AK141"/>
  <c r="AJ141"/>
  <c r="AN141" s="1"/>
  <c r="AH141"/>
  <c r="AG141"/>
  <c r="AF141"/>
  <c r="AE141"/>
  <c r="AI141" s="1"/>
  <c r="AC141"/>
  <c r="AB141"/>
  <c r="AA141"/>
  <c r="Z141"/>
  <c r="AD141" s="1"/>
  <c r="X141"/>
  <c r="W141"/>
  <c r="U141"/>
  <c r="T141"/>
  <c r="V141" s="1"/>
  <c r="S141"/>
  <c r="R141"/>
  <c r="Q141"/>
  <c r="O141"/>
  <c r="N141"/>
  <c r="L141"/>
  <c r="M141" s="1"/>
  <c r="K141"/>
  <c r="I141"/>
  <c r="H141"/>
  <c r="J141" s="1"/>
  <c r="BA140"/>
  <c r="AX140"/>
  <c r="AS140"/>
  <c r="AN140"/>
  <c r="AI140"/>
  <c r="AD140"/>
  <c r="Y140"/>
  <c r="V140"/>
  <c r="S140"/>
  <c r="P140"/>
  <c r="M140"/>
  <c r="J140"/>
  <c r="BA139"/>
  <c r="AX139"/>
  <c r="AS139"/>
  <c r="AN139"/>
  <c r="AI139"/>
  <c r="AD139"/>
  <c r="Y139"/>
  <c r="V139"/>
  <c r="S139"/>
  <c r="P139"/>
  <c r="M139"/>
  <c r="J139"/>
  <c r="BA138"/>
  <c r="AX138"/>
  <c r="AS138"/>
  <c r="AN138"/>
  <c r="AI138"/>
  <c r="AD138"/>
  <c r="Y138"/>
  <c r="V138"/>
  <c r="S138"/>
  <c r="P138"/>
  <c r="M138"/>
  <c r="J138"/>
  <c r="BA137"/>
  <c r="AX137"/>
  <c r="AS137"/>
  <c r="AN137"/>
  <c r="AI137"/>
  <c r="AD137"/>
  <c r="Y137"/>
  <c r="V137"/>
  <c r="S137"/>
  <c r="P137"/>
  <c r="M137"/>
  <c r="J137"/>
  <c r="BA136"/>
  <c r="AX136"/>
  <c r="AS136"/>
  <c r="AN136"/>
  <c r="AI136"/>
  <c r="AD136"/>
  <c r="Y136"/>
  <c r="V136"/>
  <c r="S136"/>
  <c r="P136"/>
  <c r="M136"/>
  <c r="J136"/>
  <c r="BA135"/>
  <c r="AX135"/>
  <c r="AS135"/>
  <c r="AN135"/>
  <c r="AI135"/>
  <c r="AD135"/>
  <c r="Y135"/>
  <c r="V135"/>
  <c r="S135"/>
  <c r="P135"/>
  <c r="M135"/>
  <c r="J135"/>
  <c r="AZ134"/>
  <c r="AY134"/>
  <c r="AW134"/>
  <c r="AV134"/>
  <c r="AU134"/>
  <c r="AT134"/>
  <c r="AX134" s="1"/>
  <c r="AR134"/>
  <c r="AS134" s="1"/>
  <c r="AQ134"/>
  <c r="AP134"/>
  <c r="AO134"/>
  <c r="AM134"/>
  <c r="AN134" s="1"/>
  <c r="AL134"/>
  <c r="AK134"/>
  <c r="AJ134"/>
  <c r="AH134"/>
  <c r="AG134"/>
  <c r="AF134"/>
  <c r="AE134"/>
  <c r="AC134"/>
  <c r="AD134" s="1"/>
  <c r="AB134"/>
  <c r="AA134"/>
  <c r="Z134"/>
  <c r="X134"/>
  <c r="Y134" s="1"/>
  <c r="W134"/>
  <c r="U134"/>
  <c r="T134"/>
  <c r="R134"/>
  <c r="S134" s="1"/>
  <c r="Q134"/>
  <c r="O134"/>
  <c r="N134"/>
  <c r="L134"/>
  <c r="K134"/>
  <c r="I134"/>
  <c r="H134"/>
  <c r="J134" s="1"/>
  <c r="BA133"/>
  <c r="AX133"/>
  <c r="AS133"/>
  <c r="AN133"/>
  <c r="AI133"/>
  <c r="AD133"/>
  <c r="Y133"/>
  <c r="V133"/>
  <c r="S133"/>
  <c r="P133"/>
  <c r="M133"/>
  <c r="J133"/>
  <c r="BA132"/>
  <c r="AX132"/>
  <c r="AS132"/>
  <c r="AN132"/>
  <c r="AI132"/>
  <c r="AD132"/>
  <c r="Y132"/>
  <c r="V132"/>
  <c r="S132"/>
  <c r="P132"/>
  <c r="M132"/>
  <c r="J132"/>
  <c r="BA131"/>
  <c r="AX131"/>
  <c r="AS131"/>
  <c r="AN131"/>
  <c r="AI131"/>
  <c r="AD131"/>
  <c r="Y131"/>
  <c r="V131"/>
  <c r="S131"/>
  <c r="P131"/>
  <c r="M131"/>
  <c r="J131"/>
  <c r="BA130"/>
  <c r="AX130"/>
  <c r="AS130"/>
  <c r="AN130"/>
  <c r="AI130"/>
  <c r="AD130"/>
  <c r="Y130"/>
  <c r="V130"/>
  <c r="S130"/>
  <c r="P130"/>
  <c r="M130"/>
  <c r="J130"/>
  <c r="BA129"/>
  <c r="AX129"/>
  <c r="AS129"/>
  <c r="AN129"/>
  <c r="AI129"/>
  <c r="AD129"/>
  <c r="Y129"/>
  <c r="V129"/>
  <c r="S129"/>
  <c r="P129"/>
  <c r="M129"/>
  <c r="J129"/>
  <c r="BA128"/>
  <c r="AX128"/>
  <c r="AS128"/>
  <c r="AN128"/>
  <c r="AI128"/>
  <c r="AD128"/>
  <c r="Y128"/>
  <c r="V128"/>
  <c r="S128"/>
  <c r="P128"/>
  <c r="M128"/>
  <c r="J128"/>
  <c r="AZ127"/>
  <c r="BA127" s="1"/>
  <c r="AY127"/>
  <c r="AX127"/>
  <c r="AW127"/>
  <c r="AV127"/>
  <c r="AU127"/>
  <c r="AT127"/>
  <c r="AR127"/>
  <c r="AS127" s="1"/>
  <c r="AQ127"/>
  <c r="AP127"/>
  <c r="AO127"/>
  <c r="AM127"/>
  <c r="AL127"/>
  <c r="AK127"/>
  <c r="AJ127"/>
  <c r="AN127" s="1"/>
  <c r="AI127"/>
  <c r="AH127"/>
  <c r="AG127"/>
  <c r="AF127"/>
  <c r="AE127"/>
  <c r="AC127"/>
  <c r="AB127"/>
  <c r="AA127"/>
  <c r="Z127"/>
  <c r="AD127" s="1"/>
  <c r="X127"/>
  <c r="Y127" s="1"/>
  <c r="W127"/>
  <c r="U127"/>
  <c r="T127"/>
  <c r="V127" s="1"/>
  <c r="S127"/>
  <c r="R127"/>
  <c r="Q127"/>
  <c r="P127"/>
  <c r="O127"/>
  <c r="N127"/>
  <c r="L127"/>
  <c r="M127" s="1"/>
  <c r="K127"/>
  <c r="I127"/>
  <c r="H127"/>
  <c r="J127" s="1"/>
  <c r="BA126"/>
  <c r="AX126"/>
  <c r="AS126"/>
  <c r="AN126"/>
  <c r="AI126"/>
  <c r="AD126"/>
  <c r="Y126"/>
  <c r="V126"/>
  <c r="S126"/>
  <c r="P126"/>
  <c r="M126"/>
  <c r="J126"/>
  <c r="BA125"/>
  <c r="AX125"/>
  <c r="AS125"/>
  <c r="AN125"/>
  <c r="AI125"/>
  <c r="AD125"/>
  <c r="Y125"/>
  <c r="V125"/>
  <c r="S125"/>
  <c r="P125"/>
  <c r="M125"/>
  <c r="J125"/>
  <c r="BA124"/>
  <c r="AX124"/>
  <c r="AS124"/>
  <c r="AN124"/>
  <c r="AI124"/>
  <c r="AD124"/>
  <c r="Y124"/>
  <c r="V124"/>
  <c r="S124"/>
  <c r="P124"/>
  <c r="M124"/>
  <c r="J124"/>
  <c r="BA123"/>
  <c r="AX123"/>
  <c r="AS123"/>
  <c r="AN123"/>
  <c r="AI123"/>
  <c r="AD123"/>
  <c r="Y123"/>
  <c r="V123"/>
  <c r="S123"/>
  <c r="P123"/>
  <c r="M123"/>
  <c r="J123"/>
  <c r="BA122"/>
  <c r="AX122"/>
  <c r="AS122"/>
  <c r="AN122"/>
  <c r="AI122"/>
  <c r="AD122"/>
  <c r="Y122"/>
  <c r="V122"/>
  <c r="S122"/>
  <c r="P122"/>
  <c r="M122"/>
  <c r="J122"/>
  <c r="BA121"/>
  <c r="AX121"/>
  <c r="AS121"/>
  <c r="AN121"/>
  <c r="AI121"/>
  <c r="AD121"/>
  <c r="Y121"/>
  <c r="V121"/>
  <c r="S121"/>
  <c r="P121"/>
  <c r="M121"/>
  <c r="J121"/>
  <c r="AZ120"/>
  <c r="AY120"/>
  <c r="AW120"/>
  <c r="AV120"/>
  <c r="AU120"/>
  <c r="AT120"/>
  <c r="AX120" s="1"/>
  <c r="AR120"/>
  <c r="AS120" s="1"/>
  <c r="AQ120"/>
  <c r="AP120"/>
  <c r="AO120"/>
  <c r="AM120"/>
  <c r="AL120"/>
  <c r="AK120"/>
  <c r="AJ120"/>
  <c r="AN120" s="1"/>
  <c r="AH120"/>
  <c r="AG120"/>
  <c r="AF120"/>
  <c r="AE120"/>
  <c r="AI120" s="1"/>
  <c r="AC120"/>
  <c r="AB120"/>
  <c r="AA120"/>
  <c r="Z120"/>
  <c r="AD120" s="1"/>
  <c r="X120"/>
  <c r="W120"/>
  <c r="U120"/>
  <c r="T120"/>
  <c r="V120" s="1"/>
  <c r="S120"/>
  <c r="R120"/>
  <c r="Q120"/>
  <c r="P120"/>
  <c r="O120"/>
  <c r="N120"/>
  <c r="L120"/>
  <c r="M120" s="1"/>
  <c r="K120"/>
  <c r="I120"/>
  <c r="H120"/>
  <c r="J120" s="1"/>
  <c r="BA119"/>
  <c r="AX119"/>
  <c r="AS119"/>
  <c r="AN119"/>
  <c r="AI119"/>
  <c r="AD119"/>
  <c r="Y119"/>
  <c r="V119"/>
  <c r="S119"/>
  <c r="P119"/>
  <c r="M119"/>
  <c r="J119"/>
  <c r="BA118"/>
  <c r="AX118"/>
  <c r="AS118"/>
  <c r="AN118"/>
  <c r="AI118"/>
  <c r="AD118"/>
  <c r="Y118"/>
  <c r="V118"/>
  <c r="S118"/>
  <c r="P118"/>
  <c r="M118"/>
  <c r="J118"/>
  <c r="BA117"/>
  <c r="AX117"/>
  <c r="AS117"/>
  <c r="AN117"/>
  <c r="AI117"/>
  <c r="AD117"/>
  <c r="Y117"/>
  <c r="V117"/>
  <c r="S117"/>
  <c r="P117"/>
  <c r="M117"/>
  <c r="J117"/>
  <c r="BA116"/>
  <c r="AX116"/>
  <c r="AS116"/>
  <c r="AN116"/>
  <c r="AI116"/>
  <c r="AD116"/>
  <c r="Y116"/>
  <c r="V116"/>
  <c r="S116"/>
  <c r="P116"/>
  <c r="M116"/>
  <c r="J116"/>
  <c r="BA115"/>
  <c r="AX115"/>
  <c r="AS115"/>
  <c r="AN115"/>
  <c r="AI115"/>
  <c r="AD115"/>
  <c r="Y115"/>
  <c r="V115"/>
  <c r="S115"/>
  <c r="P115"/>
  <c r="M115"/>
  <c r="J115"/>
  <c r="BA114"/>
  <c r="AX114"/>
  <c r="AS114"/>
  <c r="AN114"/>
  <c r="AI114"/>
  <c r="AD114"/>
  <c r="Y114"/>
  <c r="V114"/>
  <c r="S114"/>
  <c r="P114"/>
  <c r="M114"/>
  <c r="J114"/>
  <c r="BA113"/>
  <c r="AZ113"/>
  <c r="AY113"/>
  <c r="AW113"/>
  <c r="AV113"/>
  <c r="AU113"/>
  <c r="AT113"/>
  <c r="AX113" s="1"/>
  <c r="AS113"/>
  <c r="AR113"/>
  <c r="AQ113"/>
  <c r="AP113"/>
  <c r="AO113"/>
  <c r="AM113"/>
  <c r="AL113"/>
  <c r="AK113"/>
  <c r="AJ113"/>
  <c r="AN113" s="1"/>
  <c r="AH113"/>
  <c r="AI113" s="1"/>
  <c r="AG113"/>
  <c r="AF113"/>
  <c r="AE113"/>
  <c r="AC113"/>
  <c r="AD113" s="1"/>
  <c r="AB113"/>
  <c r="AA113"/>
  <c r="Z113"/>
  <c r="X113"/>
  <c r="Y113" s="1"/>
  <c r="W113"/>
  <c r="U113"/>
  <c r="V113" s="1"/>
  <c r="T113"/>
  <c r="R113"/>
  <c r="S113" s="1"/>
  <c r="Q113"/>
  <c r="O113"/>
  <c r="N113"/>
  <c r="P113" s="1"/>
  <c r="M113"/>
  <c r="L113"/>
  <c r="K113"/>
  <c r="J113"/>
  <c r="I113"/>
  <c r="H113"/>
  <c r="BA112"/>
  <c r="AX112"/>
  <c r="AS112"/>
  <c r="AN112"/>
  <c r="AI112"/>
  <c r="AD112"/>
  <c r="Y112"/>
  <c r="V112"/>
  <c r="S112"/>
  <c r="P112"/>
  <c r="M112"/>
  <c r="J112"/>
  <c r="BA111"/>
  <c r="AX111"/>
  <c r="AS111"/>
  <c r="AN111"/>
  <c r="AI111"/>
  <c r="AD111"/>
  <c r="Y111"/>
  <c r="V111"/>
  <c r="S111"/>
  <c r="P111"/>
  <c r="M111"/>
  <c r="J111"/>
  <c r="BA110"/>
  <c r="AX110"/>
  <c r="AS110"/>
  <c r="AN110"/>
  <c r="AI110"/>
  <c r="AD110"/>
  <c r="Y110"/>
  <c r="V110"/>
  <c r="S110"/>
  <c r="P110"/>
  <c r="M110"/>
  <c r="J110"/>
  <c r="BA109"/>
  <c r="AX109"/>
  <c r="AS109"/>
  <c r="AN109"/>
  <c r="AI109"/>
  <c r="AD109"/>
  <c r="Y109"/>
  <c r="V109"/>
  <c r="S109"/>
  <c r="P109"/>
  <c r="M109"/>
  <c r="J109"/>
  <c r="BA108"/>
  <c r="AX108"/>
  <c r="AS108"/>
  <c r="AN108"/>
  <c r="AI108"/>
  <c r="AD108"/>
  <c r="Y108"/>
  <c r="V108"/>
  <c r="S108"/>
  <c r="P108"/>
  <c r="M108"/>
  <c r="J108"/>
  <c r="BA107"/>
  <c r="AX107"/>
  <c r="AS107"/>
  <c r="AN107"/>
  <c r="AI107"/>
  <c r="AD107"/>
  <c r="Y107"/>
  <c r="V107"/>
  <c r="S107"/>
  <c r="P107"/>
  <c r="M107"/>
  <c r="J107"/>
  <c r="AZ106"/>
  <c r="AY106"/>
  <c r="AX106"/>
  <c r="AW106"/>
  <c r="AV106"/>
  <c r="AU106"/>
  <c r="AT106"/>
  <c r="AR106"/>
  <c r="AS106" s="1"/>
  <c r="AQ106"/>
  <c r="AP106"/>
  <c r="AO106"/>
  <c r="AM106"/>
  <c r="AL106"/>
  <c r="AK106"/>
  <c r="AJ106"/>
  <c r="AN106" s="1"/>
  <c r="AI106"/>
  <c r="AH106"/>
  <c r="AG106"/>
  <c r="AF106"/>
  <c r="AE106"/>
  <c r="AC106"/>
  <c r="AB106"/>
  <c r="AA106"/>
  <c r="Z106"/>
  <c r="AD106" s="1"/>
  <c r="X106"/>
  <c r="Y106" s="1"/>
  <c r="W106"/>
  <c r="U106"/>
  <c r="T106"/>
  <c r="V106" s="1"/>
  <c r="S106"/>
  <c r="R106"/>
  <c r="Q106"/>
  <c r="P106"/>
  <c r="O106"/>
  <c r="N106"/>
  <c r="L106"/>
  <c r="M106" s="1"/>
  <c r="K106"/>
  <c r="I106"/>
  <c r="H106"/>
  <c r="J106" s="1"/>
  <c r="BA105"/>
  <c r="AX105"/>
  <c r="AS105"/>
  <c r="AN105"/>
  <c r="AI105"/>
  <c r="AD105"/>
  <c r="Y105"/>
  <c r="V105"/>
  <c r="S105"/>
  <c r="P105"/>
  <c r="M105"/>
  <c r="J105"/>
  <c r="BA104"/>
  <c r="AX104"/>
  <c r="AS104"/>
  <c r="AN104"/>
  <c r="AI104"/>
  <c r="AD104"/>
  <c r="Y104"/>
  <c r="V104"/>
  <c r="S104"/>
  <c r="P104"/>
  <c r="M104"/>
  <c r="J104"/>
  <c r="BA103"/>
  <c r="AX103"/>
  <c r="AS103"/>
  <c r="AN103"/>
  <c r="AI103"/>
  <c r="AD103"/>
  <c r="Y103"/>
  <c r="V103"/>
  <c r="S103"/>
  <c r="P103"/>
  <c r="M103"/>
  <c r="J103"/>
  <c r="BA102"/>
  <c r="AX102"/>
  <c r="AS102"/>
  <c r="AN102"/>
  <c r="AI102"/>
  <c r="AD102"/>
  <c r="Y102"/>
  <c r="V102"/>
  <c r="S102"/>
  <c r="P102"/>
  <c r="M102"/>
  <c r="J102"/>
  <c r="BA101"/>
  <c r="AX101"/>
  <c r="AS101"/>
  <c r="AN101"/>
  <c r="AI101"/>
  <c r="AD101"/>
  <c r="Y101"/>
  <c r="V101"/>
  <c r="S101"/>
  <c r="P101"/>
  <c r="M101"/>
  <c r="J101"/>
  <c r="BA100"/>
  <c r="AX100"/>
  <c r="AS100"/>
  <c r="AN100"/>
  <c r="AI100"/>
  <c r="AD100"/>
  <c r="Y100"/>
  <c r="V100"/>
  <c r="S100"/>
  <c r="P100"/>
  <c r="M100"/>
  <c r="J100"/>
  <c r="AZ99"/>
  <c r="AY99"/>
  <c r="AW99"/>
  <c r="AV99"/>
  <c r="AU99"/>
  <c r="AT99"/>
  <c r="AX99" s="1"/>
  <c r="AR99"/>
  <c r="AS99" s="1"/>
  <c r="AQ99"/>
  <c r="AP99"/>
  <c r="AO99"/>
  <c r="AM99"/>
  <c r="AL99"/>
  <c r="AK99"/>
  <c r="AJ99"/>
  <c r="AN99" s="1"/>
  <c r="AH99"/>
  <c r="AG99"/>
  <c r="AF99"/>
  <c r="AE99"/>
  <c r="AI99" s="1"/>
  <c r="AC99"/>
  <c r="AB99"/>
  <c r="AA99"/>
  <c r="Z99"/>
  <c r="AD99" s="1"/>
  <c r="X99"/>
  <c r="Y99" s="1"/>
  <c r="W99"/>
  <c r="U99"/>
  <c r="T99"/>
  <c r="V99" s="1"/>
  <c r="S99"/>
  <c r="R99"/>
  <c r="Q99"/>
  <c r="P99"/>
  <c r="O99"/>
  <c r="N99"/>
  <c r="L99"/>
  <c r="M99" s="1"/>
  <c r="K99"/>
  <c r="I99"/>
  <c r="H99"/>
  <c r="J99" s="1"/>
  <c r="BA98"/>
  <c r="AX98"/>
  <c r="AS98"/>
  <c r="AN98"/>
  <c r="AI98"/>
  <c r="AD98"/>
  <c r="Y98"/>
  <c r="V98"/>
  <c r="S98"/>
  <c r="P98"/>
  <c r="M98"/>
  <c r="J98"/>
  <c r="BA97"/>
  <c r="AX97"/>
  <c r="AS97"/>
  <c r="AN97"/>
  <c r="AI97"/>
  <c r="AD97"/>
  <c r="Y97"/>
  <c r="V97"/>
  <c r="S97"/>
  <c r="P97"/>
  <c r="M97"/>
  <c r="J97"/>
  <c r="BA96"/>
  <c r="AX96"/>
  <c r="AS96"/>
  <c r="AN96"/>
  <c r="AI96"/>
  <c r="AD96"/>
  <c r="Y96"/>
  <c r="V96"/>
  <c r="S96"/>
  <c r="P96"/>
  <c r="M96"/>
  <c r="J96"/>
  <c r="BA95"/>
  <c r="AX95"/>
  <c r="AS95"/>
  <c r="AN95"/>
  <c r="AI95"/>
  <c r="AD95"/>
  <c r="Y95"/>
  <c r="V95"/>
  <c r="S95"/>
  <c r="P95"/>
  <c r="M95"/>
  <c r="J95"/>
  <c r="BA94"/>
  <c r="AX94"/>
  <c r="AS94"/>
  <c r="AN94"/>
  <c r="AI94"/>
  <c r="AD94"/>
  <c r="Y94"/>
  <c r="V94"/>
  <c r="S94"/>
  <c r="P94"/>
  <c r="M94"/>
  <c r="J94"/>
  <c r="BA93"/>
  <c r="AX93"/>
  <c r="AS93"/>
  <c r="AN93"/>
  <c r="AI93"/>
  <c r="AD93"/>
  <c r="Y93"/>
  <c r="V93"/>
  <c r="S93"/>
  <c r="P93"/>
  <c r="M93"/>
  <c r="J93"/>
  <c r="AZ92"/>
  <c r="BA92" s="1"/>
  <c r="AY92"/>
  <c r="AW92"/>
  <c r="AV92"/>
  <c r="AU92"/>
  <c r="AT92"/>
  <c r="AX92" s="1"/>
  <c r="AR92"/>
  <c r="AS92" s="1"/>
  <c r="AQ92"/>
  <c r="AP92"/>
  <c r="AO92"/>
  <c r="AM92"/>
  <c r="AL92"/>
  <c r="AK92"/>
  <c r="AJ92"/>
  <c r="AN92" s="1"/>
  <c r="AH92"/>
  <c r="AG92"/>
  <c r="AF92"/>
  <c r="AE92"/>
  <c r="AI92" s="1"/>
  <c r="AC92"/>
  <c r="AB92"/>
  <c r="AA92"/>
  <c r="Z92"/>
  <c r="AD92" s="1"/>
  <c r="X92"/>
  <c r="W92"/>
  <c r="U92"/>
  <c r="T92"/>
  <c r="V92" s="1"/>
  <c r="S92"/>
  <c r="R92"/>
  <c r="Q92"/>
  <c r="O92"/>
  <c r="P92" s="1"/>
  <c r="N92"/>
  <c r="L92"/>
  <c r="K92"/>
  <c r="I92"/>
  <c r="H92"/>
  <c r="J92" s="1"/>
  <c r="BA91"/>
  <c r="AX91"/>
  <c r="AS91"/>
  <c r="AN91"/>
  <c r="AI91"/>
  <c r="AD91"/>
  <c r="Y91"/>
  <c r="V91"/>
  <c r="S91"/>
  <c r="P91"/>
  <c r="M91"/>
  <c r="J91"/>
  <c r="BA90"/>
  <c r="AX90"/>
  <c r="AS90"/>
  <c r="AN90"/>
  <c r="AI90"/>
  <c r="AD90"/>
  <c r="Y90"/>
  <c r="V90"/>
  <c r="S90"/>
  <c r="P90"/>
  <c r="M90"/>
  <c r="J90"/>
  <c r="BA89"/>
  <c r="AX89"/>
  <c r="AS89"/>
  <c r="AN89"/>
  <c r="AI89"/>
  <c r="AD89"/>
  <c r="Y89"/>
  <c r="V89"/>
  <c r="S89"/>
  <c r="P89"/>
  <c r="M89"/>
  <c r="J89"/>
  <c r="BA88"/>
  <c r="AX88"/>
  <c r="AS88"/>
  <c r="AN88"/>
  <c r="AI88"/>
  <c r="AD88"/>
  <c r="Y88"/>
  <c r="V88"/>
  <c r="S88"/>
  <c r="P88"/>
  <c r="M88"/>
  <c r="J88"/>
  <c r="BA87"/>
  <c r="AX87"/>
  <c r="AS87"/>
  <c r="AN87"/>
  <c r="AI87"/>
  <c r="AD87"/>
  <c r="Y87"/>
  <c r="V87"/>
  <c r="S87"/>
  <c r="P87"/>
  <c r="M87"/>
  <c r="J87"/>
  <c r="BA86"/>
  <c r="AX86"/>
  <c r="AS86"/>
  <c r="AN86"/>
  <c r="AI86"/>
  <c r="AD86"/>
  <c r="Y86"/>
  <c r="V86"/>
  <c r="S86"/>
  <c r="P86"/>
  <c r="M86"/>
  <c r="J86"/>
  <c r="AZ85"/>
  <c r="BA85" s="1"/>
  <c r="AY85"/>
  <c r="AW85"/>
  <c r="AV85"/>
  <c r="AU85"/>
  <c r="AT85"/>
  <c r="AX85" s="1"/>
  <c r="AR85"/>
  <c r="AS85" s="1"/>
  <c r="AQ85"/>
  <c r="AP85"/>
  <c r="AO85"/>
  <c r="AM85"/>
  <c r="AL85"/>
  <c r="AK85"/>
  <c r="AJ85"/>
  <c r="AN85" s="1"/>
  <c r="AH85"/>
  <c r="AG85"/>
  <c r="AF85"/>
  <c r="AE85"/>
  <c r="AI85" s="1"/>
  <c r="AC85"/>
  <c r="AB85"/>
  <c r="AA85"/>
  <c r="Z85"/>
  <c r="AD85" s="1"/>
  <c r="X85"/>
  <c r="Y85" s="1"/>
  <c r="W85"/>
  <c r="U85"/>
  <c r="T85"/>
  <c r="V85" s="1"/>
  <c r="S85"/>
  <c r="R85"/>
  <c r="Q85"/>
  <c r="O85"/>
  <c r="N85"/>
  <c r="P85" s="1"/>
  <c r="L85"/>
  <c r="K85"/>
  <c r="I85"/>
  <c r="H85"/>
  <c r="J85" s="1"/>
  <c r="BA84"/>
  <c r="AX84"/>
  <c r="AS84"/>
  <c r="AN84"/>
  <c r="AI84"/>
  <c r="AD84"/>
  <c r="Y84"/>
  <c r="V84"/>
  <c r="S84"/>
  <c r="P84"/>
  <c r="M84"/>
  <c r="J84"/>
  <c r="BA83"/>
  <c r="AX83"/>
  <c r="AS83"/>
  <c r="AN83"/>
  <c r="AI83"/>
  <c r="AD83"/>
  <c r="Y83"/>
  <c r="V83"/>
  <c r="S83"/>
  <c r="P83"/>
  <c r="M83"/>
  <c r="J83"/>
  <c r="BA82"/>
  <c r="AX82"/>
  <c r="AS82"/>
  <c r="AN82"/>
  <c r="AI82"/>
  <c r="AD82"/>
  <c r="Y82"/>
  <c r="V82"/>
  <c r="S82"/>
  <c r="P82"/>
  <c r="M82"/>
  <c r="J82"/>
  <c r="BA81"/>
  <c r="AX81"/>
  <c r="AS81"/>
  <c r="AN81"/>
  <c r="AI81"/>
  <c r="AD81"/>
  <c r="Y81"/>
  <c r="V81"/>
  <c r="S81"/>
  <c r="P81"/>
  <c r="M81"/>
  <c r="J81"/>
  <c r="BA80"/>
  <c r="AX80"/>
  <c r="AS80"/>
  <c r="AN80"/>
  <c r="AI80"/>
  <c r="AD80"/>
  <c r="Y80"/>
  <c r="V80"/>
  <c r="S80"/>
  <c r="P80"/>
  <c r="M80"/>
  <c r="J80"/>
  <c r="BA79"/>
  <c r="AX79"/>
  <c r="AS79"/>
  <c r="AN79"/>
  <c r="AI79"/>
  <c r="AD79"/>
  <c r="Y79"/>
  <c r="V79"/>
  <c r="S79"/>
  <c r="P79"/>
  <c r="M79"/>
  <c r="J79"/>
  <c r="AZ78"/>
  <c r="BA78" s="1"/>
  <c r="AY78"/>
  <c r="AW78"/>
  <c r="AV78"/>
  <c r="AU78"/>
  <c r="AT78"/>
  <c r="AX78" s="1"/>
  <c r="AR78"/>
  <c r="AS78" s="1"/>
  <c r="AQ78"/>
  <c r="AP78"/>
  <c r="AO78"/>
  <c r="AM78"/>
  <c r="AL78"/>
  <c r="AK78"/>
  <c r="AJ78"/>
  <c r="AN78" s="1"/>
  <c r="AI78"/>
  <c r="AH78"/>
  <c r="AG78"/>
  <c r="AF78"/>
  <c r="AE78"/>
  <c r="AC78"/>
  <c r="AB78"/>
  <c r="AA78"/>
  <c r="Z78"/>
  <c r="AD78" s="1"/>
  <c r="X78"/>
  <c r="Y78" s="1"/>
  <c r="W78"/>
  <c r="U78"/>
  <c r="T78"/>
  <c r="V78" s="1"/>
  <c r="S78"/>
  <c r="R78"/>
  <c r="Q78"/>
  <c r="O78"/>
  <c r="N78"/>
  <c r="L78"/>
  <c r="K78"/>
  <c r="I78"/>
  <c r="H78"/>
  <c r="J78" s="1"/>
  <c r="BA77"/>
  <c r="AX77"/>
  <c r="AS77"/>
  <c r="AN77"/>
  <c r="AI77"/>
  <c r="AD77"/>
  <c r="Y77"/>
  <c r="V77"/>
  <c r="S77"/>
  <c r="P77"/>
  <c r="M77"/>
  <c r="J77"/>
  <c r="BA76"/>
  <c r="AX76"/>
  <c r="AS76"/>
  <c r="AN76"/>
  <c r="AI76"/>
  <c r="AD76"/>
  <c r="Y76"/>
  <c r="V76"/>
  <c r="S76"/>
  <c r="P76"/>
  <c r="M76"/>
  <c r="J76"/>
  <c r="BA75"/>
  <c r="AX75"/>
  <c r="AS75"/>
  <c r="AN75"/>
  <c r="AI75"/>
  <c r="AD75"/>
  <c r="Y75"/>
  <c r="V75"/>
  <c r="S75"/>
  <c r="P75"/>
  <c r="M75"/>
  <c r="J75"/>
  <c r="BA74"/>
  <c r="AX74"/>
  <c r="AS74"/>
  <c r="AN74"/>
  <c r="AI74"/>
  <c r="AD74"/>
  <c r="Y74"/>
  <c r="V74"/>
  <c r="S74"/>
  <c r="P74"/>
  <c r="M74"/>
  <c r="J74"/>
  <c r="BA73"/>
  <c r="AX73"/>
  <c r="AS73"/>
  <c r="AN73"/>
  <c r="AI73"/>
  <c r="AD73"/>
  <c r="Y73"/>
  <c r="V73"/>
  <c r="S73"/>
  <c r="P73"/>
  <c r="M73"/>
  <c r="J73"/>
  <c r="BA72"/>
  <c r="AX72"/>
  <c r="AS72"/>
  <c r="AN72"/>
  <c r="AI72"/>
  <c r="AD72"/>
  <c r="Y72"/>
  <c r="V72"/>
  <c r="S72"/>
  <c r="P72"/>
  <c r="M72"/>
  <c r="J72"/>
  <c r="AZ71"/>
  <c r="AY71"/>
  <c r="AW71"/>
  <c r="AV71"/>
  <c r="AU71"/>
  <c r="AT71"/>
  <c r="AX71" s="1"/>
  <c r="AR71"/>
  <c r="AS71" s="1"/>
  <c r="AQ71"/>
  <c r="AP71"/>
  <c r="AO71"/>
  <c r="AM71"/>
  <c r="AL71"/>
  <c r="AK71"/>
  <c r="AJ71"/>
  <c r="AN71" s="1"/>
  <c r="AH71"/>
  <c r="AG71"/>
  <c r="AF71"/>
  <c r="AE71"/>
  <c r="AI71" s="1"/>
  <c r="AC71"/>
  <c r="AB71"/>
  <c r="AA71"/>
  <c r="Z71"/>
  <c r="AD71" s="1"/>
  <c r="X71"/>
  <c r="Y71" s="1"/>
  <c r="W71"/>
  <c r="U71"/>
  <c r="T71"/>
  <c r="V71" s="1"/>
  <c r="S71"/>
  <c r="R71"/>
  <c r="Q71"/>
  <c r="O71"/>
  <c r="P71" s="1"/>
  <c r="N71"/>
  <c r="L71"/>
  <c r="K71"/>
  <c r="I71"/>
  <c r="H71"/>
  <c r="J71" s="1"/>
  <c r="BA70"/>
  <c r="AX70"/>
  <c r="AS70"/>
  <c r="AN70"/>
  <c r="AI70"/>
  <c r="AD70"/>
  <c r="Y70"/>
  <c r="V70"/>
  <c r="S70"/>
  <c r="P70"/>
  <c r="M70"/>
  <c r="J70"/>
  <c r="BA69"/>
  <c r="AX69"/>
  <c r="AS69"/>
  <c r="AN69"/>
  <c r="AI69"/>
  <c r="AD69"/>
  <c r="Y69"/>
  <c r="V69"/>
  <c r="S69"/>
  <c r="P69"/>
  <c r="M69"/>
  <c r="J69"/>
  <c r="BA68"/>
  <c r="AX68"/>
  <c r="AS68"/>
  <c r="AN68"/>
  <c r="AI68"/>
  <c r="AD68"/>
  <c r="Y68"/>
  <c r="V68"/>
  <c r="S68"/>
  <c r="P68"/>
  <c r="M68"/>
  <c r="J68"/>
  <c r="BA67"/>
  <c r="AX67"/>
  <c r="AS67"/>
  <c r="AN67"/>
  <c r="AI67"/>
  <c r="AD67"/>
  <c r="Y67"/>
  <c r="V67"/>
  <c r="S67"/>
  <c r="P67"/>
  <c r="M67"/>
  <c r="J67"/>
  <c r="BA66"/>
  <c r="AX66"/>
  <c r="AS66"/>
  <c r="AN66"/>
  <c r="AI66"/>
  <c r="AD66"/>
  <c r="Y66"/>
  <c r="V66"/>
  <c r="S66"/>
  <c r="P66"/>
  <c r="M66"/>
  <c r="J66"/>
  <c r="BA65"/>
  <c r="AX65"/>
  <c r="AS65"/>
  <c r="AN65"/>
  <c r="AI65"/>
  <c r="AD65"/>
  <c r="Y65"/>
  <c r="V65"/>
  <c r="S65"/>
  <c r="P65"/>
  <c r="M65"/>
  <c r="J65"/>
  <c r="AZ64"/>
  <c r="AY64"/>
  <c r="BA64" s="1"/>
  <c r="AX64"/>
  <c r="AW64"/>
  <c r="AV64"/>
  <c r="AU64"/>
  <c r="AT64"/>
  <c r="AS64"/>
  <c r="AR64"/>
  <c r="AQ64"/>
  <c r="AP64"/>
  <c r="AO64"/>
  <c r="AM64"/>
  <c r="AN64" s="1"/>
  <c r="AL64"/>
  <c r="AK64"/>
  <c r="AJ64"/>
  <c r="AI64"/>
  <c r="AH64"/>
  <c r="AG64"/>
  <c r="AF64"/>
  <c r="AE64"/>
  <c r="AC64"/>
  <c r="AB64"/>
  <c r="AA64"/>
  <c r="Z64"/>
  <c r="X64"/>
  <c r="W64"/>
  <c r="Y64" s="1"/>
  <c r="U64"/>
  <c r="V64" s="1"/>
  <c r="T64"/>
  <c r="S64"/>
  <c r="R64"/>
  <c r="Q64"/>
  <c r="O64"/>
  <c r="P64" s="1"/>
  <c r="N64"/>
  <c r="L64"/>
  <c r="M64" s="1"/>
  <c r="K64"/>
  <c r="J64"/>
  <c r="I64"/>
  <c r="H64"/>
  <c r="AZ49"/>
  <c r="AY49"/>
  <c r="AW49"/>
  <c r="AV49"/>
  <c r="AU49"/>
  <c r="AT49"/>
  <c r="AR49"/>
  <c r="AQ49"/>
  <c r="AP49"/>
  <c r="AO49"/>
  <c r="AS49" s="1"/>
  <c r="AM49"/>
  <c r="AL49"/>
  <c r="AK49"/>
  <c r="AJ49"/>
  <c r="AH49"/>
  <c r="AG49"/>
  <c r="AF49"/>
  <c r="AE49"/>
  <c r="AC49"/>
  <c r="AB49"/>
  <c r="AA49"/>
  <c r="Z49"/>
  <c r="X49"/>
  <c r="W49"/>
  <c r="U49"/>
  <c r="T49"/>
  <c r="R49"/>
  <c r="Q49"/>
  <c r="O49"/>
  <c r="N49"/>
  <c r="P49" s="1"/>
  <c r="L49"/>
  <c r="K49"/>
  <c r="I49"/>
  <c r="H49"/>
  <c r="J49" s="1"/>
  <c r="AZ42"/>
  <c r="AY42"/>
  <c r="BA42" s="1"/>
  <c r="AW42"/>
  <c r="AV42"/>
  <c r="AU42"/>
  <c r="AT42"/>
  <c r="AR42"/>
  <c r="AQ42"/>
  <c r="AP42"/>
  <c r="AO42"/>
  <c r="AM42"/>
  <c r="AN42" s="1"/>
  <c r="AL42"/>
  <c r="AK42"/>
  <c r="AJ42"/>
  <c r="AH42"/>
  <c r="AG42"/>
  <c r="AF42"/>
  <c r="AE42"/>
  <c r="AC42"/>
  <c r="AB42"/>
  <c r="AA42"/>
  <c r="Z42"/>
  <c r="X42"/>
  <c r="W42"/>
  <c r="U42"/>
  <c r="T42"/>
  <c r="V42" s="1"/>
  <c r="R42"/>
  <c r="Q42"/>
  <c r="O42"/>
  <c r="N42"/>
  <c r="P42" s="1"/>
  <c r="L42"/>
  <c r="K42"/>
  <c r="I42"/>
  <c r="H42"/>
  <c r="J42" s="1"/>
  <c r="AZ35"/>
  <c r="AY35"/>
  <c r="BA35" s="1"/>
  <c r="AW35"/>
  <c r="AV35"/>
  <c r="AU35"/>
  <c r="AT35"/>
  <c r="AR35"/>
  <c r="AQ35"/>
  <c r="AP35"/>
  <c r="AO35"/>
  <c r="AM35"/>
  <c r="AL35"/>
  <c r="AK35"/>
  <c r="AJ35"/>
  <c r="AH35"/>
  <c r="AG35"/>
  <c r="AF35"/>
  <c r="AE35"/>
  <c r="AI35" s="1"/>
  <c r="AC35"/>
  <c r="AB35"/>
  <c r="AA35"/>
  <c r="Z35"/>
  <c r="X35"/>
  <c r="W35"/>
  <c r="U35"/>
  <c r="T35"/>
  <c r="V35" s="1"/>
  <c r="R35"/>
  <c r="Q35"/>
  <c r="O35"/>
  <c r="N35"/>
  <c r="P35" s="1"/>
  <c r="L35"/>
  <c r="K35"/>
  <c r="I35"/>
  <c r="H35"/>
  <c r="J35" s="1"/>
  <c r="BA55"/>
  <c r="BA54"/>
  <c r="BA53"/>
  <c r="BA52"/>
  <c r="BA51"/>
  <c r="BA50"/>
  <c r="BA48"/>
  <c r="BA47"/>
  <c r="BA46"/>
  <c r="BA45"/>
  <c r="BA44"/>
  <c r="BA43"/>
  <c r="BA41"/>
  <c r="BA40"/>
  <c r="BA39"/>
  <c r="BA38"/>
  <c r="BA37"/>
  <c r="BA36"/>
  <c r="AX55"/>
  <c r="AX54"/>
  <c r="AX53"/>
  <c r="AX52"/>
  <c r="AX51"/>
  <c r="AX50"/>
  <c r="AX48"/>
  <c r="AX47"/>
  <c r="AX46"/>
  <c r="AX45"/>
  <c r="AX44"/>
  <c r="AX43"/>
  <c r="AX42"/>
  <c r="AX41"/>
  <c r="AX40"/>
  <c r="AX39"/>
  <c r="AX38"/>
  <c r="AX37"/>
  <c r="AX36"/>
  <c r="AS55"/>
  <c r="AS54"/>
  <c r="AS53"/>
  <c r="AS52"/>
  <c r="AS51"/>
  <c r="AS50"/>
  <c r="AS48"/>
  <c r="AS47"/>
  <c r="AS46"/>
  <c r="AS45"/>
  <c r="AS44"/>
  <c r="AS43"/>
  <c r="AS41"/>
  <c r="AS40"/>
  <c r="AS39"/>
  <c r="AS38"/>
  <c r="AS37"/>
  <c r="AS36"/>
  <c r="AN55"/>
  <c r="AN54"/>
  <c r="AN53"/>
  <c r="AN52"/>
  <c r="AN51"/>
  <c r="AN50"/>
  <c r="AN48"/>
  <c r="AN47"/>
  <c r="AN46"/>
  <c r="AN45"/>
  <c r="AN44"/>
  <c r="AN43"/>
  <c r="AN41"/>
  <c r="AN40"/>
  <c r="AN39"/>
  <c r="AN38"/>
  <c r="AN37"/>
  <c r="AN36"/>
  <c r="AI55"/>
  <c r="AI54"/>
  <c r="AI53"/>
  <c r="AI52"/>
  <c r="AI51"/>
  <c r="AI50"/>
  <c r="AI48"/>
  <c r="AI47"/>
  <c r="AI46"/>
  <c r="AI45"/>
  <c r="AI44"/>
  <c r="AI43"/>
  <c r="AI42"/>
  <c r="AI41"/>
  <c r="AI40"/>
  <c r="AI39"/>
  <c r="AI38"/>
  <c r="AI37"/>
  <c r="AI36"/>
  <c r="AD55"/>
  <c r="AD54"/>
  <c r="AD53"/>
  <c r="AD52"/>
  <c r="AD51"/>
  <c r="AD50"/>
  <c r="AD48"/>
  <c r="AD47"/>
  <c r="AD46"/>
  <c r="AD45"/>
  <c r="AD44"/>
  <c r="AD43"/>
  <c r="AD42"/>
  <c r="AD41"/>
  <c r="AD40"/>
  <c r="AD39"/>
  <c r="AD38"/>
  <c r="AD37"/>
  <c r="AD36"/>
  <c r="AD35"/>
  <c r="Y55"/>
  <c r="Y54"/>
  <c r="Y53"/>
  <c r="Y52"/>
  <c r="Y51"/>
  <c r="Y50"/>
  <c r="Y48"/>
  <c r="Y47"/>
  <c r="Y46"/>
  <c r="Y45"/>
  <c r="Y44"/>
  <c r="Y43"/>
  <c r="Y41"/>
  <c r="Y40"/>
  <c r="Y39"/>
  <c r="Y38"/>
  <c r="Y37"/>
  <c r="Y36"/>
  <c r="V55"/>
  <c r="V54"/>
  <c r="V53"/>
  <c r="V52"/>
  <c r="V51"/>
  <c r="V50"/>
  <c r="V48"/>
  <c r="V47"/>
  <c r="V46"/>
  <c r="V45"/>
  <c r="V44"/>
  <c r="V43"/>
  <c r="V41"/>
  <c r="V40"/>
  <c r="V39"/>
  <c r="V38"/>
  <c r="V37"/>
  <c r="V36"/>
  <c r="S55"/>
  <c r="S54"/>
  <c r="S53"/>
  <c r="S52"/>
  <c r="S51"/>
  <c r="S50"/>
  <c r="S48"/>
  <c r="S47"/>
  <c r="S46"/>
  <c r="S45"/>
  <c r="S44"/>
  <c r="S43"/>
  <c r="S41"/>
  <c r="S40"/>
  <c r="S39"/>
  <c r="S38"/>
  <c r="S37"/>
  <c r="S36"/>
  <c r="P55"/>
  <c r="P54"/>
  <c r="P53"/>
  <c r="P52"/>
  <c r="P51"/>
  <c r="P50"/>
  <c r="P48"/>
  <c r="P47"/>
  <c r="P46"/>
  <c r="P45"/>
  <c r="P44"/>
  <c r="P43"/>
  <c r="P41"/>
  <c r="P40"/>
  <c r="P39"/>
  <c r="P38"/>
  <c r="P37"/>
  <c r="P36"/>
  <c r="M55"/>
  <c r="M54"/>
  <c r="M53"/>
  <c r="M52"/>
  <c r="M51"/>
  <c r="M50"/>
  <c r="M48"/>
  <c r="M47"/>
  <c r="M46"/>
  <c r="M45"/>
  <c r="M44"/>
  <c r="M43"/>
  <c r="M42"/>
  <c r="M41"/>
  <c r="M40"/>
  <c r="M39"/>
  <c r="M38"/>
  <c r="M37"/>
  <c r="M36"/>
  <c r="J55"/>
  <c r="J54"/>
  <c r="J53"/>
  <c r="J52"/>
  <c r="J51"/>
  <c r="J50"/>
  <c r="J48"/>
  <c r="J47"/>
  <c r="J46"/>
  <c r="J45"/>
  <c r="J44"/>
  <c r="J43"/>
  <c r="J41"/>
  <c r="J40"/>
  <c r="J39"/>
  <c r="J38"/>
  <c r="J37"/>
  <c r="J36"/>
  <c r="AZ59"/>
  <c r="AY59"/>
  <c r="AZ58"/>
  <c r="BA58" s="1"/>
  <c r="AY58"/>
  <c r="AZ57"/>
  <c r="AY57"/>
  <c r="AW59"/>
  <c r="AV59"/>
  <c r="AU59"/>
  <c r="AT59"/>
  <c r="AW58"/>
  <c r="AV58"/>
  <c r="AU58"/>
  <c r="AT58"/>
  <c r="AW57"/>
  <c r="AV57"/>
  <c r="AV56" s="1"/>
  <c r="AU57"/>
  <c r="AU56" s="1"/>
  <c r="AT57"/>
  <c r="AR59"/>
  <c r="AR13" s="1"/>
  <c r="AQ59"/>
  <c r="AP59"/>
  <c r="AO59"/>
  <c r="AO13" s="1"/>
  <c r="AR58"/>
  <c r="AQ58"/>
  <c r="AP58"/>
  <c r="AO58"/>
  <c r="AO12" s="1"/>
  <c r="AS12" s="1"/>
  <c r="AR57"/>
  <c r="AQ57"/>
  <c r="AQ56" s="1"/>
  <c r="AP57"/>
  <c r="AP56" s="1"/>
  <c r="AO57"/>
  <c r="AM59"/>
  <c r="AL59"/>
  <c r="AK59"/>
  <c r="AJ59"/>
  <c r="AJ13" s="1"/>
  <c r="AN13" s="1"/>
  <c r="AM58"/>
  <c r="AL58"/>
  <c r="AK58"/>
  <c r="AJ58"/>
  <c r="AJ12" s="1"/>
  <c r="AN12" s="1"/>
  <c r="AM57"/>
  <c r="AL57"/>
  <c r="AK57"/>
  <c r="AK56" s="1"/>
  <c r="AJ57"/>
  <c r="AL56"/>
  <c r="AH59"/>
  <c r="AG59"/>
  <c r="AF59"/>
  <c r="AE59"/>
  <c r="AI59" s="1"/>
  <c r="AH58"/>
  <c r="AG58"/>
  <c r="AF58"/>
  <c r="AE58"/>
  <c r="AH57"/>
  <c r="AG57"/>
  <c r="AF57"/>
  <c r="AE57"/>
  <c r="AG56"/>
  <c r="AF56"/>
  <c r="AC59"/>
  <c r="AB59"/>
  <c r="AA59"/>
  <c r="Z59"/>
  <c r="Z13" s="1"/>
  <c r="AD13" s="1"/>
  <c r="AC58"/>
  <c r="AB58"/>
  <c r="AA58"/>
  <c r="Z58"/>
  <c r="Z12" s="1"/>
  <c r="AD12" s="1"/>
  <c r="AC57"/>
  <c r="AB57"/>
  <c r="AA57"/>
  <c r="Z57"/>
  <c r="AB56"/>
  <c r="AA56"/>
  <c r="X59"/>
  <c r="W59"/>
  <c r="X58"/>
  <c r="W58"/>
  <c r="X57"/>
  <c r="W57"/>
  <c r="U59"/>
  <c r="T59"/>
  <c r="U58"/>
  <c r="V58" s="1"/>
  <c r="T58"/>
  <c r="U57"/>
  <c r="T57"/>
  <c r="R59"/>
  <c r="S59" s="1"/>
  <c r="Q59"/>
  <c r="R58"/>
  <c r="Q58"/>
  <c r="R57"/>
  <c r="S57" s="1"/>
  <c r="Q57"/>
  <c r="L59"/>
  <c r="K59"/>
  <c r="L58"/>
  <c r="M58" s="1"/>
  <c r="K58"/>
  <c r="L57"/>
  <c r="K57"/>
  <c r="O59"/>
  <c r="P59" s="1"/>
  <c r="N59"/>
  <c r="O58"/>
  <c r="P58" s="1"/>
  <c r="N58"/>
  <c r="O57"/>
  <c r="N57"/>
  <c r="I59"/>
  <c r="I58"/>
  <c r="I57"/>
  <c r="BA62"/>
  <c r="BA61"/>
  <c r="BA60"/>
  <c r="AX62"/>
  <c r="AX61"/>
  <c r="AX60"/>
  <c r="AS62"/>
  <c r="AS61"/>
  <c r="AS60"/>
  <c r="AS58"/>
  <c r="AN62"/>
  <c r="AN61"/>
  <c r="AN60"/>
  <c r="AI62"/>
  <c r="AI61"/>
  <c r="AI60"/>
  <c r="AD62"/>
  <c r="AD61"/>
  <c r="AD60"/>
  <c r="Y62"/>
  <c r="Y61"/>
  <c r="Y60"/>
  <c r="V62"/>
  <c r="V61"/>
  <c r="V60"/>
  <c r="S62"/>
  <c r="S61"/>
  <c r="S60"/>
  <c r="P62"/>
  <c r="P61"/>
  <c r="P60"/>
  <c r="M62"/>
  <c r="M61"/>
  <c r="M60"/>
  <c r="J62"/>
  <c r="J61"/>
  <c r="J60"/>
  <c r="H59"/>
  <c r="H58"/>
  <c r="H57"/>
  <c r="E13"/>
  <c r="E11"/>
  <c r="E240"/>
  <c r="E239"/>
  <c r="E238"/>
  <c r="G243"/>
  <c r="G242"/>
  <c r="G241"/>
  <c r="E59"/>
  <c r="E58"/>
  <c r="E56" s="1"/>
  <c r="E57"/>
  <c r="G62"/>
  <c r="G61"/>
  <c r="G60"/>
  <c r="G16"/>
  <c r="G15"/>
  <c r="G14"/>
  <c r="F85" l="1"/>
  <c r="F92"/>
  <c r="P78"/>
  <c r="F78"/>
  <c r="P240"/>
  <c r="F148"/>
  <c r="F134"/>
  <c r="P141"/>
  <c r="F141"/>
  <c r="AJ237"/>
  <c r="V239"/>
  <c r="AE237"/>
  <c r="AI237" s="1"/>
  <c r="AE12"/>
  <c r="AI12" s="1"/>
  <c r="E12"/>
  <c r="E10" s="1"/>
  <c r="AZ10"/>
  <c r="AW10"/>
  <c r="AM10"/>
  <c r="AC10"/>
  <c r="X10"/>
  <c r="R10"/>
  <c r="S10" s="1"/>
  <c r="S240"/>
  <c r="R237"/>
  <c r="S237" s="1"/>
  <c r="U10"/>
  <c r="O10"/>
  <c r="Y176"/>
  <c r="M169"/>
  <c r="Y155"/>
  <c r="AN148"/>
  <c r="Y148"/>
  <c r="M148"/>
  <c r="Y141"/>
  <c r="AY13"/>
  <c r="BA13" s="1"/>
  <c r="AY237"/>
  <c r="BA237" s="1"/>
  <c r="AY10"/>
  <c r="BA10" s="1"/>
  <c r="AE13"/>
  <c r="AI13" s="1"/>
  <c r="V134"/>
  <c r="P134"/>
  <c r="M134"/>
  <c r="Y120"/>
  <c r="W237"/>
  <c r="Y237" s="1"/>
  <c r="W13"/>
  <c r="Y13" s="1"/>
  <c r="AT13"/>
  <c r="AX13" s="1"/>
  <c r="AX237"/>
  <c r="Y92"/>
  <c r="T237"/>
  <c r="T10"/>
  <c r="V10" s="1"/>
  <c r="N13"/>
  <c r="P13" s="1"/>
  <c r="N237"/>
  <c r="K237"/>
  <c r="M237" s="1"/>
  <c r="M240"/>
  <c r="K10"/>
  <c r="AJ10"/>
  <c r="AN10" s="1"/>
  <c r="AO10"/>
  <c r="Z10"/>
  <c r="AD10" s="1"/>
  <c r="I10"/>
  <c r="J10" s="1"/>
  <c r="I237"/>
  <c r="J237" s="1"/>
  <c r="J240"/>
  <c r="J176"/>
  <c r="F35"/>
  <c r="AS13"/>
  <c r="F13"/>
  <c r="AR10"/>
  <c r="L12"/>
  <c r="V240"/>
  <c r="U237"/>
  <c r="V176"/>
  <c r="F240"/>
  <c r="F237" s="1"/>
  <c r="O237"/>
  <c r="BA239"/>
  <c r="AX238"/>
  <c r="AS237"/>
  <c r="AN237"/>
  <c r="AD237"/>
  <c r="AD238"/>
  <c r="Y239"/>
  <c r="P238"/>
  <c r="M239"/>
  <c r="J239"/>
  <c r="J238"/>
  <c r="M176"/>
  <c r="AI169"/>
  <c r="BA162"/>
  <c r="BA155"/>
  <c r="BA134"/>
  <c r="AI134"/>
  <c r="BA120"/>
  <c r="BA106"/>
  <c r="BA99"/>
  <c r="M92"/>
  <c r="M85"/>
  <c r="M78"/>
  <c r="BA71"/>
  <c r="M71"/>
  <c r="AD64"/>
  <c r="BA49"/>
  <c r="AX49"/>
  <c r="AN49"/>
  <c r="AI49"/>
  <c r="AD49"/>
  <c r="AD58"/>
  <c r="Y49"/>
  <c r="Y59"/>
  <c r="V49"/>
  <c r="S49"/>
  <c r="M49"/>
  <c r="H56"/>
  <c r="AX59"/>
  <c r="AX57"/>
  <c r="AR56"/>
  <c r="AS42"/>
  <c r="AO56"/>
  <c r="AN57"/>
  <c r="AN58"/>
  <c r="AN59"/>
  <c r="Z56"/>
  <c r="Y58"/>
  <c r="Y42"/>
  <c r="S42"/>
  <c r="M57"/>
  <c r="L56"/>
  <c r="J59"/>
  <c r="J57"/>
  <c r="BA59"/>
  <c r="BA57"/>
  <c r="AX58"/>
  <c r="AW56"/>
  <c r="AX35"/>
  <c r="AT56"/>
  <c r="AS59"/>
  <c r="AS35"/>
  <c r="AS57"/>
  <c r="AM56"/>
  <c r="AN35"/>
  <c r="AE56"/>
  <c r="AI58"/>
  <c r="AH56"/>
  <c r="AI57"/>
  <c r="AD57"/>
  <c r="Y35"/>
  <c r="Y57"/>
  <c r="V57"/>
  <c r="V59"/>
  <c r="S58"/>
  <c r="S35"/>
  <c r="M35"/>
  <c r="G11"/>
  <c r="J58"/>
  <c r="Q56"/>
  <c r="O56"/>
  <c r="N56"/>
  <c r="M59"/>
  <c r="X56"/>
  <c r="AD59"/>
  <c r="AC56"/>
  <c r="AZ56"/>
  <c r="AY56"/>
  <c r="AJ56"/>
  <c r="W56"/>
  <c r="U56"/>
  <c r="T56"/>
  <c r="R56"/>
  <c r="K56"/>
  <c r="P57"/>
  <c r="I56"/>
  <c r="J56" s="1"/>
  <c r="G239"/>
  <c r="E237"/>
  <c r="G238"/>
  <c r="N10" l="1"/>
  <c r="P10" s="1"/>
  <c r="AE10"/>
  <c r="AI10" s="1"/>
  <c r="W10"/>
  <c r="Y10" s="1"/>
  <c r="V237"/>
  <c r="AT10"/>
  <c r="AX10" s="1"/>
  <c r="P237"/>
  <c r="AS10"/>
  <c r="AS56"/>
  <c r="L10"/>
  <c r="M10" s="1"/>
  <c r="F12"/>
  <c r="F10" s="1"/>
  <c r="G10" s="1"/>
  <c r="M12"/>
  <c r="G240"/>
  <c r="G237"/>
  <c r="G13"/>
  <c r="AN56"/>
  <c r="AD56"/>
  <c r="AX56"/>
  <c r="M56"/>
  <c r="AI56"/>
  <c r="P56"/>
  <c r="G58"/>
  <c r="G57"/>
  <c r="S56"/>
  <c r="Y56"/>
  <c r="BA56"/>
  <c r="V56"/>
  <c r="G56"/>
  <c r="G59"/>
  <c r="F210"/>
  <c r="F209"/>
  <c r="F208"/>
  <c r="E209"/>
  <c r="E208"/>
  <c r="E210"/>
  <c r="G213"/>
  <c r="G212"/>
  <c r="G211"/>
  <c r="G182"/>
  <c r="G181"/>
  <c r="G180"/>
  <c r="G179"/>
  <c r="G178"/>
  <c r="G177"/>
  <c r="G176"/>
  <c r="E176"/>
  <c r="G175"/>
  <c r="G174"/>
  <c r="G173"/>
  <c r="G172"/>
  <c r="G171"/>
  <c r="G170"/>
  <c r="G169"/>
  <c r="E169"/>
  <c r="G168"/>
  <c r="G167"/>
  <c r="G166"/>
  <c r="G165"/>
  <c r="G164"/>
  <c r="G163"/>
  <c r="E162"/>
  <c r="G162" s="1"/>
  <c r="G161"/>
  <c r="G160"/>
  <c r="G159"/>
  <c r="G158"/>
  <c r="G157"/>
  <c r="G156"/>
  <c r="E155"/>
  <c r="G154"/>
  <c r="G153"/>
  <c r="G152"/>
  <c r="G151"/>
  <c r="G150"/>
  <c r="G149"/>
  <c r="E148"/>
  <c r="G148" s="1"/>
  <c r="G147"/>
  <c r="G146"/>
  <c r="G145"/>
  <c r="G144"/>
  <c r="G143"/>
  <c r="G142"/>
  <c r="E141"/>
  <c r="G141" s="1"/>
  <c r="G140"/>
  <c r="G139"/>
  <c r="G138"/>
  <c r="G137"/>
  <c r="G136"/>
  <c r="G135"/>
  <c r="G134"/>
  <c r="E134"/>
  <c r="G210" l="1"/>
  <c r="G12"/>
  <c r="F207"/>
  <c r="G208"/>
  <c r="G209"/>
  <c r="E207"/>
  <c r="G155"/>
  <c r="G133"/>
  <c r="G132"/>
  <c r="G131"/>
  <c r="G130"/>
  <c r="G129"/>
  <c r="G128"/>
  <c r="E127"/>
  <c r="G127" s="1"/>
  <c r="G126"/>
  <c r="G125"/>
  <c r="G124"/>
  <c r="G123"/>
  <c r="G122"/>
  <c r="G121"/>
  <c r="E120"/>
  <c r="G120" s="1"/>
  <c r="G119"/>
  <c r="G118"/>
  <c r="G117"/>
  <c r="G116"/>
  <c r="G115"/>
  <c r="G114"/>
  <c r="E113"/>
  <c r="G113" s="1"/>
  <c r="G112"/>
  <c r="G111"/>
  <c r="G110"/>
  <c r="G109"/>
  <c r="G108"/>
  <c r="G107"/>
  <c r="E106"/>
  <c r="G106" s="1"/>
  <c r="G105"/>
  <c r="G104"/>
  <c r="G103"/>
  <c r="G102"/>
  <c r="G101"/>
  <c r="G100"/>
  <c r="G99"/>
  <c r="E99"/>
  <c r="G98"/>
  <c r="G97"/>
  <c r="G96"/>
  <c r="G95"/>
  <c r="G94"/>
  <c r="G93"/>
  <c r="E92"/>
  <c r="G92" s="1"/>
  <c r="G91"/>
  <c r="G90"/>
  <c r="G89"/>
  <c r="G88"/>
  <c r="G87"/>
  <c r="G86"/>
  <c r="E85"/>
  <c r="G85" s="1"/>
  <c r="G84"/>
  <c r="G83"/>
  <c r="G82"/>
  <c r="G81"/>
  <c r="G80"/>
  <c r="G79"/>
  <c r="E78"/>
  <c r="G78" s="1"/>
  <c r="G77"/>
  <c r="G76"/>
  <c r="G75"/>
  <c r="G74"/>
  <c r="G73"/>
  <c r="G72"/>
  <c r="E71"/>
  <c r="G71" s="1"/>
  <c r="G70"/>
  <c r="G69"/>
  <c r="G68"/>
  <c r="G67"/>
  <c r="G66"/>
  <c r="G65"/>
  <c r="E64"/>
  <c r="G64" s="1"/>
  <c r="G55"/>
  <c r="G54"/>
  <c r="G53"/>
  <c r="G52"/>
  <c r="G51"/>
  <c r="G50"/>
  <c r="E49"/>
  <c r="G49" s="1"/>
  <c r="G48"/>
  <c r="G47"/>
  <c r="G46"/>
  <c r="G45"/>
  <c r="G44"/>
  <c r="G43"/>
  <c r="E42"/>
  <c r="G36"/>
  <c r="G41"/>
  <c r="G40"/>
  <c r="G39"/>
  <c r="G38"/>
  <c r="G37"/>
  <c r="G207" l="1"/>
  <c r="G42"/>
  <c r="E35"/>
  <c r="G35" l="1"/>
  <c r="H25" i="3" l="1"/>
  <c r="E25"/>
  <c r="D23"/>
  <c r="K8" i="2"/>
  <c r="Z8"/>
  <c r="Y9"/>
  <c r="B24" i="8"/>
  <c r="D23"/>
  <c r="C22" s="1"/>
  <c r="D22" s="1"/>
  <c r="D21"/>
  <c r="D20"/>
  <c r="D18"/>
  <c r="C17" s="1"/>
  <c r="D17" s="1"/>
  <c r="D16"/>
  <c r="D15"/>
  <c r="D13"/>
  <c r="D12"/>
  <c r="C11" s="1"/>
  <c r="D11" s="1"/>
  <c r="D10"/>
  <c r="D9"/>
  <c r="C8" s="1"/>
  <c r="D8" s="1"/>
  <c r="D7"/>
  <c r="D6"/>
  <c r="C5" s="1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D6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D7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D3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C14" i="8" l="1"/>
  <c r="D14" s="1"/>
  <c r="C19"/>
  <c r="D19" s="1"/>
  <c r="C24"/>
  <c r="D5"/>
  <c r="D24" l="1"/>
</calcChain>
</file>

<file path=xl/sharedStrings.xml><?xml version="1.0" encoding="utf-8"?>
<sst xmlns="http://schemas.openxmlformats.org/spreadsheetml/2006/main" count="944" uniqueCount="379">
  <si>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</si>
  <si>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</si>
  <si>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</si>
  <si>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</si>
  <si>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</si>
  <si>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</si>
  <si>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</si>
  <si>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</si>
  <si>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</si>
  <si>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</si>
  <si>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</si>
  <si>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</si>
  <si>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</si>
  <si>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</si>
  <si>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</si>
  <si>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</si>
  <si>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</si>
  <si>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</si>
  <si>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</si>
  <si>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</si>
  <si>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</si>
  <si>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</si>
  <si>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</si>
  <si>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</si>
  <si>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</si>
  <si>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</si>
  <si>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</si>
  <si>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</si>
  <si>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</si>
  <si>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</si>
  <si>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</si>
  <si>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</si>
  <si>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</si>
  <si>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</si>
  <si>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</si>
  <si>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</si>
  <si>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</si>
  <si>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</si>
  <si>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</si>
  <si>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</si>
  <si>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</si>
  <si>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</si>
  <si>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</si>
  <si>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</si>
  <si>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</si>
  <si>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</si>
  <si>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</si>
  <si>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</si>
  <si>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</si>
  <si>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</si>
  <si>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</si>
  <si>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</si>
  <si>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</si>
  <si>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</si>
  <si>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</si>
  <si>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</si>
  <si>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</si>
  <si>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</si>
  <si>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</si>
  <si>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</si>
  <si>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</si>
  <si>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</si>
  <si>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</si>
  <si>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</si>
  <si>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</si>
  <si>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</si>
  <si>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</si>
  <si>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</si>
  <si>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</si>
  <si>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</si>
  <si>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</si>
  <si>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</si>
  <si>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</si>
  <si>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</si>
  <si>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</si>
  <si>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</si>
  <si>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</si>
  <si>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</si>
  <si>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</si>
  <si>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</si>
  <si>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</si>
  <si>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</si>
  <si>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</si>
  <si>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</si>
  <si>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</si>
  <si>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</si>
  <si>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</si>
  <si>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</si>
  <si>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</si>
  <si>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</si>
  <si>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</si>
  <si>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</si>
  <si>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</si>
  <si>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</si>
  <si>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</si>
  <si>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</si>
  <si>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</si>
  <si>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</si>
  <si>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</si>
  <si>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</si>
  <si>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</si>
  <si>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</si>
  <si>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</si>
  <si>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</si>
  <si>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</si>
  <si>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</si>
  <si>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</si>
  <si>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</si>
  <si>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</si>
  <si>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</si>
  <si>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</si>
  <si>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</si>
  <si>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</si>
  <si>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</si>
  <si>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</si>
  <si>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</si>
  <si>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</si>
  <si>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</si>
  <si>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</si>
  <si>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</si>
  <si>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</si>
  <si>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</si>
  <si>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</si>
  <si>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</si>
  <si>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</si>
  <si>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</si>
  <si>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</si>
  <si>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</si>
  <si>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</si>
  <si>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</si>
  <si>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</si>
  <si>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</si>
  <si>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</si>
  <si>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</si>
  <si>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</si>
  <si>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</si>
  <si>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</si>
  <si>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</si>
  <si>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</si>
  <si>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</si>
  <si>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</si>
  <si>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</si>
  <si>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</si>
  <si>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</si>
  <si>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</si>
  <si>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</si>
  <si>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</si>
  <si>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</si>
  <si>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</si>
  <si>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</si>
  <si>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</si>
  <si>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</si>
  <si>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</si>
  <si>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</si>
  <si>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</si>
  <si>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</si>
  <si>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</si>
  <si>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</si>
  <si>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</si>
  <si>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</si>
  <si>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</si>
  <si>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</si>
  <si>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</si>
  <si>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</si>
  <si>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</si>
  <si>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</si>
  <si>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</si>
  <si>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</si>
  <si>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</si>
  <si>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</si>
  <si>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</si>
  <si>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</si>
  <si>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</si>
  <si>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</si>
  <si>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</si>
  <si>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</si>
  <si>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</si>
  <si>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</si>
  <si>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</si>
  <si>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</si>
  <si>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</si>
  <si>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</si>
  <si>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</si>
  <si>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</si>
  <si>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</si>
  <si>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</si>
  <si>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</si>
  <si>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</si>
  <si>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</si>
  <si>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</si>
  <si>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</si>
  <si>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</si>
  <si>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</si>
  <si>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</si>
  <si>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</si>
  <si>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</si>
  <si>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</si>
  <si>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</si>
  <si>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</si>
  <si>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</si>
  <si>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</si>
  <si>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</si>
  <si>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</si>
  <si>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</si>
  <si>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</si>
  <si>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</si>
  <si>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</si>
  <si>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</si>
  <si>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</si>
  <si>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</si>
  <si>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</si>
  <si>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</si>
  <si>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</si>
  <si>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</si>
  <si>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</si>
  <si>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</si>
  <si>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</si>
  <si>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</si>
  <si>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</si>
  <si>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</si>
  <si>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</si>
  <si>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</si>
  <si>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</si>
  <si>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</si>
  <si>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</si>
  <si>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</si>
  <si>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</si>
  <si>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</si>
  <si>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</si>
  <si>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</si>
  <si>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</si>
  <si>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</si>
  <si>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</si>
  <si>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</si>
  <si>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</si>
  <si>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</si>
  <si>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</si>
  <si>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</si>
  <si>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</si>
  <si>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</si>
  <si>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</si>
  <si>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</si>
  <si>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</si>
  <si>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</si>
  <si>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</si>
  <si>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</si>
  <si>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</si>
  <si>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</si>
  <si>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</si>
  <si>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</si>
  <si>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</si>
  <si>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</si>
  <si>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</si>
  <si>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</si>
  <si>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</si>
  <si>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</si>
  <si>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</si>
  <si>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</si>
  <si>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 xml:space="preserve">Показатели конечных результатов </t>
  </si>
  <si>
    <t>Всего</t>
  </si>
  <si>
    <t>Итого по подпрограмме 1</t>
  </si>
  <si>
    <t>тыс. рублей</t>
  </si>
  <si>
    <t>Всего:</t>
  </si>
  <si>
    <t>1.1</t>
  </si>
  <si>
    <t>Ответственный исполнитель /соисполнитель</t>
  </si>
  <si>
    <t>фактически
профинансировано</t>
  </si>
  <si>
    <t>Таблица 3</t>
  </si>
  <si>
    <t>1.</t>
  </si>
  <si>
    <t>2.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</si>
  <si>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</si>
  <si>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</si>
  <si>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</si>
  <si>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</si>
  <si>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</si>
  <si>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</si>
  <si>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</si>
  <si>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>привлеченные средства</t>
  </si>
  <si>
    <t>Наименование мероприятий муниципальной программы*</t>
  </si>
  <si>
    <t>Всего по муниципальной программе</t>
  </si>
  <si>
    <t>Задача</t>
  </si>
  <si>
    <t xml:space="preserve">Цель: </t>
  </si>
  <si>
    <t>Подпрограмма 2</t>
  </si>
  <si>
    <t>(наименование мероприятия)</t>
  </si>
  <si>
    <t>и т.д.</t>
  </si>
  <si>
    <t>Всего по муниципальной программе (в разрезе исполнителей, соисполнителей):</t>
  </si>
  <si>
    <t xml:space="preserve">Ответственный исполнитель (наименование)
</t>
  </si>
  <si>
    <t xml:space="preserve">Соисполнитель 1 (наименование)
</t>
  </si>
  <si>
    <t xml:space="preserve">Соисполнитель 2 (наименование)
</t>
  </si>
  <si>
    <t>Базовый показатель на начало реализации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</si>
  <si>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</si>
  <si>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Результаты реализации муниципальной программы</t>
  </si>
  <si>
    <t xml:space="preserve">Наличие, объемы и состояние объектов незавершенного строительства, в том числе:
местный бюджет </t>
  </si>
  <si>
    <t xml:space="preserve">Руководитель_______________________ </t>
  </si>
  <si>
    <t>Причина отклонения плановых показателей от фактических</t>
  </si>
  <si>
    <t>Исполнитель _____________________</t>
  </si>
  <si>
    <t>Исполнитель___________________</t>
  </si>
  <si>
    <t>бюджет района</t>
  </si>
  <si>
    <t xml:space="preserve">бюджет поселений </t>
  </si>
  <si>
    <t>Таблица 4</t>
  </si>
  <si>
    <t>Таблица 5</t>
  </si>
  <si>
    <t>наименование муниципальной программы</t>
  </si>
  <si>
    <r>
      <t xml:space="preserve">Пояснения к отчету о </t>
    </r>
    <r>
      <rPr>
        <b/>
        <sz val="14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</si>
  <si>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</si>
  <si>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</si>
  <si>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 том числе безвозмездные поступления физических и юридических лиц</t>
  </si>
  <si>
    <t>Согласовано:</t>
  </si>
  <si>
    <t>сумма экономии по итогам закупок, предложения по перераспределению сэкономленных средств</t>
  </si>
  <si>
    <t>"Развитие малого и среднего предпринимательства в Нижневартовском районе на 2014-2020 годы" на 2015 год</t>
  </si>
  <si>
    <t>Цель 1. Создание условий для устойчивого развития малого и среднего предпринимательства в районе как важнейшего фактора политической и социальной стабильности, обеспечивающего повышение конкурентоспособности экономики района и увеличение численности субъектов малого и среднего предпринимательства</t>
  </si>
  <si>
    <t>Организация мониторинга деятельности малого и среднего предпринимательства в Нижневартовском районе в целях определения приоритетных направлений развития и формирования благоприятного мнения о малом и среднем предпринимательстве</t>
  </si>
  <si>
    <t>Задача 2. Мониторинг и информационное сопровождение деятельности субъектов малого и среднего предпринимательства</t>
  </si>
  <si>
    <t>ОМП и СХ</t>
  </si>
  <si>
    <t>График (сетевой график) реализации  муниципальной программы</t>
  </si>
  <si>
    <t>план
на 2015 год</t>
  </si>
  <si>
    <t xml:space="preserve">Пропаганда и популяризация предпринимательской деятельности, вовлечение в предпринимательскую деятельность населения района, формирование благоприятного общественного мнения о предпринимательстве; 
изготовление маркетингового материала (буклетов по предпринимательству, самозанятости, о формах поддержки) и др.; 
изготовление и размещение, публикация материалов в средствах массовой информации, сборниках, энциклопедиях, альманахах и т.п.); организация и проведение публичных мероприятий с участием субъектов предпринимательства (организация и проведение круглых столов, выставок, конференций, конкурсов  и других мероприятий, организация участия субъектов предпринимательства в выездных выставках, форумах, фестивалях, конкурсах и других мероприятиях районного, окружного, регионального, федерального значения)
</t>
  </si>
  <si>
    <t>2.6.</t>
  </si>
  <si>
    <t>Проведение образовательных мероприятий для субъектов предпринимательства</t>
  </si>
  <si>
    <t>2.7.</t>
  </si>
  <si>
    <t>Задача 3. Формирование механизма финансово-кредитной и имущественной поддержки представителей малого и среднего предпринимательства</t>
  </si>
  <si>
    <t xml:space="preserve">Развитие молодежного предпринимательства </t>
  </si>
  <si>
    <t>3.3.</t>
  </si>
  <si>
    <t>Финансовая поддержка субъектов, осуществляющих производство, реализацию товаров и услуг в социально значимых видах деятельности, определенных в Нижневартовском районе, в части компенсации арендных платежей за нежилые помещения и по предоставленным консалтинговым услугам</t>
  </si>
  <si>
    <t>3.4.</t>
  </si>
  <si>
    <t xml:space="preserve">Финансовая поддержка субъектов по приобретению оборудования (основных средств) и лицензионных программных продуктов </t>
  </si>
  <si>
    <t>3.5.</t>
  </si>
  <si>
    <t xml:space="preserve">Финансовая поддержка субъектов по обязательной и добровольной сертификации пищевой продукции и продовольственного сырья </t>
  </si>
  <si>
    <t>3.6.</t>
  </si>
  <si>
    <t>3.7.</t>
  </si>
  <si>
    <t xml:space="preserve">Создание условий для развития субъектов, осуществляющих деятельность в следующих направлениях: экология быстровозводимое домостроение, крестьянско-фермерские хозяйства, переработка леса, сбор и переработка дикоросов, переработка отходов, рыбодобыча, рыбопереработка, ремесленническая деятельность, въездной и внутренний туризм </t>
  </si>
  <si>
    <t>3.8.</t>
  </si>
  <si>
    <t xml:space="preserve">Компенсации расходов субъектам на строительство объектов недвижимого имущества в труднодоступных и отдаленных местностях для целей реализации товаров (услуг) населению, за исключением товаров подакцизной группы, компенсация муниципальным районом затрат на строительство объектов имущества в целях дальнейшей передачи объектов субъектам для ведения предпринимательской деятельности </t>
  </si>
  <si>
    <t>3.9.1.</t>
  </si>
  <si>
    <t xml:space="preserve">Предоставление грантовой поддержки социальному предпринимательству </t>
  </si>
  <si>
    <t xml:space="preserve">Предоставление грантовой поддержки на организацию Центра времяпрепровождения детей </t>
  </si>
  <si>
    <t>3.9.2.</t>
  </si>
  <si>
    <t>Возмещение затрат социальному предпринимательству и семейному бизнесу</t>
  </si>
  <si>
    <t>3.9.3.</t>
  </si>
  <si>
    <t>3.10.</t>
  </si>
  <si>
    <t xml:space="preserve">Грантовая поддержка начинающих предпринимателей </t>
  </si>
  <si>
    <t>Субсидирование процентной ставки по привлеченным кредитам в российских кредитных организациях субъектам малого и среднего предпринимательства</t>
  </si>
  <si>
    <t>3.11.</t>
  </si>
  <si>
    <t>Субсидия на возмещение коммунальных услуг субъектам малого предпринимательства, оказывающим услуги в сфере бытового обслуживания населения, производства хлеба и хлебобулочных изделий</t>
  </si>
  <si>
    <t>3.12.</t>
  </si>
  <si>
    <t>3.13.</t>
  </si>
  <si>
    <t>Субсидия на возмещение части затрат за пользование электроэнергией субъектам малого предпринимательства в социально значимых видах деятельности</t>
  </si>
  <si>
    <t xml:space="preserve">Финансовая поддержка субъектов малого предпринимательства на организацию мероприятий по сдерживанию цен на социально значимые товары  </t>
  </si>
  <si>
    <t>3.14.</t>
  </si>
  <si>
    <t>Финансовая поддержка Организаций (осуществляющих деятельность по бизнес-инкубированию, в том числе обучению субъектов)</t>
  </si>
  <si>
    <t>3.15.</t>
  </si>
  <si>
    <t>Субсидии на участие субъектов малого и среднего предпринимательства в региональных, Федеральных, международных форумах, конкурсах</t>
  </si>
  <si>
    <t>3.16.</t>
  </si>
  <si>
    <t>Субсидия на возмещение части затрат на изготовление и прокат рекламного ролика, изготовление и размещение уличной рекламы</t>
  </si>
  <si>
    <t>3.17.</t>
  </si>
  <si>
    <t>Итого по программе</t>
  </si>
  <si>
    <t>Руководитель  __________________________ С.А. Щелкунова</t>
  </si>
  <si>
    <t>тел. 49-47-93</t>
  </si>
  <si>
    <t>ВСЕГО по задаче 3</t>
  </si>
  <si>
    <t>ВСЕГО по задаче 2</t>
  </si>
  <si>
    <t>Специалист  Департамента финансов___________________ Т.А. Воронкова</t>
  </si>
  <si>
    <t>Увеличение количества субъектов предпринимательства, единиц</t>
  </si>
  <si>
    <t>Увеличение среднесписочной численности работников (без внешних совместителей) малых (микро) и средних предприятий, человек</t>
  </si>
  <si>
    <t>Увеличение оборота продукции малых (микро) и средних предприятий, млн. руб.</t>
  </si>
  <si>
    <t>Увеличение количества малых и средних предприятий на 10 тыс. населения, единиц</t>
  </si>
  <si>
    <t>Увеличение доли среднесписочной численности занятых на малых и средних предприятиях в общей численности работающих человек, %</t>
  </si>
  <si>
    <t xml:space="preserve">Прирост количества субъектов малого и среднего предпринимательства (в % к предыдущему году) </t>
  </si>
  <si>
    <t>Количество вновь зарегистрированных субъектов малого и среднего предпринимательства на 1 тыс. существующих субъектов малого и среднего предпринимательства (ед.)</t>
  </si>
  <si>
    <t>Количество вновь зарегистрированных субъектов малого и среднего предпринимательства (ед.)</t>
  </si>
  <si>
    <t>Прирост оборота продукции и услуг, производимых малыми предприятиями, в том числе микропредприятиями и индивидуальными предпринимателями, в процентах к предыдущему году, в сопоставимых ценах</t>
  </si>
  <si>
    <t>Оценка предпринимательским сообществом эффективности реализации муниципальной программы поддержки малого и среднего предпринимательства, в баллах</t>
  </si>
  <si>
    <t>Прирост инвестиций в основной капитал (без учета бюджетных средств), в процентах к предыдущему периоду</t>
  </si>
  <si>
    <t xml:space="preserve">Руководитель _______________________ </t>
  </si>
  <si>
    <t>С.А. Щелкунова</t>
  </si>
  <si>
    <t>Е.В. Петрова</t>
  </si>
  <si>
    <t>Целевые показатели муниципальной программы "Развитие малого и среднего предпринимательства в Нижневартовском районе на 2014-2020 годы" на 2015 год</t>
  </si>
  <si>
    <t>Значение показателя на 2015 год</t>
  </si>
  <si>
    <t>Исполнитель_______________________           Е.В. Петрова</t>
  </si>
  <si>
    <t>"Развитие малого и среднего предпринимательства в Нижневартовском районе на 2014-2020 годы" за март 2015 год</t>
  </si>
  <si>
    <t>03.03.15 года проведена комиссиия по рассмотрению вопросов поддержки малого и среднего предпринимательства, на которой было рассмотрено 22 пакета документов. Постановление на выплату субсидии субъектам предпринимательства вышло 31.03.15 года, и будет выплачено в начале апреля 2015 года.</t>
  </si>
  <si>
    <t xml:space="preserve">Лимиты на Окружные средства открыты в марте 2015 года, средства округа поступят после заключения соглашения с Департаментом экономического развития (договор находится на стадии подписания). Постановление на выплату вышло 31.03.15 года, Средства в сумме               595 922,7 руб. будут выплачены в начале апреля 2015 года </t>
  </si>
</sst>
</file>

<file path=xl/styles.xml><?xml version="1.0" encoding="utf-8"?>
<styleSheet xmlns="http://schemas.openxmlformats.org/spreadsheetml/2006/main">
  <numFmts count="9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_ ;\-#,##0\ 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.00_ ;\-#,##0.00\ "/>
  </numFmts>
  <fonts count="34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4" fillId="0" borderId="0"/>
    <xf numFmtId="43" fontId="13" fillId="0" borderId="0" applyFont="0" applyFill="0" applyBorder="0" applyAlignment="0" applyProtection="0"/>
  </cellStyleXfs>
  <cellXfs count="555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4" fontId="16" fillId="0" borderId="1" xfId="0" applyNumberFormat="1" applyFont="1" applyBorder="1" applyAlignment="1" applyProtection="1">
      <alignment horizontal="center" vertical="top" wrapText="1"/>
      <protection hidden="1"/>
    </xf>
    <xf numFmtId="164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164" fontId="16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2" xfId="0" applyNumberFormat="1" applyFont="1" applyBorder="1" applyAlignment="1" applyProtection="1">
      <alignment vertical="center"/>
      <protection hidden="1"/>
    </xf>
    <xf numFmtId="164" fontId="16" fillId="0" borderId="3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</xf>
    <xf numFmtId="165" fontId="3" fillId="0" borderId="1" xfId="2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10" fillId="0" borderId="56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0" xfId="0" applyFont="1"/>
    <xf numFmtId="3" fontId="3" fillId="0" borderId="33" xfId="0" applyNumberFormat="1" applyFont="1" applyBorder="1" applyAlignment="1" applyProtection="1">
      <alignment horizontal="center" vertical="top" wrapText="1"/>
      <protection locked="0"/>
    </xf>
    <xf numFmtId="3" fontId="3" fillId="0" borderId="56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23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4" fontId="3" fillId="0" borderId="0" xfId="2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167" fontId="3" fillId="0" borderId="0" xfId="0" applyNumberFormat="1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19" fillId="0" borderId="0" xfId="0" applyFont="1"/>
    <xf numFmtId="0" fontId="3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left" vertical="center"/>
    </xf>
    <xf numFmtId="0" fontId="20" fillId="0" borderId="0" xfId="0" applyFont="1" applyFill="1" applyAlignment="1" applyProtection="1">
      <alignment vertical="center"/>
    </xf>
    <xf numFmtId="164" fontId="20" fillId="0" borderId="0" xfId="2" applyNumberFormat="1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horizontal="left"/>
    </xf>
    <xf numFmtId="164" fontId="20" fillId="0" borderId="0" xfId="0" applyNumberFormat="1" applyFont="1" applyFill="1" applyBorder="1" applyAlignment="1" applyProtection="1">
      <alignment horizontal="left"/>
    </xf>
    <xf numFmtId="0" fontId="20" fillId="0" borderId="0" xfId="0" applyFont="1" applyFill="1" applyAlignment="1" applyProtection="1">
      <alignment horizontal="left" vertical="center"/>
    </xf>
    <xf numFmtId="0" fontId="20" fillId="0" borderId="0" xfId="0" applyFont="1" applyFill="1" applyAlignment="1" applyProtection="1">
      <alignment horizontal="right" vertical="center"/>
    </xf>
    <xf numFmtId="0" fontId="20" fillId="0" borderId="0" xfId="0" applyFont="1" applyFill="1" applyBorder="1" applyAlignment="1" applyProtection="1">
      <alignment vertical="center"/>
    </xf>
    <xf numFmtId="0" fontId="21" fillId="0" borderId="0" xfId="0" applyFont="1" applyBorder="1" applyAlignment="1">
      <alignment horizontal="left" vertical="top"/>
    </xf>
    <xf numFmtId="0" fontId="19" fillId="0" borderId="0" xfId="0" applyFont="1" applyFill="1" applyBorder="1" applyAlignment="1">
      <alignment horizontal="justify" vertical="top"/>
    </xf>
    <xf numFmtId="0" fontId="21" fillId="0" borderId="0" xfId="0" applyFont="1" applyBorder="1" applyAlignment="1">
      <alignment horizontal="justify" vertical="top" wrapText="1"/>
    </xf>
    <xf numFmtId="164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right" vertical="center"/>
    </xf>
    <xf numFmtId="164" fontId="19" fillId="0" borderId="0" xfId="2" applyNumberFormat="1" applyFont="1" applyFill="1" applyBorder="1" applyAlignment="1" applyProtection="1">
      <alignment vertical="center" wrapText="1"/>
    </xf>
    <xf numFmtId="3" fontId="20" fillId="0" borderId="0" xfId="0" applyNumberFormat="1" applyFont="1" applyAlignment="1">
      <alignment vertical="center"/>
    </xf>
    <xf numFmtId="0" fontId="22" fillId="0" borderId="0" xfId="0" applyFont="1"/>
    <xf numFmtId="0" fontId="3" fillId="0" borderId="63" xfId="0" applyFont="1" applyBorder="1" applyAlignment="1">
      <alignment horizontal="center" vertical="top" wrapText="1"/>
    </xf>
    <xf numFmtId="165" fontId="3" fillId="0" borderId="4" xfId="2" applyNumberFormat="1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165" fontId="3" fillId="0" borderId="14" xfId="2" applyNumberFormat="1" applyFont="1" applyBorder="1" applyAlignment="1">
      <alignment horizontal="center" vertical="top" wrapText="1"/>
    </xf>
    <xf numFmtId="170" fontId="3" fillId="0" borderId="4" xfId="2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3" fontId="3" fillId="0" borderId="35" xfId="0" applyNumberFormat="1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5" xfId="0" applyFont="1" applyBorder="1" applyAlignment="1">
      <alignment vertical="top" wrapText="1"/>
    </xf>
    <xf numFmtId="169" fontId="19" fillId="0" borderId="0" xfId="2" applyNumberFormat="1" applyFont="1" applyFill="1" applyBorder="1" applyAlignment="1" applyProtection="1">
      <alignment horizontal="right" vertical="top" wrapText="1"/>
    </xf>
    <xf numFmtId="0" fontId="20" fillId="0" borderId="0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>
      <alignment horizontal="left"/>
    </xf>
    <xf numFmtId="0" fontId="22" fillId="0" borderId="0" xfId="0" applyFont="1" applyBorder="1" applyAlignment="1">
      <alignment horizontal="left" vertical="top"/>
    </xf>
    <xf numFmtId="0" fontId="20" fillId="0" borderId="0" xfId="0" applyFont="1" applyFill="1" applyBorder="1" applyAlignment="1" applyProtection="1">
      <alignment horizontal="right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22" fillId="0" borderId="0" xfId="0" applyNumberFormat="1" applyFont="1" applyAlignment="1">
      <alignment horizontal="center"/>
    </xf>
    <xf numFmtId="0" fontId="22" fillId="0" borderId="0" xfId="0" applyFont="1" applyFill="1" applyAlignment="1">
      <alignment horizontal="right"/>
    </xf>
    <xf numFmtId="0" fontId="22" fillId="0" borderId="0" xfId="0" applyNumberFormat="1" applyFont="1" applyBorder="1" applyAlignment="1">
      <alignment horizontal="center"/>
    </xf>
    <xf numFmtId="0" fontId="22" fillId="0" borderId="6" xfId="0" applyNumberFormat="1" applyFont="1" applyBorder="1" applyAlignment="1">
      <alignment horizontal="center"/>
    </xf>
    <xf numFmtId="0" fontId="20" fillId="0" borderId="1" xfId="0" applyFont="1" applyFill="1" applyBorder="1" applyAlignment="1">
      <alignment horizontal="left" vertical="top" wrapText="1"/>
    </xf>
    <xf numFmtId="4" fontId="20" fillId="0" borderId="1" xfId="0" applyNumberFormat="1" applyFont="1" applyFill="1" applyBorder="1" applyAlignment="1">
      <alignment horizontal="left" vertical="top" wrapText="1"/>
    </xf>
    <xf numFmtId="4" fontId="22" fillId="0" borderId="1" xfId="0" applyNumberFormat="1" applyFont="1" applyFill="1" applyBorder="1" applyAlignment="1">
      <alignment horizontal="left" vertical="top"/>
    </xf>
    <xf numFmtId="0" fontId="20" fillId="0" borderId="8" xfId="0" applyFont="1" applyFill="1" applyBorder="1" applyAlignment="1">
      <alignment horizontal="left" vertical="top" wrapText="1"/>
    </xf>
    <xf numFmtId="0" fontId="22" fillId="0" borderId="0" xfId="0" applyNumberFormat="1" applyFont="1" applyBorder="1" applyAlignment="1">
      <alignment horizontal="center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Alignment="1">
      <alignment horizontal="left"/>
    </xf>
    <xf numFmtId="0" fontId="20" fillId="0" borderId="0" xfId="0" applyFont="1" applyFill="1"/>
    <xf numFmtId="0" fontId="20" fillId="0" borderId="0" xfId="0" applyFont="1" applyFill="1" applyAlignment="1">
      <alignment vertical="center"/>
    </xf>
    <xf numFmtId="0" fontId="22" fillId="0" borderId="0" xfId="0" applyFont="1" applyFill="1"/>
    <xf numFmtId="0" fontId="22" fillId="0" borderId="0" xfId="0" applyNumberFormat="1" applyFont="1" applyAlignment="1">
      <alignment horizontal="left"/>
    </xf>
    <xf numFmtId="43" fontId="19" fillId="0" borderId="1" xfId="2" applyFont="1" applyFill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0" fontId="19" fillId="0" borderId="1" xfId="0" applyNumberFormat="1" applyFont="1" applyBorder="1" applyAlignment="1">
      <alignment horizontal="center" vertical="top"/>
    </xf>
    <xf numFmtId="0" fontId="21" fillId="0" borderId="1" xfId="0" applyNumberFormat="1" applyFont="1" applyBorder="1" applyAlignment="1">
      <alignment horizontal="center" vertical="top"/>
    </xf>
    <xf numFmtId="41" fontId="19" fillId="0" borderId="1" xfId="2" applyNumberFormat="1" applyFont="1" applyFill="1" applyBorder="1" applyAlignment="1">
      <alignment horizontal="left" vertical="top" wrapText="1"/>
    </xf>
    <xf numFmtId="164" fontId="19" fillId="0" borderId="0" xfId="0" applyNumberFormat="1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10" fontId="19" fillId="0" borderId="0" xfId="2" applyNumberFormat="1" applyFont="1" applyFill="1" applyBorder="1" applyAlignment="1" applyProtection="1">
      <alignment horizontal="right" vertical="top" wrapText="1"/>
    </xf>
    <xf numFmtId="0" fontId="19" fillId="0" borderId="0" xfId="0" applyFont="1" applyFill="1" applyBorder="1" applyAlignment="1" applyProtection="1">
      <alignment horizontal="center" vertical="top"/>
    </xf>
    <xf numFmtId="0" fontId="18" fillId="4" borderId="1" xfId="2" applyNumberFormat="1" applyFont="1" applyFill="1" applyBorder="1" applyAlignment="1" applyProtection="1">
      <alignment horizontal="right" vertical="top" wrapText="1"/>
    </xf>
    <xf numFmtId="0" fontId="18" fillId="4" borderId="6" xfId="2" applyNumberFormat="1" applyFont="1" applyFill="1" applyBorder="1" applyAlignment="1" applyProtection="1">
      <alignment horizontal="right" vertical="top" wrapText="1"/>
    </xf>
    <xf numFmtId="0" fontId="19" fillId="0" borderId="0" xfId="0" applyFont="1" applyFill="1" applyBorder="1" applyAlignment="1" applyProtection="1">
      <alignment horizontal="left"/>
    </xf>
    <xf numFmtId="0" fontId="18" fillId="0" borderId="0" xfId="2" applyNumberFormat="1" applyFont="1" applyFill="1" applyBorder="1" applyAlignment="1" applyProtection="1">
      <alignment horizontal="right" vertical="top" wrapText="1"/>
    </xf>
    <xf numFmtId="0" fontId="18" fillId="4" borderId="46" xfId="2" applyNumberFormat="1" applyFont="1" applyFill="1" applyBorder="1" applyAlignment="1" applyProtection="1">
      <alignment horizontal="right" vertical="top" wrapText="1"/>
    </xf>
    <xf numFmtId="0" fontId="18" fillId="4" borderId="10" xfId="2" applyNumberFormat="1" applyFont="1" applyFill="1" applyBorder="1" applyAlignment="1" applyProtection="1">
      <alignment horizontal="right" vertical="top" wrapText="1"/>
    </xf>
    <xf numFmtId="0" fontId="3" fillId="3" borderId="0" xfId="0" applyFont="1" applyFill="1" applyBorder="1" applyAlignment="1" applyProtection="1">
      <alignment vertical="center"/>
    </xf>
    <xf numFmtId="3" fontId="3" fillId="0" borderId="18" xfId="0" applyNumberFormat="1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vertical="top" wrapText="1"/>
    </xf>
    <xf numFmtId="0" fontId="3" fillId="0" borderId="5" xfId="0" applyNumberFormat="1" applyFont="1" applyFill="1" applyBorder="1" applyAlignment="1" applyProtection="1">
      <alignment horizontal="center" vertical="top" wrapText="1"/>
    </xf>
    <xf numFmtId="0" fontId="3" fillId="0" borderId="5" xfId="2" applyNumberFormat="1" applyFont="1" applyBorder="1" applyAlignment="1">
      <alignment horizontal="center" vertical="top" wrapText="1"/>
    </xf>
    <xf numFmtId="0" fontId="3" fillId="0" borderId="40" xfId="2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3" fillId="0" borderId="40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0" fontId="3" fillId="0" borderId="1" xfId="2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41" xfId="0" applyNumberFormat="1" applyFont="1" applyBorder="1" applyAlignment="1">
      <alignment horizontal="center" vertical="top" wrapText="1"/>
    </xf>
    <xf numFmtId="0" fontId="3" fillId="0" borderId="10" xfId="2" applyNumberFormat="1" applyFont="1" applyBorder="1" applyAlignment="1">
      <alignment horizontal="center" vertical="top" wrapText="1"/>
    </xf>
    <xf numFmtId="164" fontId="31" fillId="0" borderId="0" xfId="0" applyNumberFormat="1" applyFont="1" applyFill="1" applyBorder="1" applyAlignment="1" applyProtection="1">
      <alignment horizontal="justify" vertical="top" wrapText="1"/>
    </xf>
    <xf numFmtId="0" fontId="32" fillId="0" borderId="0" xfId="0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left"/>
    </xf>
    <xf numFmtId="164" fontId="31" fillId="0" borderId="0" xfId="0" applyNumberFormat="1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>
      <alignment horizontal="right" vertical="center"/>
    </xf>
    <xf numFmtId="164" fontId="31" fillId="0" borderId="0" xfId="2" applyNumberFormat="1" applyFont="1" applyFill="1" applyBorder="1" applyAlignment="1" applyProtection="1">
      <alignment vertical="center" wrapText="1"/>
    </xf>
    <xf numFmtId="0" fontId="18" fillId="3" borderId="5" xfId="2" applyNumberFormat="1" applyFont="1" applyFill="1" applyBorder="1" applyAlignment="1" applyProtection="1">
      <alignment horizontal="right" vertical="top" wrapText="1"/>
    </xf>
    <xf numFmtId="0" fontId="18" fillId="3" borderId="40" xfId="2" applyNumberFormat="1" applyFont="1" applyFill="1" applyBorder="1" applyAlignment="1" applyProtection="1">
      <alignment horizontal="right" vertical="top" wrapText="1"/>
    </xf>
    <xf numFmtId="0" fontId="18" fillId="3" borderId="1" xfId="2" applyNumberFormat="1" applyFont="1" applyFill="1" applyBorder="1" applyAlignment="1" applyProtection="1">
      <alignment horizontal="right" vertical="top" wrapText="1"/>
    </xf>
    <xf numFmtId="0" fontId="18" fillId="3" borderId="6" xfId="2" applyNumberFormat="1" applyFont="1" applyFill="1" applyBorder="1" applyAlignment="1" applyProtection="1">
      <alignment horizontal="right" vertical="top" wrapText="1"/>
    </xf>
    <xf numFmtId="164" fontId="19" fillId="3" borderId="1" xfId="0" applyNumberFormat="1" applyFont="1" applyFill="1" applyBorder="1" applyAlignment="1" applyProtection="1">
      <alignment horizontal="left" vertical="top" wrapText="1"/>
    </xf>
    <xf numFmtId="0" fontId="18" fillId="3" borderId="4" xfId="2" applyNumberFormat="1" applyFont="1" applyFill="1" applyBorder="1" applyAlignment="1" applyProtection="1">
      <alignment horizontal="right" vertical="top" wrapText="1"/>
    </xf>
    <xf numFmtId="164" fontId="19" fillId="3" borderId="10" xfId="0" applyNumberFormat="1" applyFont="1" applyFill="1" applyBorder="1" applyAlignment="1" applyProtection="1">
      <alignment horizontal="left" vertical="top" wrapText="1"/>
    </xf>
    <xf numFmtId="0" fontId="18" fillId="3" borderId="46" xfId="2" applyNumberFormat="1" applyFont="1" applyFill="1" applyBorder="1" applyAlignment="1" applyProtection="1">
      <alignment horizontal="right" vertical="top" wrapText="1"/>
    </xf>
    <xf numFmtId="0" fontId="18" fillId="3" borderId="49" xfId="2" applyNumberFormat="1" applyFont="1" applyFill="1" applyBorder="1" applyAlignment="1" applyProtection="1">
      <alignment horizontal="right" vertical="top" wrapText="1"/>
    </xf>
    <xf numFmtId="0" fontId="18" fillId="3" borderId="65" xfId="2" applyNumberFormat="1" applyFont="1" applyFill="1" applyBorder="1" applyAlignment="1" applyProtection="1">
      <alignment horizontal="right" vertical="top" wrapText="1"/>
    </xf>
    <xf numFmtId="0" fontId="18" fillId="3" borderId="10" xfId="2" applyNumberFormat="1" applyFont="1" applyFill="1" applyBorder="1" applyAlignment="1" applyProtection="1">
      <alignment horizontal="right" vertical="top" wrapText="1"/>
    </xf>
    <xf numFmtId="0" fontId="18" fillId="3" borderId="41" xfId="2" applyNumberFormat="1" applyFont="1" applyFill="1" applyBorder="1" applyAlignment="1" applyProtection="1">
      <alignment horizontal="right" vertical="top" wrapText="1"/>
    </xf>
    <xf numFmtId="0" fontId="18" fillId="3" borderId="1" xfId="0" applyFont="1" applyFill="1" applyBorder="1" applyAlignment="1" applyProtection="1">
      <alignment horizontal="left" vertical="top" wrapText="1"/>
    </xf>
    <xf numFmtId="169" fontId="18" fillId="3" borderId="1" xfId="2" applyNumberFormat="1" applyFont="1" applyFill="1" applyBorder="1" applyAlignment="1" applyProtection="1">
      <alignment horizontal="right" vertical="top" wrapText="1"/>
    </xf>
    <xf numFmtId="10" fontId="18" fillId="3" borderId="4" xfId="2" applyNumberFormat="1" applyFont="1" applyFill="1" applyBorder="1" applyAlignment="1" applyProtection="1">
      <alignment horizontal="right" vertical="top" wrapText="1"/>
    </xf>
    <xf numFmtId="169" fontId="18" fillId="3" borderId="4" xfId="2" applyNumberFormat="1" applyFont="1" applyFill="1" applyBorder="1" applyAlignment="1" applyProtection="1">
      <alignment horizontal="right" vertical="top" wrapText="1"/>
    </xf>
    <xf numFmtId="10" fontId="18" fillId="3" borderId="1" xfId="2" applyNumberFormat="1" applyFont="1" applyFill="1" applyBorder="1" applyAlignment="1" applyProtection="1">
      <alignment horizontal="right" vertical="top" wrapText="1"/>
    </xf>
    <xf numFmtId="169" fontId="18" fillId="3" borderId="2" xfId="2" applyNumberFormat="1" applyFont="1" applyFill="1" applyBorder="1" applyAlignment="1" applyProtection="1">
      <alignment horizontal="right" vertical="top" wrapText="1"/>
    </xf>
    <xf numFmtId="169" fontId="18" fillId="3" borderId="67" xfId="2" applyNumberFormat="1" applyFont="1" applyFill="1" applyBorder="1" applyAlignment="1" applyProtection="1">
      <alignment horizontal="right" vertical="top" wrapText="1"/>
    </xf>
    <xf numFmtId="10" fontId="18" fillId="3" borderId="44" xfId="2" applyNumberFormat="1" applyFont="1" applyFill="1" applyBorder="1" applyAlignment="1" applyProtection="1">
      <alignment horizontal="right" vertical="top" wrapText="1"/>
    </xf>
    <xf numFmtId="10" fontId="18" fillId="3" borderId="60" xfId="2" applyNumberFormat="1" applyFont="1" applyFill="1" applyBorder="1" applyAlignment="1" applyProtection="1">
      <alignment horizontal="right" vertical="top" wrapText="1"/>
    </xf>
    <xf numFmtId="169" fontId="18" fillId="3" borderId="52" xfId="2" applyNumberFormat="1" applyFont="1" applyFill="1" applyBorder="1" applyAlignment="1" applyProtection="1">
      <alignment horizontal="right" vertical="top" wrapText="1"/>
    </xf>
    <xf numFmtId="169" fontId="18" fillId="3" borderId="7" xfId="2" applyNumberFormat="1" applyFont="1" applyFill="1" applyBorder="1" applyAlignment="1" applyProtection="1">
      <alignment horizontal="right" vertical="top" wrapText="1"/>
    </xf>
    <xf numFmtId="10" fontId="18" fillId="3" borderId="7" xfId="2" applyNumberFormat="1" applyFont="1" applyFill="1" applyBorder="1" applyAlignment="1" applyProtection="1">
      <alignment horizontal="right" vertical="top" wrapText="1"/>
    </xf>
    <xf numFmtId="169" fontId="18" fillId="3" borderId="44" xfId="2" applyNumberFormat="1" applyFont="1" applyFill="1" applyBorder="1" applyAlignment="1" applyProtection="1">
      <alignment horizontal="right" vertical="top" wrapText="1"/>
    </xf>
    <xf numFmtId="0" fontId="19" fillId="3" borderId="1" xfId="0" applyFont="1" applyFill="1" applyBorder="1" applyAlignment="1" applyProtection="1">
      <alignment horizontal="left" vertical="top" wrapText="1"/>
    </xf>
    <xf numFmtId="169" fontId="24" fillId="3" borderId="1" xfId="2" applyNumberFormat="1" applyFont="1" applyFill="1" applyBorder="1" applyAlignment="1" applyProtection="1">
      <alignment horizontal="right" vertical="top" wrapText="1"/>
    </xf>
    <xf numFmtId="169" fontId="19" fillId="3" borderId="4" xfId="2" applyNumberFormat="1" applyFont="1" applyFill="1" applyBorder="1" applyAlignment="1" applyProtection="1">
      <alignment horizontal="right" vertical="top" wrapText="1"/>
    </xf>
    <xf numFmtId="169" fontId="19" fillId="3" borderId="1" xfId="2" applyNumberFormat="1" applyFont="1" applyFill="1" applyBorder="1" applyAlignment="1" applyProtection="1">
      <alignment horizontal="right" vertical="top" wrapText="1"/>
    </xf>
    <xf numFmtId="169" fontId="19" fillId="3" borderId="2" xfId="2" applyNumberFormat="1" applyFont="1" applyFill="1" applyBorder="1" applyAlignment="1" applyProtection="1">
      <alignment horizontal="right" vertical="top" wrapText="1"/>
    </xf>
    <xf numFmtId="169" fontId="19" fillId="3" borderId="67" xfId="2" applyNumberFormat="1" applyFont="1" applyFill="1" applyBorder="1" applyAlignment="1" applyProtection="1">
      <alignment horizontal="right" vertical="top" wrapText="1"/>
    </xf>
    <xf numFmtId="169" fontId="19" fillId="3" borderId="44" xfId="2" applyNumberFormat="1" applyFont="1" applyFill="1" applyBorder="1" applyAlignment="1" applyProtection="1">
      <alignment horizontal="right" vertical="top" wrapText="1"/>
    </xf>
    <xf numFmtId="169" fontId="19" fillId="3" borderId="60" xfId="2" applyNumberFormat="1" applyFont="1" applyFill="1" applyBorder="1" applyAlignment="1" applyProtection="1">
      <alignment horizontal="right" vertical="top" wrapText="1"/>
    </xf>
    <xf numFmtId="169" fontId="19" fillId="3" borderId="52" xfId="2" applyNumberFormat="1" applyFont="1" applyFill="1" applyBorder="1" applyAlignment="1" applyProtection="1">
      <alignment horizontal="right" vertical="top" wrapText="1"/>
    </xf>
    <xf numFmtId="169" fontId="19" fillId="3" borderId="7" xfId="2" applyNumberFormat="1" applyFont="1" applyFill="1" applyBorder="1" applyAlignment="1" applyProtection="1">
      <alignment horizontal="right" vertical="top" wrapText="1"/>
    </xf>
    <xf numFmtId="0" fontId="19" fillId="3" borderId="10" xfId="0" applyFont="1" applyFill="1" applyBorder="1" applyAlignment="1" applyProtection="1">
      <alignment horizontal="left" vertical="top" wrapText="1"/>
    </xf>
    <xf numFmtId="169" fontId="19" fillId="3" borderId="10" xfId="2" applyNumberFormat="1" applyFont="1" applyFill="1" applyBorder="1" applyAlignment="1" applyProtection="1">
      <alignment horizontal="right" vertical="top" wrapText="1"/>
    </xf>
    <xf numFmtId="10" fontId="19" fillId="3" borderId="41" xfId="2" applyNumberFormat="1" applyFont="1" applyFill="1" applyBorder="1" applyAlignment="1" applyProtection="1">
      <alignment horizontal="right" vertical="top" wrapText="1"/>
    </xf>
    <xf numFmtId="169" fontId="19" fillId="3" borderId="49" xfId="2" applyNumberFormat="1" applyFont="1" applyFill="1" applyBorder="1" applyAlignment="1" applyProtection="1">
      <alignment horizontal="right" vertical="top" wrapText="1"/>
    </xf>
    <xf numFmtId="169" fontId="19" fillId="3" borderId="46" xfId="2" applyNumberFormat="1" applyFont="1" applyFill="1" applyBorder="1" applyAlignment="1" applyProtection="1">
      <alignment horizontal="right" vertical="top" wrapText="1"/>
    </xf>
    <xf numFmtId="10" fontId="19" fillId="3" borderId="46" xfId="2" applyNumberFormat="1" applyFont="1" applyFill="1" applyBorder="1" applyAlignment="1" applyProtection="1">
      <alignment horizontal="right" vertical="top" wrapText="1"/>
    </xf>
    <xf numFmtId="169" fontId="19" fillId="3" borderId="50" xfId="2" applyNumberFormat="1" applyFont="1" applyFill="1" applyBorder="1" applyAlignment="1" applyProtection="1">
      <alignment horizontal="right" vertical="top" wrapText="1"/>
    </xf>
    <xf numFmtId="169" fontId="19" fillId="3" borderId="55" xfId="2" applyNumberFormat="1" applyFont="1" applyFill="1" applyBorder="1" applyAlignment="1" applyProtection="1">
      <alignment horizontal="right" vertical="top" wrapText="1"/>
    </xf>
    <xf numFmtId="10" fontId="19" fillId="3" borderId="48" xfId="2" applyNumberFormat="1" applyFont="1" applyFill="1" applyBorder="1" applyAlignment="1" applyProtection="1">
      <alignment horizontal="right" vertical="top" wrapText="1"/>
    </xf>
    <xf numFmtId="10" fontId="19" fillId="3" borderId="61" xfId="2" applyNumberFormat="1" applyFont="1" applyFill="1" applyBorder="1" applyAlignment="1" applyProtection="1">
      <alignment horizontal="right" vertical="top" wrapText="1"/>
    </xf>
    <xf numFmtId="169" fontId="19" fillId="3" borderId="53" xfId="2" applyNumberFormat="1" applyFont="1" applyFill="1" applyBorder="1" applyAlignment="1" applyProtection="1">
      <alignment horizontal="right" vertical="top" wrapText="1"/>
    </xf>
    <xf numFmtId="10" fontId="19" fillId="3" borderId="55" xfId="2" applyNumberFormat="1" applyFont="1" applyFill="1" applyBorder="1" applyAlignment="1" applyProtection="1">
      <alignment horizontal="right" vertical="top" wrapText="1"/>
    </xf>
    <xf numFmtId="169" fontId="19" fillId="3" borderId="48" xfId="2" applyNumberFormat="1" applyFont="1" applyFill="1" applyBorder="1" applyAlignment="1" applyProtection="1">
      <alignment horizontal="right" vertical="top" wrapText="1"/>
    </xf>
    <xf numFmtId="169" fontId="19" fillId="3" borderId="41" xfId="2" applyNumberFormat="1" applyFont="1" applyFill="1" applyBorder="1" applyAlignment="1" applyProtection="1">
      <alignment horizontal="right" vertical="top" wrapText="1"/>
    </xf>
    <xf numFmtId="10" fontId="19" fillId="3" borderId="10" xfId="2" applyNumberFormat="1" applyFont="1" applyFill="1" applyBorder="1" applyAlignment="1" applyProtection="1">
      <alignment horizontal="right" vertical="top" wrapText="1"/>
    </xf>
    <xf numFmtId="169" fontId="19" fillId="3" borderId="32" xfId="2" applyNumberFormat="1" applyFont="1" applyFill="1" applyBorder="1" applyAlignment="1" applyProtection="1">
      <alignment horizontal="right" vertical="top" wrapText="1"/>
    </xf>
    <xf numFmtId="169" fontId="19" fillId="3" borderId="69" xfId="2" applyNumberFormat="1" applyFont="1" applyFill="1" applyBorder="1" applyAlignment="1" applyProtection="1">
      <alignment horizontal="right" vertical="top" wrapText="1"/>
    </xf>
    <xf numFmtId="10" fontId="19" fillId="3" borderId="43" xfId="2" applyNumberFormat="1" applyFont="1" applyFill="1" applyBorder="1" applyAlignment="1" applyProtection="1">
      <alignment horizontal="right" vertical="top" wrapText="1"/>
    </xf>
    <xf numFmtId="10" fontId="19" fillId="3" borderId="71" xfId="2" applyNumberFormat="1" applyFont="1" applyFill="1" applyBorder="1" applyAlignment="1" applyProtection="1">
      <alignment horizontal="right" vertical="top" wrapText="1"/>
    </xf>
    <xf numFmtId="169" fontId="19" fillId="3" borderId="70" xfId="2" applyNumberFormat="1" applyFont="1" applyFill="1" applyBorder="1" applyAlignment="1" applyProtection="1">
      <alignment horizontal="right" vertical="top" wrapText="1"/>
    </xf>
    <xf numFmtId="169" fontId="19" fillId="3" borderId="31" xfId="2" applyNumberFormat="1" applyFont="1" applyFill="1" applyBorder="1" applyAlignment="1" applyProtection="1">
      <alignment horizontal="right" vertical="top" wrapText="1"/>
    </xf>
    <xf numFmtId="10" fontId="19" fillId="3" borderId="31" xfId="2" applyNumberFormat="1" applyFont="1" applyFill="1" applyBorder="1" applyAlignment="1" applyProtection="1">
      <alignment horizontal="right" vertical="top" wrapText="1"/>
    </xf>
    <xf numFmtId="169" fontId="19" fillId="3" borderId="43" xfId="2" applyNumberFormat="1" applyFont="1" applyFill="1" applyBorder="1" applyAlignment="1" applyProtection="1">
      <alignment horizontal="right" vertical="top" wrapText="1"/>
    </xf>
    <xf numFmtId="169" fontId="24" fillId="3" borderId="39" xfId="2" applyNumberFormat="1" applyFont="1" applyFill="1" applyBorder="1" applyAlignment="1" applyProtection="1">
      <alignment horizontal="right" vertical="top" wrapText="1"/>
    </xf>
    <xf numFmtId="10" fontId="19" fillId="3" borderId="4" xfId="2" applyNumberFormat="1" applyFont="1" applyFill="1" applyBorder="1" applyAlignment="1" applyProtection="1">
      <alignment horizontal="right" vertical="top" wrapText="1"/>
    </xf>
    <xf numFmtId="10" fontId="19" fillId="3" borderId="1" xfId="2" applyNumberFormat="1" applyFont="1" applyFill="1" applyBorder="1" applyAlignment="1" applyProtection="1">
      <alignment horizontal="right" vertical="top" wrapText="1"/>
    </xf>
    <xf numFmtId="10" fontId="19" fillId="3" borderId="44" xfId="2" applyNumberFormat="1" applyFont="1" applyFill="1" applyBorder="1" applyAlignment="1" applyProtection="1">
      <alignment horizontal="right" vertical="top" wrapText="1"/>
    </xf>
    <xf numFmtId="10" fontId="19" fillId="3" borderId="60" xfId="2" applyNumberFormat="1" applyFont="1" applyFill="1" applyBorder="1" applyAlignment="1" applyProtection="1">
      <alignment horizontal="right" vertical="top" wrapText="1"/>
    </xf>
    <xf numFmtId="10" fontId="19" fillId="3" borderId="7" xfId="2" applyNumberFormat="1" applyFont="1" applyFill="1" applyBorder="1" applyAlignment="1" applyProtection="1">
      <alignment horizontal="right" vertical="top" wrapText="1"/>
    </xf>
    <xf numFmtId="0" fontId="18" fillId="3" borderId="5" xfId="0" applyFont="1" applyFill="1" applyBorder="1" applyAlignment="1" applyProtection="1">
      <alignment horizontal="left" vertical="center" wrapText="1"/>
    </xf>
    <xf numFmtId="0" fontId="19" fillId="3" borderId="1" xfId="0" applyFont="1" applyFill="1" applyBorder="1" applyAlignment="1" applyProtection="1">
      <alignment horizontal="left" vertical="center" wrapText="1"/>
    </xf>
    <xf numFmtId="164" fontId="19" fillId="3" borderId="46" xfId="0" applyNumberFormat="1" applyFont="1" applyFill="1" applyBorder="1" applyAlignment="1" applyProtection="1">
      <alignment horizontal="left" vertical="center" wrapText="1"/>
    </xf>
    <xf numFmtId="0" fontId="18" fillId="3" borderId="67" xfId="2" applyNumberFormat="1" applyFont="1" applyFill="1" applyBorder="1" applyAlignment="1" applyProtection="1">
      <alignment horizontal="right" vertical="top" wrapText="1"/>
    </xf>
    <xf numFmtId="0" fontId="18" fillId="3" borderId="60" xfId="2" applyNumberFormat="1" applyFont="1" applyFill="1" applyBorder="1" applyAlignment="1" applyProtection="1">
      <alignment horizontal="right" vertical="top" wrapText="1"/>
    </xf>
    <xf numFmtId="0" fontId="18" fillId="3" borderId="2" xfId="2" applyNumberFormat="1" applyFont="1" applyFill="1" applyBorder="1" applyAlignment="1" applyProtection="1">
      <alignment horizontal="right" vertical="top" wrapText="1"/>
    </xf>
    <xf numFmtId="0" fontId="18" fillId="3" borderId="66" xfId="2" applyNumberFormat="1" applyFont="1" applyFill="1" applyBorder="1" applyAlignment="1" applyProtection="1">
      <alignment horizontal="right" vertical="top" wrapText="1"/>
    </xf>
    <xf numFmtId="0" fontId="18" fillId="3" borderId="44" xfId="2" applyNumberFormat="1" applyFont="1" applyFill="1" applyBorder="1" applyAlignment="1" applyProtection="1">
      <alignment horizontal="right" vertical="top" wrapText="1"/>
    </xf>
    <xf numFmtId="0" fontId="18" fillId="3" borderId="7" xfId="2" applyNumberFormat="1" applyFont="1" applyFill="1" applyBorder="1" applyAlignment="1" applyProtection="1">
      <alignment horizontal="right" vertical="top" wrapText="1"/>
    </xf>
    <xf numFmtId="0" fontId="18" fillId="3" borderId="55" xfId="2" applyNumberFormat="1" applyFont="1" applyFill="1" applyBorder="1" applyAlignment="1" applyProtection="1">
      <alignment horizontal="right" vertical="top" wrapText="1"/>
    </xf>
    <xf numFmtId="0" fontId="18" fillId="3" borderId="61" xfId="2" applyNumberFormat="1" applyFont="1" applyFill="1" applyBorder="1" applyAlignment="1" applyProtection="1">
      <alignment horizontal="right" vertical="top" wrapText="1"/>
    </xf>
    <xf numFmtId="0" fontId="18" fillId="3" borderId="50" xfId="2" applyNumberFormat="1" applyFont="1" applyFill="1" applyBorder="1" applyAlignment="1" applyProtection="1">
      <alignment horizontal="right" vertical="top" wrapText="1"/>
    </xf>
    <xf numFmtId="0" fontId="18" fillId="3" borderId="48" xfId="2" applyNumberFormat="1" applyFont="1" applyFill="1" applyBorder="1" applyAlignment="1" applyProtection="1">
      <alignment horizontal="right" vertical="top" wrapText="1"/>
    </xf>
    <xf numFmtId="0" fontId="18" fillId="3" borderId="57" xfId="2" applyNumberFormat="1" applyFont="1" applyFill="1" applyBorder="1" applyAlignment="1" applyProtection="1">
      <alignment horizontal="right" vertical="top" wrapText="1"/>
    </xf>
    <xf numFmtId="0" fontId="18" fillId="3" borderId="69" xfId="2" applyNumberFormat="1" applyFont="1" applyFill="1" applyBorder="1" applyAlignment="1" applyProtection="1">
      <alignment horizontal="right" vertical="top" wrapText="1"/>
    </xf>
    <xf numFmtId="0" fontId="18" fillId="3" borderId="71" xfId="2" applyNumberFormat="1" applyFont="1" applyFill="1" applyBorder="1" applyAlignment="1" applyProtection="1">
      <alignment horizontal="right" vertical="top" wrapText="1"/>
    </xf>
    <xf numFmtId="0" fontId="18" fillId="3" borderId="32" xfId="2" applyNumberFormat="1" applyFont="1" applyFill="1" applyBorder="1" applyAlignment="1" applyProtection="1">
      <alignment horizontal="right" vertical="top" wrapText="1"/>
    </xf>
    <xf numFmtId="0" fontId="18" fillId="3" borderId="31" xfId="2" applyNumberFormat="1" applyFont="1" applyFill="1" applyBorder="1" applyAlignment="1" applyProtection="1">
      <alignment horizontal="right" vertical="top" wrapText="1"/>
    </xf>
    <xf numFmtId="49" fontId="19" fillId="3" borderId="31" xfId="0" applyNumberFormat="1" applyFont="1" applyFill="1" applyBorder="1" applyAlignment="1" applyProtection="1">
      <alignment horizontal="center" vertical="top" wrapText="1"/>
    </xf>
    <xf numFmtId="0" fontId="23" fillId="3" borderId="31" xfId="0" applyFont="1" applyFill="1" applyBorder="1" applyAlignment="1">
      <alignment horizontal="center" vertical="top" wrapText="1"/>
    </xf>
    <xf numFmtId="0" fontId="23" fillId="3" borderId="7" xfId="0" applyFont="1" applyFill="1" applyBorder="1" applyAlignment="1">
      <alignment horizontal="center" vertical="top" wrapText="1"/>
    </xf>
    <xf numFmtId="169" fontId="19" fillId="3" borderId="0" xfId="2" applyNumberFormat="1" applyFont="1" applyFill="1" applyBorder="1" applyAlignment="1" applyProtection="1">
      <alignment horizontal="right" vertical="top" wrapText="1"/>
    </xf>
    <xf numFmtId="0" fontId="18" fillId="3" borderId="1" xfId="0" applyFont="1" applyFill="1" applyBorder="1" applyAlignment="1" applyProtection="1">
      <alignment horizontal="left" vertical="center" wrapText="1"/>
    </xf>
    <xf numFmtId="10" fontId="18" fillId="3" borderId="2" xfId="2" applyNumberFormat="1" applyFont="1" applyFill="1" applyBorder="1" applyAlignment="1" applyProtection="1">
      <alignment horizontal="right" vertical="top" wrapText="1"/>
    </xf>
    <xf numFmtId="10" fontId="19" fillId="3" borderId="2" xfId="2" applyNumberFormat="1" applyFont="1" applyFill="1" applyBorder="1" applyAlignment="1" applyProtection="1">
      <alignment horizontal="right" vertical="top" wrapText="1"/>
    </xf>
    <xf numFmtId="10" fontId="19" fillId="3" borderId="49" xfId="2" applyNumberFormat="1" applyFont="1" applyFill="1" applyBorder="1" applyAlignment="1" applyProtection="1">
      <alignment horizontal="right" vertical="top" wrapText="1"/>
    </xf>
    <xf numFmtId="169" fontId="19" fillId="3" borderId="47" xfId="2" applyNumberFormat="1" applyFont="1" applyFill="1" applyBorder="1" applyAlignment="1" applyProtection="1">
      <alignment horizontal="right" vertical="top" wrapText="1"/>
    </xf>
    <xf numFmtId="10" fontId="19" fillId="3" borderId="47" xfId="2" applyNumberFormat="1" applyFont="1" applyFill="1" applyBorder="1" applyAlignment="1" applyProtection="1">
      <alignment horizontal="right" vertical="top" wrapText="1"/>
    </xf>
    <xf numFmtId="10" fontId="19" fillId="3" borderId="57" xfId="2" applyNumberFormat="1" applyFont="1" applyFill="1" applyBorder="1" applyAlignment="1" applyProtection="1">
      <alignment horizontal="right" vertical="top" wrapText="1"/>
    </xf>
    <xf numFmtId="10" fontId="19" fillId="3" borderId="50" xfId="2" applyNumberFormat="1" applyFont="1" applyFill="1" applyBorder="1" applyAlignment="1" applyProtection="1">
      <alignment horizontal="right" vertical="top" wrapText="1"/>
    </xf>
    <xf numFmtId="169" fontId="19" fillId="3" borderId="57" xfId="2" applyNumberFormat="1" applyFont="1" applyFill="1" applyBorder="1" applyAlignment="1" applyProtection="1">
      <alignment horizontal="right" vertical="top" wrapText="1"/>
    </xf>
    <xf numFmtId="10" fontId="19" fillId="3" borderId="32" xfId="2" applyNumberFormat="1" applyFont="1" applyFill="1" applyBorder="1" applyAlignment="1" applyProtection="1">
      <alignment horizontal="right" vertical="top" wrapText="1"/>
    </xf>
    <xf numFmtId="10" fontId="18" fillId="3" borderId="52" xfId="2" applyNumberFormat="1" applyFont="1" applyFill="1" applyBorder="1" applyAlignment="1" applyProtection="1">
      <alignment horizontal="right" vertical="top" wrapText="1"/>
    </xf>
    <xf numFmtId="10" fontId="19" fillId="3" borderId="52" xfId="2" applyNumberFormat="1" applyFont="1" applyFill="1" applyBorder="1" applyAlignment="1" applyProtection="1">
      <alignment horizontal="right" vertical="top" wrapText="1"/>
    </xf>
    <xf numFmtId="10" fontId="19" fillId="3" borderId="53" xfId="2" applyNumberFormat="1" applyFont="1" applyFill="1" applyBorder="1" applyAlignment="1" applyProtection="1">
      <alignment horizontal="right" vertical="top" wrapText="1"/>
    </xf>
    <xf numFmtId="10" fontId="19" fillId="3" borderId="70" xfId="2" applyNumberFormat="1" applyFont="1" applyFill="1" applyBorder="1" applyAlignment="1" applyProtection="1">
      <alignment horizontal="right" vertical="top" wrapText="1"/>
    </xf>
    <xf numFmtId="0" fontId="19" fillId="3" borderId="1" xfId="2" applyNumberFormat="1" applyFont="1" applyFill="1" applyBorder="1" applyAlignment="1" applyProtection="1">
      <alignment horizontal="right" vertical="top" wrapText="1"/>
    </xf>
    <xf numFmtId="0" fontId="19" fillId="3" borderId="46" xfId="2" applyNumberFormat="1" applyFont="1" applyFill="1" applyBorder="1" applyAlignment="1" applyProtection="1">
      <alignment horizontal="right" vertical="top" wrapText="1"/>
    </xf>
    <xf numFmtId="0" fontId="19" fillId="3" borderId="10" xfId="2" applyNumberFormat="1" applyFont="1" applyFill="1" applyBorder="1" applyAlignment="1" applyProtection="1">
      <alignment horizontal="right" vertical="top" wrapText="1"/>
    </xf>
    <xf numFmtId="10" fontId="19" fillId="3" borderId="27" xfId="2" applyNumberFormat="1" applyFont="1" applyFill="1" applyBorder="1" applyAlignment="1" applyProtection="1">
      <alignment horizontal="right" vertical="top" wrapText="1"/>
    </xf>
    <xf numFmtId="10" fontId="19" fillId="3" borderId="14" xfId="2" applyNumberFormat="1" applyFont="1" applyFill="1" applyBorder="1" applyAlignment="1" applyProtection="1">
      <alignment horizontal="right" vertical="top" wrapText="1"/>
    </xf>
    <xf numFmtId="169" fontId="19" fillId="3" borderId="14" xfId="2" applyNumberFormat="1" applyFont="1" applyFill="1" applyBorder="1" applyAlignment="1" applyProtection="1">
      <alignment horizontal="right" vertical="top" wrapText="1"/>
    </xf>
    <xf numFmtId="0" fontId="18" fillId="4" borderId="5" xfId="2" applyNumberFormat="1" applyFont="1" applyFill="1" applyBorder="1" applyAlignment="1" applyProtection="1">
      <alignment horizontal="right" vertical="top" wrapText="1"/>
    </xf>
    <xf numFmtId="0" fontId="18" fillId="4" borderId="40" xfId="2" applyNumberFormat="1" applyFont="1" applyFill="1" applyBorder="1" applyAlignment="1" applyProtection="1">
      <alignment horizontal="right" vertical="top" wrapText="1"/>
    </xf>
    <xf numFmtId="164" fontId="19" fillId="5" borderId="4" xfId="0" applyNumberFormat="1" applyFont="1" applyFill="1" applyBorder="1" applyAlignment="1" applyProtection="1">
      <alignment horizontal="center" vertical="top" wrapText="1"/>
    </xf>
    <xf numFmtId="164" fontId="19" fillId="5" borderId="1" xfId="0" applyNumberFormat="1" applyFont="1" applyFill="1" applyBorder="1" applyAlignment="1" applyProtection="1">
      <alignment horizontal="center" vertical="top" wrapText="1"/>
    </xf>
    <xf numFmtId="10" fontId="19" fillId="5" borderId="2" xfId="0" applyNumberFormat="1" applyFont="1" applyFill="1" applyBorder="1" applyAlignment="1" applyProtection="1">
      <alignment horizontal="center" vertical="top" wrapText="1"/>
    </xf>
    <xf numFmtId="164" fontId="19" fillId="5" borderId="0" xfId="0" applyNumberFormat="1" applyFont="1" applyFill="1" applyBorder="1" applyAlignment="1" applyProtection="1">
      <alignment horizontal="center" vertical="top" wrapText="1"/>
    </xf>
    <xf numFmtId="10" fontId="19" fillId="5" borderId="15" xfId="0" applyNumberFormat="1" applyFont="1" applyFill="1" applyBorder="1" applyAlignment="1" applyProtection="1">
      <alignment horizontal="center" vertical="top" wrapText="1"/>
    </xf>
    <xf numFmtId="164" fontId="19" fillId="5" borderId="9" xfId="0" applyNumberFormat="1" applyFont="1" applyFill="1" applyBorder="1" applyAlignment="1" applyProtection="1">
      <alignment horizontal="center" vertical="top" wrapText="1"/>
    </xf>
    <xf numFmtId="164" fontId="19" fillId="5" borderId="58" xfId="0" applyNumberFormat="1" applyFont="1" applyFill="1" applyBorder="1" applyAlignment="1" applyProtection="1">
      <alignment horizontal="center" vertical="top" wrapText="1"/>
    </xf>
    <xf numFmtId="0" fontId="19" fillId="5" borderId="18" xfId="0" applyNumberFormat="1" applyFont="1" applyFill="1" applyBorder="1" applyAlignment="1" applyProtection="1">
      <alignment horizontal="center" vertical="center" wrapText="1"/>
    </xf>
    <xf numFmtId="0" fontId="19" fillId="5" borderId="10" xfId="0" applyNumberFormat="1" applyFont="1" applyFill="1" applyBorder="1" applyAlignment="1" applyProtection="1">
      <alignment horizontal="center" vertical="center" wrapText="1"/>
    </xf>
    <xf numFmtId="0" fontId="19" fillId="5" borderId="14" xfId="0" applyNumberFormat="1" applyFont="1" applyFill="1" applyBorder="1" applyAlignment="1" applyProtection="1">
      <alignment horizontal="center" vertical="center" wrapText="1"/>
    </xf>
    <xf numFmtId="1" fontId="19" fillId="5" borderId="14" xfId="0" applyNumberFormat="1" applyFont="1" applyFill="1" applyBorder="1" applyAlignment="1" applyProtection="1">
      <alignment horizontal="center" vertical="center" wrapText="1"/>
    </xf>
    <xf numFmtId="0" fontId="19" fillId="5" borderId="42" xfId="0" applyNumberFormat="1" applyFont="1" applyFill="1" applyBorder="1" applyAlignment="1" applyProtection="1">
      <alignment horizontal="center" vertical="center" wrapText="1"/>
    </xf>
    <xf numFmtId="1" fontId="19" fillId="5" borderId="27" xfId="0" applyNumberFormat="1" applyFont="1" applyFill="1" applyBorder="1" applyAlignment="1" applyProtection="1">
      <alignment horizontal="center" vertical="center" wrapText="1"/>
    </xf>
    <xf numFmtId="0" fontId="19" fillId="5" borderId="62" xfId="0" applyNumberFormat="1" applyFont="1" applyFill="1" applyBorder="1" applyAlignment="1" applyProtection="1">
      <alignment horizontal="center" vertical="center" wrapText="1"/>
    </xf>
    <xf numFmtId="0" fontId="19" fillId="5" borderId="45" xfId="0" applyNumberFormat="1" applyFont="1" applyFill="1" applyBorder="1" applyAlignment="1" applyProtection="1">
      <alignment horizontal="center" vertical="center" wrapText="1"/>
    </xf>
    <xf numFmtId="0" fontId="19" fillId="5" borderId="27" xfId="0" applyNumberFormat="1" applyFont="1" applyFill="1" applyBorder="1" applyAlignment="1" applyProtection="1">
      <alignment horizontal="center" vertical="center" wrapText="1"/>
    </xf>
    <xf numFmtId="0" fontId="19" fillId="5" borderId="17" xfId="0" applyFont="1" applyFill="1" applyBorder="1" applyAlignment="1" applyProtection="1">
      <alignment horizontal="center" vertical="center"/>
    </xf>
    <xf numFmtId="0" fontId="18" fillId="4" borderId="5" xfId="0" applyFont="1" applyFill="1" applyBorder="1" applyAlignment="1" applyProtection="1">
      <alignment horizontal="left" vertical="center" wrapText="1"/>
    </xf>
    <xf numFmtId="0" fontId="19" fillId="4" borderId="1" xfId="0" applyFont="1" applyFill="1" applyBorder="1" applyAlignment="1" applyProtection="1">
      <alignment horizontal="left" vertical="center" wrapText="1"/>
    </xf>
    <xf numFmtId="164" fontId="19" fillId="4" borderId="46" xfId="0" applyNumberFormat="1" applyFont="1" applyFill="1" applyBorder="1" applyAlignment="1" applyProtection="1">
      <alignment horizontal="left" vertical="center" wrapText="1"/>
    </xf>
    <xf numFmtId="164" fontId="19" fillId="4" borderId="10" xfId="0" applyNumberFormat="1" applyFont="1" applyFill="1" applyBorder="1" applyAlignment="1" applyProtection="1">
      <alignment horizontal="left" vertical="top" wrapText="1"/>
    </xf>
    <xf numFmtId="0" fontId="19" fillId="4" borderId="1" xfId="0" applyFont="1" applyFill="1" applyBorder="1" applyAlignment="1" applyProtection="1">
      <alignment horizontal="left" vertical="top" wrapText="1"/>
    </xf>
    <xf numFmtId="164" fontId="18" fillId="4" borderId="11" xfId="0" applyNumberFormat="1" applyFont="1" applyFill="1" applyBorder="1" applyAlignment="1" applyProtection="1">
      <alignment horizontal="left" vertical="top" wrapText="1"/>
    </xf>
    <xf numFmtId="164" fontId="19" fillId="4" borderId="1" xfId="0" applyNumberFormat="1" applyFont="1" applyFill="1" applyBorder="1" applyAlignment="1" applyProtection="1">
      <alignment horizontal="left" vertical="top" wrapText="1"/>
    </xf>
    <xf numFmtId="164" fontId="16" fillId="0" borderId="4" xfId="0" applyNumberFormat="1" applyFont="1" applyBorder="1" applyAlignment="1" applyProtection="1">
      <alignment horizontal="center" vertical="top" wrapText="1"/>
      <protection hidden="1"/>
    </xf>
    <xf numFmtId="164" fontId="16" fillId="0" borderId="7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164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7" xfId="0" applyNumberFormat="1" applyFont="1" applyFill="1" applyBorder="1" applyAlignment="1" applyProtection="1">
      <alignment horizontal="center" vertical="top" wrapText="1"/>
      <protection hidden="1"/>
    </xf>
    <xf numFmtId="164" fontId="16" fillId="0" borderId="1" xfId="0" applyNumberFormat="1" applyFont="1" applyBorder="1" applyAlignment="1" applyProtection="1">
      <alignment vertical="center"/>
      <protection hidden="1"/>
    </xf>
    <xf numFmtId="164" fontId="16" fillId="0" borderId="1" xfId="0" applyNumberFormat="1" applyFont="1" applyBorder="1" applyAlignment="1">
      <alignment vertical="center"/>
    </xf>
    <xf numFmtId="164" fontId="16" fillId="0" borderId="1" xfId="0" applyNumberFormat="1" applyFont="1" applyBorder="1" applyAlignment="1" applyProtection="1">
      <alignment vertical="center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 applyProtection="1">
      <alignment horizontal="left" wrapText="1"/>
    </xf>
    <xf numFmtId="0" fontId="33" fillId="0" borderId="0" xfId="0" applyFont="1" applyAlignment="1">
      <alignment horizontal="left" wrapText="1"/>
    </xf>
    <xf numFmtId="164" fontId="31" fillId="0" borderId="21" xfId="0" applyNumberFormat="1" applyFont="1" applyFill="1" applyBorder="1" applyAlignment="1" applyProtection="1">
      <alignment horizontal="justify" vertical="top" wrapText="1"/>
    </xf>
    <xf numFmtId="164" fontId="18" fillId="3" borderId="25" xfId="0" applyNumberFormat="1" applyFont="1" applyFill="1" applyBorder="1" applyAlignment="1" applyProtection="1">
      <alignment horizontal="left" vertical="top"/>
    </xf>
    <xf numFmtId="164" fontId="18" fillId="3" borderId="6" xfId="0" applyNumberFormat="1" applyFont="1" applyFill="1" applyBorder="1" applyAlignment="1" applyProtection="1">
      <alignment horizontal="left" vertical="top"/>
    </xf>
    <xf numFmtId="164" fontId="18" fillId="3" borderId="51" xfId="0" applyNumberFormat="1" applyFont="1" applyFill="1" applyBorder="1" applyAlignment="1" applyProtection="1">
      <alignment horizontal="left" vertical="top"/>
    </xf>
    <xf numFmtId="164" fontId="19" fillId="3" borderId="30" xfId="0" applyNumberFormat="1" applyFont="1" applyFill="1" applyBorder="1" applyAlignment="1" applyProtection="1">
      <alignment horizontal="left" vertical="top" wrapText="1"/>
    </xf>
    <xf numFmtId="164" fontId="19" fillId="3" borderId="31" xfId="0" applyNumberFormat="1" applyFont="1" applyFill="1" applyBorder="1" applyAlignment="1" applyProtection="1">
      <alignment horizontal="left" vertical="top" wrapText="1"/>
    </xf>
    <xf numFmtId="164" fontId="19" fillId="3" borderId="32" xfId="0" applyNumberFormat="1" applyFont="1" applyFill="1" applyBorder="1" applyAlignment="1" applyProtection="1">
      <alignment horizontal="left" vertical="top" wrapText="1"/>
    </xf>
    <xf numFmtId="164" fontId="19" fillId="3" borderId="19" xfId="0" applyNumberFormat="1" applyFont="1" applyFill="1" applyBorder="1" applyAlignment="1" applyProtection="1">
      <alignment horizontal="left" vertical="top" wrapText="1"/>
    </xf>
    <xf numFmtId="164" fontId="19" fillId="3" borderId="0" xfId="0" applyNumberFormat="1" applyFont="1" applyFill="1" applyBorder="1" applyAlignment="1" applyProtection="1">
      <alignment horizontal="left" vertical="top" wrapText="1"/>
    </xf>
    <xf numFmtId="164" fontId="19" fillId="3" borderId="15" xfId="0" applyNumberFormat="1" applyFont="1" applyFill="1" applyBorder="1" applyAlignment="1" applyProtection="1">
      <alignment horizontal="left" vertical="top" wrapText="1"/>
    </xf>
    <xf numFmtId="164" fontId="19" fillId="3" borderId="25" xfId="0" applyNumberFormat="1" applyFont="1" applyFill="1" applyBorder="1" applyAlignment="1" applyProtection="1">
      <alignment horizontal="left" vertical="top" wrapText="1"/>
    </xf>
    <xf numFmtId="164" fontId="19" fillId="3" borderId="6" xfId="0" applyNumberFormat="1" applyFont="1" applyFill="1" applyBorder="1" applyAlignment="1" applyProtection="1">
      <alignment horizontal="left" vertical="top" wrapText="1"/>
    </xf>
    <xf numFmtId="164" fontId="19" fillId="3" borderId="3" xfId="0" applyNumberFormat="1" applyFont="1" applyFill="1" applyBorder="1" applyAlignment="1" applyProtection="1">
      <alignment horizontal="left" vertical="top" wrapText="1"/>
    </xf>
    <xf numFmtId="0" fontId="19" fillId="3" borderId="10" xfId="0" applyFont="1" applyFill="1" applyBorder="1" applyAlignment="1" applyProtection="1">
      <alignment horizontal="center" vertical="top"/>
    </xf>
    <xf numFmtId="0" fontId="19" fillId="3" borderId="8" xfId="0" applyFont="1" applyFill="1" applyBorder="1" applyAlignment="1" applyProtection="1">
      <alignment horizontal="center" vertical="top"/>
    </xf>
    <xf numFmtId="0" fontId="19" fillId="3" borderId="5" xfId="0" applyFont="1" applyFill="1" applyBorder="1" applyAlignment="1" applyProtection="1">
      <alignment horizontal="center" vertical="top"/>
    </xf>
    <xf numFmtId="0" fontId="19" fillId="3" borderId="24" xfId="0" applyFont="1" applyFill="1" applyBorder="1" applyAlignment="1" applyProtection="1">
      <alignment horizontal="center" vertical="top"/>
    </xf>
    <xf numFmtId="49" fontId="19" fillId="4" borderId="18" xfId="0" applyNumberFormat="1" applyFont="1" applyFill="1" applyBorder="1" applyAlignment="1" applyProtection="1">
      <alignment horizontal="center" vertical="top" wrapText="1"/>
    </xf>
    <xf numFmtId="49" fontId="19" fillId="4" borderId="29" xfId="0" applyNumberFormat="1" applyFont="1" applyFill="1" applyBorder="1" applyAlignment="1" applyProtection="1">
      <alignment horizontal="center" vertical="top" wrapText="1"/>
    </xf>
    <xf numFmtId="49" fontId="19" fillId="4" borderId="35" xfId="0" applyNumberFormat="1" applyFont="1" applyFill="1" applyBorder="1" applyAlignment="1" applyProtection="1">
      <alignment horizontal="center" vertical="top" wrapText="1"/>
    </xf>
    <xf numFmtId="164" fontId="19" fillId="4" borderId="10" xfId="0" applyNumberFormat="1" applyFont="1" applyFill="1" applyBorder="1" applyAlignment="1" applyProtection="1">
      <alignment horizontal="left" vertical="top" wrapText="1"/>
    </xf>
    <xf numFmtId="164" fontId="19" fillId="4" borderId="8" xfId="0" applyNumberFormat="1" applyFont="1" applyFill="1" applyBorder="1" applyAlignment="1" applyProtection="1">
      <alignment horizontal="left" vertical="top" wrapText="1"/>
    </xf>
    <xf numFmtId="164" fontId="19" fillId="4" borderId="5" xfId="0" applyNumberFormat="1" applyFont="1" applyFill="1" applyBorder="1" applyAlignment="1" applyProtection="1">
      <alignment horizontal="left" vertical="top" wrapText="1"/>
    </xf>
    <xf numFmtId="0" fontId="19" fillId="3" borderId="10" xfId="0" applyFont="1" applyFill="1" applyBorder="1" applyAlignment="1" applyProtection="1">
      <alignment horizontal="left" vertical="top" wrapText="1"/>
    </xf>
    <xf numFmtId="0" fontId="19" fillId="3" borderId="8" xfId="0" applyFont="1" applyFill="1" applyBorder="1" applyAlignment="1" applyProtection="1">
      <alignment horizontal="left" vertical="top" wrapText="1"/>
    </xf>
    <xf numFmtId="0" fontId="19" fillId="3" borderId="5" xfId="0" applyFont="1" applyFill="1" applyBorder="1" applyAlignment="1" applyProtection="1">
      <alignment horizontal="left" vertical="top" wrapText="1"/>
    </xf>
    <xf numFmtId="0" fontId="18" fillId="3" borderId="28" xfId="0" applyFont="1" applyFill="1" applyBorder="1" applyAlignment="1" applyProtection="1">
      <alignment horizontal="center" vertical="center"/>
    </xf>
    <xf numFmtId="0" fontId="18" fillId="3" borderId="7" xfId="0" applyFont="1" applyFill="1" applyBorder="1" applyAlignment="1" applyProtection="1">
      <alignment horizontal="center" vertical="center"/>
    </xf>
    <xf numFmtId="0" fontId="18" fillId="3" borderId="54" xfId="0" applyFont="1" applyFill="1" applyBorder="1" applyAlignment="1" applyProtection="1">
      <alignment horizontal="center" vertical="center"/>
    </xf>
    <xf numFmtId="49" fontId="19" fillId="3" borderId="4" xfId="0" applyNumberFormat="1" applyFont="1" applyFill="1" applyBorder="1" applyAlignment="1" applyProtection="1">
      <alignment horizontal="center" vertical="top" wrapText="1"/>
    </xf>
    <xf numFmtId="0" fontId="23" fillId="3" borderId="7" xfId="0" applyFont="1" applyFill="1" applyBorder="1" applyAlignment="1">
      <alignment horizontal="center" vertical="top"/>
    </xf>
    <xf numFmtId="0" fontId="23" fillId="3" borderId="2" xfId="0" applyFont="1" applyFill="1" applyBorder="1" applyAlignment="1">
      <alignment horizontal="center" vertical="top"/>
    </xf>
    <xf numFmtId="0" fontId="18" fillId="3" borderId="4" xfId="0" applyFont="1" applyFill="1" applyBorder="1" applyAlignment="1" applyProtection="1">
      <alignment horizontal="center" vertical="center" wrapText="1"/>
    </xf>
    <xf numFmtId="0" fontId="18" fillId="3" borderId="7" xfId="0" applyFont="1" applyFill="1" applyBorder="1" applyAlignment="1" applyProtection="1">
      <alignment horizontal="center" vertical="center" wrapText="1"/>
    </xf>
    <xf numFmtId="0" fontId="18" fillId="3" borderId="2" xfId="0" applyFont="1" applyFill="1" applyBorder="1" applyAlignment="1" applyProtection="1">
      <alignment horizontal="center" vertical="center" wrapText="1"/>
    </xf>
    <xf numFmtId="0" fontId="18" fillId="3" borderId="25" xfId="0" applyFont="1" applyFill="1" applyBorder="1" applyAlignment="1" applyProtection="1">
      <alignment horizontal="center" vertical="center" wrapText="1"/>
    </xf>
    <xf numFmtId="0" fontId="18" fillId="3" borderId="6" xfId="0" applyFont="1" applyFill="1" applyBorder="1" applyAlignment="1" applyProtection="1">
      <alignment horizontal="center" vertical="center" wrapText="1"/>
    </xf>
    <xf numFmtId="0" fontId="18" fillId="3" borderId="51" xfId="0" applyFont="1" applyFill="1" applyBorder="1" applyAlignment="1" applyProtection="1">
      <alignment horizontal="center" vertical="center" wrapText="1"/>
    </xf>
    <xf numFmtId="49" fontId="19" fillId="3" borderId="18" xfId="0" applyNumberFormat="1" applyFont="1" applyFill="1" applyBorder="1" applyAlignment="1" applyProtection="1">
      <alignment horizontal="center" vertical="top" wrapText="1"/>
    </xf>
    <xf numFmtId="49" fontId="19" fillId="3" borderId="29" xfId="0" applyNumberFormat="1" applyFont="1" applyFill="1" applyBorder="1" applyAlignment="1" applyProtection="1">
      <alignment horizontal="center" vertical="top" wrapText="1"/>
    </xf>
    <xf numFmtId="49" fontId="19" fillId="3" borderId="35" xfId="0" applyNumberFormat="1" applyFont="1" applyFill="1" applyBorder="1" applyAlignment="1" applyProtection="1">
      <alignment horizontal="center" vertical="top" wrapText="1"/>
    </xf>
    <xf numFmtId="164" fontId="19" fillId="3" borderId="10" xfId="0" applyNumberFormat="1" applyFont="1" applyFill="1" applyBorder="1" applyAlignment="1" applyProtection="1">
      <alignment horizontal="left" vertical="top" wrapText="1"/>
    </xf>
    <xf numFmtId="164" fontId="19" fillId="3" borderId="8" xfId="0" applyNumberFormat="1" applyFont="1" applyFill="1" applyBorder="1" applyAlignment="1" applyProtection="1">
      <alignment horizontal="left" vertical="top" wrapText="1"/>
    </xf>
    <xf numFmtId="164" fontId="19" fillId="3" borderId="5" xfId="0" applyNumberFormat="1" applyFont="1" applyFill="1" applyBorder="1" applyAlignment="1" applyProtection="1">
      <alignment horizontal="left" vertical="top" wrapText="1"/>
    </xf>
    <xf numFmtId="164" fontId="18" fillId="3" borderId="10" xfId="0" applyNumberFormat="1" applyFont="1" applyFill="1" applyBorder="1" applyAlignment="1" applyProtection="1">
      <alignment horizontal="left" vertical="top" wrapText="1"/>
    </xf>
    <xf numFmtId="164" fontId="18" fillId="3" borderId="8" xfId="0" applyNumberFormat="1" applyFont="1" applyFill="1" applyBorder="1" applyAlignment="1" applyProtection="1">
      <alignment horizontal="left" vertical="top" wrapText="1"/>
    </xf>
    <xf numFmtId="164" fontId="19" fillId="3" borderId="18" xfId="0" applyNumberFormat="1" applyFont="1" applyFill="1" applyBorder="1" applyAlignment="1" applyProtection="1">
      <alignment horizontal="center" vertical="center" wrapText="1"/>
    </xf>
    <xf numFmtId="164" fontId="19" fillId="3" borderId="29" xfId="0" applyNumberFormat="1" applyFont="1" applyFill="1" applyBorder="1" applyAlignment="1" applyProtection="1">
      <alignment horizontal="center" vertical="center" wrapText="1"/>
    </xf>
    <xf numFmtId="0" fontId="18" fillId="5" borderId="25" xfId="0" applyFont="1" applyFill="1" applyBorder="1" applyAlignment="1" applyProtection="1">
      <alignment horizontal="center" vertical="center" wrapText="1"/>
    </xf>
    <xf numFmtId="0" fontId="18" fillId="5" borderId="6" xfId="0" applyFont="1" applyFill="1" applyBorder="1" applyAlignment="1" applyProtection="1">
      <alignment horizontal="center" vertical="center" wrapText="1"/>
    </xf>
    <xf numFmtId="0" fontId="18" fillId="5" borderId="51" xfId="0" applyFont="1" applyFill="1" applyBorder="1" applyAlignment="1" applyProtection="1">
      <alignment horizontal="center" vertical="center" wrapText="1"/>
    </xf>
    <xf numFmtId="0" fontId="18" fillId="5" borderId="28" xfId="0" applyFont="1" applyFill="1" applyBorder="1" applyAlignment="1" applyProtection="1">
      <alignment horizontal="left" vertical="center"/>
    </xf>
    <xf numFmtId="0" fontId="18" fillId="5" borderId="7" xfId="0" applyFont="1" applyFill="1" applyBorder="1" applyAlignment="1" applyProtection="1">
      <alignment horizontal="left" vertical="center"/>
    </xf>
    <xf numFmtId="0" fontId="18" fillId="5" borderId="54" xfId="0" applyFont="1" applyFill="1" applyBorder="1" applyAlignment="1" applyProtection="1">
      <alignment horizontal="left" vertical="center"/>
    </xf>
    <xf numFmtId="0" fontId="18" fillId="3" borderId="10" xfId="2" applyNumberFormat="1" applyFont="1" applyFill="1" applyBorder="1" applyAlignment="1" applyProtection="1">
      <alignment horizontal="right" vertical="top" wrapText="1"/>
    </xf>
    <xf numFmtId="0" fontId="18" fillId="3" borderId="8" xfId="2" applyNumberFormat="1" applyFont="1" applyFill="1" applyBorder="1" applyAlignment="1" applyProtection="1">
      <alignment horizontal="right" vertical="top" wrapText="1"/>
    </xf>
    <xf numFmtId="0" fontId="18" fillId="3" borderId="5" xfId="2" applyNumberFormat="1" applyFont="1" applyFill="1" applyBorder="1" applyAlignment="1" applyProtection="1">
      <alignment horizontal="right" vertical="top" wrapText="1"/>
    </xf>
    <xf numFmtId="0" fontId="19" fillId="3" borderId="30" xfId="0" applyFont="1" applyFill="1" applyBorder="1" applyAlignment="1" applyProtection="1">
      <alignment horizontal="left" vertical="top" wrapText="1"/>
    </xf>
    <xf numFmtId="0" fontId="19" fillId="3" borderId="31" xfId="0" applyFont="1" applyFill="1" applyBorder="1" applyAlignment="1" applyProtection="1">
      <alignment horizontal="left" vertical="top" wrapText="1"/>
    </xf>
    <xf numFmtId="0" fontId="19" fillId="3" borderId="32" xfId="0" applyFont="1" applyFill="1" applyBorder="1" applyAlignment="1" applyProtection="1">
      <alignment horizontal="left" vertical="top" wrapText="1"/>
    </xf>
    <xf numFmtId="0" fontId="19" fillId="3" borderId="19" xfId="0" applyFont="1" applyFill="1" applyBorder="1" applyAlignment="1" applyProtection="1">
      <alignment horizontal="left" vertical="top" wrapText="1"/>
    </xf>
    <xf numFmtId="0" fontId="19" fillId="3" borderId="0" xfId="0" applyFont="1" applyFill="1" applyBorder="1" applyAlignment="1" applyProtection="1">
      <alignment horizontal="left" vertical="top" wrapText="1"/>
    </xf>
    <xf numFmtId="0" fontId="19" fillId="3" borderId="15" xfId="0" applyFont="1" applyFill="1" applyBorder="1" applyAlignment="1" applyProtection="1">
      <alignment horizontal="left" vertical="top" wrapText="1"/>
    </xf>
    <xf numFmtId="0" fontId="19" fillId="3" borderId="25" xfId="0" applyFont="1" applyFill="1" applyBorder="1" applyAlignment="1" applyProtection="1">
      <alignment horizontal="left" vertical="top" wrapText="1"/>
    </xf>
    <xf numFmtId="0" fontId="19" fillId="3" borderId="6" xfId="0" applyFont="1" applyFill="1" applyBorder="1" applyAlignment="1" applyProtection="1">
      <alignment horizontal="left" vertical="top" wrapText="1"/>
    </xf>
    <xf numFmtId="0" fontId="19" fillId="3" borderId="3" xfId="0" applyFont="1" applyFill="1" applyBorder="1" applyAlignment="1" applyProtection="1">
      <alignment horizontal="left" vertical="top" wrapText="1"/>
    </xf>
    <xf numFmtId="164" fontId="19" fillId="5" borderId="41" xfId="0" applyNumberFormat="1" applyFont="1" applyFill="1" applyBorder="1" applyAlignment="1" applyProtection="1">
      <alignment horizontal="center" vertical="top" wrapText="1"/>
    </xf>
    <xf numFmtId="164" fontId="19" fillId="5" borderId="31" xfId="0" applyNumberFormat="1" applyFont="1" applyFill="1" applyBorder="1" applyAlignment="1" applyProtection="1">
      <alignment horizontal="center" vertical="top" wrapText="1"/>
    </xf>
    <xf numFmtId="164" fontId="19" fillId="5" borderId="32" xfId="0" applyNumberFormat="1" applyFont="1" applyFill="1" applyBorder="1" applyAlignment="1" applyProtection="1">
      <alignment horizontal="center" vertical="top" wrapText="1"/>
    </xf>
    <xf numFmtId="164" fontId="19" fillId="5" borderId="4" xfId="0" applyNumberFormat="1" applyFont="1" applyFill="1" applyBorder="1" applyAlignment="1" applyProtection="1">
      <alignment horizontal="center" vertical="top" wrapText="1"/>
    </xf>
    <xf numFmtId="164" fontId="19" fillId="5" borderId="7" xfId="0" applyNumberFormat="1" applyFont="1" applyFill="1" applyBorder="1" applyAlignment="1" applyProtection="1">
      <alignment horizontal="center" vertical="top" wrapText="1"/>
    </xf>
    <xf numFmtId="164" fontId="19" fillId="5" borderId="2" xfId="0" applyNumberFormat="1" applyFont="1" applyFill="1" applyBorder="1" applyAlignment="1" applyProtection="1">
      <alignment horizontal="center" vertical="top" wrapText="1"/>
    </xf>
    <xf numFmtId="0" fontId="18" fillId="5" borderId="4" xfId="0" applyFont="1" applyFill="1" applyBorder="1" applyAlignment="1" applyProtection="1">
      <alignment horizontal="left" vertical="center" wrapText="1"/>
    </xf>
    <xf numFmtId="0" fontId="18" fillId="5" borderId="7" xfId="0" applyFont="1" applyFill="1" applyBorder="1" applyAlignment="1" applyProtection="1">
      <alignment horizontal="left" vertical="center" wrapText="1"/>
    </xf>
    <xf numFmtId="0" fontId="18" fillId="5" borderId="2" xfId="0" applyFont="1" applyFill="1" applyBorder="1" applyAlignment="1" applyProtection="1">
      <alignment horizontal="left" vertical="center" wrapText="1"/>
    </xf>
    <xf numFmtId="164" fontId="18" fillId="4" borderId="20" xfId="0" applyNumberFormat="1" applyFont="1" applyFill="1" applyBorder="1" applyAlignment="1" applyProtection="1">
      <alignment horizontal="left" vertical="top" wrapText="1"/>
    </xf>
    <xf numFmtId="164" fontId="18" fillId="4" borderId="21" xfId="0" applyNumberFormat="1" applyFont="1" applyFill="1" applyBorder="1" applyAlignment="1" applyProtection="1">
      <alignment horizontal="left" vertical="top" wrapText="1"/>
    </xf>
    <xf numFmtId="164" fontId="18" fillId="4" borderId="22" xfId="0" applyNumberFormat="1" applyFont="1" applyFill="1" applyBorder="1" applyAlignment="1" applyProtection="1">
      <alignment horizontal="left" vertical="top" wrapText="1"/>
    </xf>
    <xf numFmtId="164" fontId="18" fillId="4" borderId="19" xfId="0" applyNumberFormat="1" applyFont="1" applyFill="1" applyBorder="1" applyAlignment="1" applyProtection="1">
      <alignment horizontal="left" vertical="top" wrapText="1"/>
    </xf>
    <xf numFmtId="164" fontId="18" fillId="4" borderId="0" xfId="0" applyNumberFormat="1" applyFont="1" applyFill="1" applyBorder="1" applyAlignment="1" applyProtection="1">
      <alignment horizontal="left" vertical="top" wrapText="1"/>
    </xf>
    <xf numFmtId="164" fontId="18" fillId="4" borderId="15" xfId="0" applyNumberFormat="1" applyFont="1" applyFill="1" applyBorder="1" applyAlignment="1" applyProtection="1">
      <alignment horizontal="left" vertical="top" wrapText="1"/>
    </xf>
    <xf numFmtId="164" fontId="18" fillId="4" borderId="25" xfId="0" applyNumberFormat="1" applyFont="1" applyFill="1" applyBorder="1" applyAlignment="1" applyProtection="1">
      <alignment horizontal="left" vertical="top" wrapText="1"/>
    </xf>
    <xf numFmtId="164" fontId="18" fillId="4" borderId="6" xfId="0" applyNumberFormat="1" applyFont="1" applyFill="1" applyBorder="1" applyAlignment="1" applyProtection="1">
      <alignment horizontal="left" vertical="top" wrapText="1"/>
    </xf>
    <xf numFmtId="164" fontId="18" fillId="4" borderId="3" xfId="0" applyNumberFormat="1" applyFont="1" applyFill="1" applyBorder="1" applyAlignment="1" applyProtection="1">
      <alignment horizontal="left" vertical="top" wrapText="1"/>
    </xf>
    <xf numFmtId="0" fontId="19" fillId="3" borderId="10" xfId="0" applyFont="1" applyFill="1" applyBorder="1" applyAlignment="1" applyProtection="1">
      <alignment horizontal="center" vertical="top" wrapText="1"/>
    </xf>
    <xf numFmtId="164" fontId="19" fillId="3" borderId="28" xfId="0" applyNumberFormat="1" applyFont="1" applyFill="1" applyBorder="1" applyAlignment="1" applyProtection="1">
      <alignment horizontal="left" vertical="top"/>
    </xf>
    <xf numFmtId="164" fontId="19" fillId="3" borderId="7" xfId="0" applyNumberFormat="1" applyFont="1" applyFill="1" applyBorder="1" applyAlignment="1" applyProtection="1">
      <alignment horizontal="left" vertical="top"/>
    </xf>
    <xf numFmtId="164" fontId="19" fillId="3" borderId="73" xfId="0" applyNumberFormat="1" applyFont="1" applyFill="1" applyBorder="1" applyAlignment="1" applyProtection="1">
      <alignment horizontal="left" vertical="top"/>
    </xf>
    <xf numFmtId="0" fontId="23" fillId="3" borderId="8" xfId="0" applyFont="1" applyFill="1" applyBorder="1" applyAlignment="1">
      <alignment horizontal="center" vertical="top"/>
    </xf>
    <xf numFmtId="0" fontId="23" fillId="3" borderId="5" xfId="0" applyFont="1" applyFill="1" applyBorder="1" applyAlignment="1">
      <alignment horizontal="center" vertical="top"/>
    </xf>
    <xf numFmtId="0" fontId="23" fillId="5" borderId="7" xfId="0" applyFont="1" applyFill="1" applyBorder="1" applyAlignment="1">
      <alignment horizontal="center" vertical="top" wrapText="1"/>
    </xf>
    <xf numFmtId="0" fontId="23" fillId="5" borderId="2" xfId="0" applyFont="1" applyFill="1" applyBorder="1" applyAlignment="1">
      <alignment horizontal="center" vertical="top" wrapText="1"/>
    </xf>
    <xf numFmtId="0" fontId="25" fillId="0" borderId="0" xfId="0" applyFont="1" applyFill="1" applyAlignment="1" applyProtection="1">
      <alignment horizontal="center" vertical="top" wrapText="1"/>
    </xf>
    <xf numFmtId="0" fontId="29" fillId="0" borderId="6" xfId="0" applyFont="1" applyFill="1" applyBorder="1" applyAlignment="1" applyProtection="1">
      <alignment horizontal="center" vertical="center"/>
    </xf>
    <xf numFmtId="0" fontId="25" fillId="0" borderId="31" xfId="0" applyFont="1" applyFill="1" applyBorder="1" applyAlignment="1" applyProtection="1">
      <alignment horizontal="center" vertical="top"/>
    </xf>
    <xf numFmtId="0" fontId="3" fillId="0" borderId="23" xfId="0" applyFont="1" applyFill="1" applyBorder="1" applyAlignment="1" applyProtection="1">
      <alignment horizontal="center" vertical="top"/>
    </xf>
    <xf numFmtId="164" fontId="19" fillId="5" borderId="34" xfId="0" applyNumberFormat="1" applyFont="1" applyFill="1" applyBorder="1" applyAlignment="1" applyProtection="1">
      <alignment horizontal="center" vertical="center" wrapText="1"/>
    </xf>
    <xf numFmtId="164" fontId="19" fillId="5" borderId="29" xfId="0" applyNumberFormat="1" applyFont="1" applyFill="1" applyBorder="1" applyAlignment="1" applyProtection="1">
      <alignment horizontal="center" vertical="center" wrapText="1"/>
    </xf>
    <xf numFmtId="164" fontId="19" fillId="5" borderId="35" xfId="0" applyNumberFormat="1" applyFont="1" applyFill="1" applyBorder="1" applyAlignment="1" applyProtection="1">
      <alignment horizontal="center" vertical="center" wrapText="1"/>
    </xf>
    <xf numFmtId="164" fontId="19" fillId="5" borderId="59" xfId="0" applyNumberFormat="1" applyFont="1" applyFill="1" applyBorder="1" applyAlignment="1" applyProtection="1">
      <alignment horizontal="center" vertical="center" wrapText="1"/>
    </xf>
    <xf numFmtId="164" fontId="19" fillId="5" borderId="8" xfId="0" applyNumberFormat="1" applyFont="1" applyFill="1" applyBorder="1" applyAlignment="1" applyProtection="1">
      <alignment horizontal="center" vertical="center" wrapText="1"/>
    </xf>
    <xf numFmtId="164" fontId="19" fillId="5" borderId="5" xfId="0" applyNumberFormat="1" applyFont="1" applyFill="1" applyBorder="1" applyAlignment="1" applyProtection="1">
      <alignment horizontal="center" vertical="center" wrapText="1"/>
    </xf>
    <xf numFmtId="164" fontId="19" fillId="5" borderId="68" xfId="0" applyNumberFormat="1" applyFont="1" applyFill="1" applyBorder="1" applyAlignment="1" applyProtection="1">
      <alignment horizontal="center" vertical="center" wrapText="1"/>
    </xf>
    <xf numFmtId="164" fontId="19" fillId="5" borderId="21" xfId="0" applyNumberFormat="1" applyFont="1" applyFill="1" applyBorder="1" applyAlignment="1" applyProtection="1">
      <alignment horizontal="center" vertical="center" wrapText="1"/>
    </xf>
    <xf numFmtId="164" fontId="19" fillId="5" borderId="22" xfId="0" applyNumberFormat="1" applyFont="1" applyFill="1" applyBorder="1" applyAlignment="1" applyProtection="1">
      <alignment horizontal="center" vertical="center" wrapText="1"/>
    </xf>
    <xf numFmtId="164" fontId="19" fillId="5" borderId="68" xfId="0" applyNumberFormat="1" applyFont="1" applyFill="1" applyBorder="1" applyAlignment="1" applyProtection="1">
      <alignment horizontal="center" vertical="top" wrapText="1"/>
    </xf>
    <xf numFmtId="164" fontId="19" fillId="5" borderId="21" xfId="0" applyNumberFormat="1" applyFont="1" applyFill="1" applyBorder="1" applyAlignment="1" applyProtection="1">
      <alignment horizontal="center" vertical="top" wrapText="1"/>
    </xf>
    <xf numFmtId="164" fontId="19" fillId="5" borderId="22" xfId="0" applyNumberFormat="1" applyFont="1" applyFill="1" applyBorder="1" applyAlignment="1" applyProtection="1">
      <alignment horizontal="center" vertical="top" wrapText="1"/>
    </xf>
    <xf numFmtId="0" fontId="19" fillId="5" borderId="12" xfId="0" applyFont="1" applyFill="1" applyBorder="1" applyAlignment="1" applyProtection="1">
      <alignment horizontal="center" vertical="center" wrapText="1"/>
    </xf>
    <xf numFmtId="0" fontId="19" fillId="5" borderId="13" xfId="0" applyFont="1" applyFill="1" applyBorder="1" applyAlignment="1" applyProtection="1">
      <alignment horizontal="center" vertical="center" wrapText="1"/>
    </xf>
    <xf numFmtId="0" fontId="19" fillId="5" borderId="16" xfId="0" applyFont="1" applyFill="1" applyBorder="1" applyAlignment="1" applyProtection="1">
      <alignment horizontal="center" vertical="center" wrapText="1"/>
    </xf>
    <xf numFmtId="164" fontId="19" fillId="5" borderId="10" xfId="0" applyNumberFormat="1" applyFont="1" applyFill="1" applyBorder="1" applyAlignment="1" applyProtection="1">
      <alignment horizontal="center" vertical="center" wrapText="1"/>
    </xf>
    <xf numFmtId="10" fontId="19" fillId="5" borderId="10" xfId="0" applyNumberFormat="1" applyFont="1" applyFill="1" applyBorder="1" applyAlignment="1" applyProtection="1">
      <alignment horizontal="center" vertical="center" wrapText="1"/>
    </xf>
    <xf numFmtId="10" fontId="19" fillId="5" borderId="5" xfId="0" applyNumberFormat="1" applyFont="1" applyFill="1" applyBorder="1" applyAlignment="1" applyProtection="1">
      <alignment horizontal="center" vertical="center" wrapText="1"/>
    </xf>
    <xf numFmtId="0" fontId="18" fillId="5" borderId="28" xfId="0" applyNumberFormat="1" applyFont="1" applyFill="1" applyBorder="1" applyAlignment="1" applyProtection="1">
      <alignment horizontal="left" vertical="top" wrapText="1"/>
    </xf>
    <xf numFmtId="0" fontId="0" fillId="5" borderId="7" xfId="0" applyNumberFormat="1" applyFill="1" applyBorder="1" applyAlignment="1">
      <alignment horizontal="left" vertical="top" wrapText="1"/>
    </xf>
    <xf numFmtId="0" fontId="0" fillId="5" borderId="2" xfId="0" applyNumberFormat="1" applyFill="1" applyBorder="1" applyAlignment="1">
      <alignment horizontal="left" vertical="top" wrapText="1"/>
    </xf>
    <xf numFmtId="0" fontId="19" fillId="0" borderId="0" xfId="0" applyFont="1" applyFill="1" applyBorder="1" applyAlignment="1" applyProtection="1">
      <alignment horizontal="left"/>
    </xf>
    <xf numFmtId="0" fontId="22" fillId="0" borderId="0" xfId="0" applyFont="1" applyBorder="1" applyAlignment="1">
      <alignment horizontal="left" vertical="top"/>
    </xf>
    <xf numFmtId="0" fontId="15" fillId="0" borderId="0" xfId="0" applyFont="1" applyAlignment="1">
      <alignment vertical="top"/>
    </xf>
    <xf numFmtId="0" fontId="18" fillId="0" borderId="0" xfId="0" applyFont="1" applyAlignment="1">
      <alignment horizontal="center" vertical="top" wrapText="1"/>
    </xf>
    <xf numFmtId="3" fontId="3" fillId="0" borderId="34" xfId="0" applyNumberFormat="1" applyFont="1" applyBorder="1" applyAlignment="1">
      <alignment horizontal="center" vertical="top" wrapText="1"/>
    </xf>
    <xf numFmtId="3" fontId="3" fillId="0" borderId="35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9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68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justify" vertical="top" wrapText="1"/>
    </xf>
    <xf numFmtId="0" fontId="6" fillId="0" borderId="0" xfId="0" applyFont="1" applyAlignment="1">
      <alignment horizontal="right"/>
    </xf>
    <xf numFmtId="0" fontId="1" fillId="0" borderId="3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72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top"/>
    </xf>
    <xf numFmtId="0" fontId="19" fillId="0" borderId="8" xfId="0" applyNumberFormat="1" applyFont="1" applyBorder="1" applyAlignment="1">
      <alignment horizontal="center" vertical="top"/>
    </xf>
    <xf numFmtId="0" fontId="19" fillId="0" borderId="5" xfId="0" applyNumberFormat="1" applyFont="1" applyBorder="1" applyAlignment="1">
      <alignment horizontal="center" vertical="top"/>
    </xf>
    <xf numFmtId="0" fontId="19" fillId="0" borderId="46" xfId="0" applyFont="1" applyFill="1" applyBorder="1" applyAlignment="1">
      <alignment horizontal="left" vertical="top" wrapText="1"/>
    </xf>
    <xf numFmtId="0" fontId="19" fillId="0" borderId="39" xfId="0" applyFont="1" applyFill="1" applyBorder="1" applyAlignment="1">
      <alignment horizontal="left" vertical="top" wrapText="1"/>
    </xf>
    <xf numFmtId="0" fontId="19" fillId="0" borderId="64" xfId="0" applyFont="1" applyFill="1" applyBorder="1" applyAlignment="1">
      <alignment horizontal="left" vertical="top" wrapText="1"/>
    </xf>
    <xf numFmtId="3" fontId="20" fillId="0" borderId="0" xfId="0" applyNumberFormat="1" applyFont="1" applyAlignment="1">
      <alignment horizontal="left" vertical="center"/>
    </xf>
    <xf numFmtId="0" fontId="19" fillId="0" borderId="8" xfId="0" applyFont="1" applyFill="1" applyBorder="1" applyAlignment="1">
      <alignment horizontal="left" vertical="top" wrapText="1"/>
    </xf>
    <xf numFmtId="0" fontId="21" fillId="0" borderId="8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left" vertical="top" wrapText="1"/>
    </xf>
    <xf numFmtId="0" fontId="21" fillId="0" borderId="8" xfId="0" applyFont="1" applyBorder="1" applyAlignment="1">
      <alignment horizontal="center" vertical="top"/>
    </xf>
    <xf numFmtId="0" fontId="21" fillId="0" borderId="5" xfId="0" applyFont="1" applyBorder="1" applyAlignment="1">
      <alignment horizontal="center" vertical="top"/>
    </xf>
    <xf numFmtId="0" fontId="22" fillId="0" borderId="0" xfId="0" applyFont="1" applyAlignment="1"/>
    <xf numFmtId="0" fontId="30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top" wrapText="1"/>
    </xf>
    <xf numFmtId="0" fontId="19" fillId="0" borderId="10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8" width="9.140625" style="1" customWidth="1"/>
    <col min="9" max="16384" width="9.140625" style="1"/>
  </cols>
  <sheetData>
    <row r="1" spans="1:48" ht="30.75" customHeight="1">
      <c r="A1" s="359" t="s">
        <v>39</v>
      </c>
      <c r="B1" s="360"/>
      <c r="C1" s="361" t="s">
        <v>40</v>
      </c>
      <c r="D1" s="353" t="s">
        <v>45</v>
      </c>
      <c r="E1" s="354"/>
      <c r="F1" s="355"/>
      <c r="G1" s="353" t="s">
        <v>17</v>
      </c>
      <c r="H1" s="354"/>
      <c r="I1" s="355"/>
      <c r="J1" s="353" t="s">
        <v>18</v>
      </c>
      <c r="K1" s="354"/>
      <c r="L1" s="355"/>
      <c r="M1" s="353" t="s">
        <v>22</v>
      </c>
      <c r="N1" s="354"/>
      <c r="O1" s="355"/>
      <c r="P1" s="356" t="s">
        <v>23</v>
      </c>
      <c r="Q1" s="357"/>
      <c r="R1" s="353" t="s">
        <v>24</v>
      </c>
      <c r="S1" s="354"/>
      <c r="T1" s="355"/>
      <c r="U1" s="353" t="s">
        <v>25</v>
      </c>
      <c r="V1" s="354"/>
      <c r="W1" s="355"/>
      <c r="X1" s="356" t="s">
        <v>26</v>
      </c>
      <c r="Y1" s="358"/>
      <c r="Z1" s="357"/>
      <c r="AA1" s="356" t="s">
        <v>27</v>
      </c>
      <c r="AB1" s="357"/>
      <c r="AC1" s="353" t="s">
        <v>28</v>
      </c>
      <c r="AD1" s="354"/>
      <c r="AE1" s="355"/>
      <c r="AF1" s="353" t="s">
        <v>29</v>
      </c>
      <c r="AG1" s="354"/>
      <c r="AH1" s="355"/>
      <c r="AI1" s="353" t="s">
        <v>30</v>
      </c>
      <c r="AJ1" s="354"/>
      <c r="AK1" s="355"/>
      <c r="AL1" s="356" t="s">
        <v>31</v>
      </c>
      <c r="AM1" s="357"/>
      <c r="AN1" s="353" t="s">
        <v>32</v>
      </c>
      <c r="AO1" s="354"/>
      <c r="AP1" s="355"/>
      <c r="AQ1" s="353" t="s">
        <v>33</v>
      </c>
      <c r="AR1" s="354"/>
      <c r="AS1" s="355"/>
      <c r="AT1" s="353" t="s">
        <v>34</v>
      </c>
      <c r="AU1" s="354"/>
      <c r="AV1" s="355"/>
    </row>
    <row r="2" spans="1:48" ht="39" customHeight="1">
      <c r="A2" s="360"/>
      <c r="B2" s="360"/>
      <c r="C2" s="361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>
      <c r="A3" s="361" t="s">
        <v>83</v>
      </c>
      <c r="B3" s="361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361"/>
      <c r="B4" s="361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361"/>
      <c r="B5" s="361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361"/>
      <c r="B6" s="361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361"/>
      <c r="B7" s="361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361"/>
      <c r="B8" s="361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361"/>
      <c r="B9" s="361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362" t="s">
        <v>58</v>
      </c>
      <c r="B1" s="362"/>
      <c r="C1" s="362"/>
      <c r="D1" s="362"/>
      <c r="E1" s="362"/>
    </row>
    <row r="2" spans="1:5">
      <c r="A2" s="12"/>
      <c r="B2" s="12"/>
      <c r="C2" s="12"/>
      <c r="D2" s="12"/>
      <c r="E2" s="12"/>
    </row>
    <row r="3" spans="1:5">
      <c r="A3" s="363" t="s">
        <v>130</v>
      </c>
      <c r="B3" s="363"/>
      <c r="C3" s="363"/>
      <c r="D3" s="363"/>
      <c r="E3" s="363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>
      <c r="A25" s="28"/>
      <c r="B25" s="28"/>
      <c r="C25" s="28"/>
      <c r="D25" s="28"/>
      <c r="E25" s="28"/>
    </row>
    <row r="26" spans="1:5">
      <c r="A26" s="364" t="s">
        <v>79</v>
      </c>
      <c r="B26" s="364"/>
      <c r="C26" s="364"/>
      <c r="D26" s="364"/>
      <c r="E26" s="364"/>
    </row>
    <row r="27" spans="1:5">
      <c r="A27" s="28"/>
      <c r="B27" s="28"/>
      <c r="C27" s="28"/>
      <c r="D27" s="28"/>
      <c r="E27" s="28"/>
    </row>
    <row r="28" spans="1:5">
      <c r="A28" s="364" t="s">
        <v>80</v>
      </c>
      <c r="B28" s="364"/>
      <c r="C28" s="364"/>
      <c r="D28" s="364"/>
      <c r="E28" s="364"/>
    </row>
    <row r="29" spans="1:5">
      <c r="A29" s="364"/>
      <c r="B29" s="364"/>
      <c r="C29" s="364"/>
      <c r="D29" s="364"/>
      <c r="E29" s="364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RowHeight="12.75"/>
  <cols>
    <col min="1" max="1" width="4.5703125" style="50" customWidth="1"/>
    <col min="2" max="2" width="42.5703125" style="50" customWidth="1"/>
    <col min="3" max="3" width="6.85546875" style="50" customWidth="1"/>
    <col min="4" max="15" width="9.5703125" style="50" customWidth="1"/>
    <col min="16" max="17" width="10.5703125" style="50" customWidth="1"/>
    <col min="18" max="29" width="0" style="51" hidden="1" customWidth="1"/>
    <col min="30" max="16384" width="9.140625" style="51"/>
  </cols>
  <sheetData>
    <row r="1" spans="1:256">
      <c r="Q1" s="35" t="s">
        <v>51</v>
      </c>
    </row>
    <row r="2" spans="1:256">
      <c r="A2" s="52" t="s">
        <v>82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256" s="55" customFormat="1" ht="53.25" customHeight="1">
      <c r="A3" s="43" t="s">
        <v>0</v>
      </c>
      <c r="B3" s="387" t="s">
        <v>46</v>
      </c>
      <c r="C3" s="387"/>
      <c r="D3" s="43" t="s">
        <v>17</v>
      </c>
      <c r="E3" s="54" t="s">
        <v>18</v>
      </c>
      <c r="F3" s="43" t="s">
        <v>22</v>
      </c>
      <c r="G3" s="54" t="s">
        <v>24</v>
      </c>
      <c r="H3" s="43" t="s">
        <v>25</v>
      </c>
      <c r="I3" s="54" t="s">
        <v>26</v>
      </c>
      <c r="J3" s="43" t="s">
        <v>28</v>
      </c>
      <c r="K3" s="54" t="s">
        <v>29</v>
      </c>
      <c r="L3" s="43" t="s">
        <v>30</v>
      </c>
      <c r="M3" s="54" t="s">
        <v>32</v>
      </c>
      <c r="N3" s="43" t="s">
        <v>33</v>
      </c>
      <c r="O3" s="54" t="s">
        <v>34</v>
      </c>
      <c r="P3" s="43" t="s">
        <v>81</v>
      </c>
      <c r="Q3" s="43" t="s">
        <v>50</v>
      </c>
      <c r="R3" s="42" t="s">
        <v>17</v>
      </c>
      <c r="S3" s="30" t="s">
        <v>18</v>
      </c>
      <c r="T3" s="42" t="s">
        <v>22</v>
      </c>
      <c r="U3" s="30" t="s">
        <v>24</v>
      </c>
      <c r="V3" s="42" t="s">
        <v>25</v>
      </c>
      <c r="W3" s="30" t="s">
        <v>26</v>
      </c>
      <c r="X3" s="42" t="s">
        <v>28</v>
      </c>
      <c r="Y3" s="30" t="s">
        <v>29</v>
      </c>
      <c r="Z3" s="42" t="s">
        <v>30</v>
      </c>
      <c r="AA3" s="30" t="s">
        <v>32</v>
      </c>
      <c r="AB3" s="42" t="s">
        <v>33</v>
      </c>
      <c r="AC3" s="30" t="s">
        <v>34</v>
      </c>
    </row>
    <row r="4" spans="1:256" ht="15" customHeight="1">
      <c r="A4" s="56" t="s">
        <v>84</v>
      </c>
      <c r="B4" s="57"/>
      <c r="C4" s="57"/>
      <c r="D4" s="57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8"/>
    </row>
    <row r="5" spans="1:256" ht="283.5" customHeight="1">
      <c r="A5" s="375" t="s">
        <v>1</v>
      </c>
      <c r="B5" s="370" t="s">
        <v>85</v>
      </c>
      <c r="C5" s="59" t="s">
        <v>20</v>
      </c>
      <c r="D5" s="61" t="s">
        <v>217</v>
      </c>
      <c r="E5" s="61" t="s">
        <v>218</v>
      </c>
      <c r="F5" s="61" t="s">
        <v>219</v>
      </c>
      <c r="G5" s="61" t="s">
        <v>220</v>
      </c>
      <c r="H5" s="61" t="s">
        <v>219</v>
      </c>
      <c r="I5" s="61" t="s">
        <v>221</v>
      </c>
      <c r="J5" s="61" t="s">
        <v>220</v>
      </c>
      <c r="K5" s="61" t="s">
        <v>222</v>
      </c>
      <c r="L5" s="61" t="s">
        <v>223</v>
      </c>
      <c r="M5" s="61" t="s">
        <v>224</v>
      </c>
      <c r="N5" s="61" t="s">
        <v>223</v>
      </c>
      <c r="O5" s="61" t="s">
        <v>225</v>
      </c>
      <c r="P5" s="62"/>
      <c r="Q5" s="62"/>
    </row>
    <row r="6" spans="1:256" ht="105.75" customHeight="1">
      <c r="A6" s="375"/>
      <c r="B6" s="370"/>
      <c r="C6" s="59"/>
      <c r="D6" s="61"/>
      <c r="E6" s="61"/>
      <c r="F6" s="61"/>
      <c r="G6" s="61"/>
      <c r="H6" s="61"/>
      <c r="I6" s="61"/>
      <c r="J6" s="61"/>
      <c r="K6" s="63" t="s">
        <v>200</v>
      </c>
      <c r="L6" s="63" t="s">
        <v>201</v>
      </c>
      <c r="M6" s="63" t="s">
        <v>202</v>
      </c>
      <c r="N6" s="63" t="s">
        <v>203</v>
      </c>
      <c r="O6" s="61" t="s">
        <v>205</v>
      </c>
      <c r="P6" s="62"/>
      <c r="Q6" s="62"/>
    </row>
    <row r="7" spans="1:256" ht="74.25" customHeight="1">
      <c r="A7" s="375"/>
      <c r="B7" s="370"/>
      <c r="C7" s="59" t="s">
        <v>21</v>
      </c>
      <c r="D7" s="61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</row>
    <row r="8" spans="1:256" ht="175.5" customHeight="1">
      <c r="A8" s="375" t="s">
        <v>3</v>
      </c>
      <c r="B8" s="370" t="s">
        <v>86</v>
      </c>
      <c r="C8" s="59" t="s">
        <v>20</v>
      </c>
      <c r="D8" s="61"/>
      <c r="E8" s="62"/>
      <c r="F8" s="62"/>
      <c r="G8" s="62"/>
      <c r="H8" s="62"/>
      <c r="I8" s="63" t="s">
        <v>200</v>
      </c>
      <c r="J8" s="63" t="s">
        <v>201</v>
      </c>
      <c r="K8" s="63" t="s">
        <v>202</v>
      </c>
      <c r="L8" s="63" t="s">
        <v>203</v>
      </c>
      <c r="M8" s="388" t="s">
        <v>205</v>
      </c>
      <c r="N8" s="389"/>
      <c r="O8" s="390"/>
      <c r="P8" s="62"/>
      <c r="Q8" s="62"/>
    </row>
    <row r="9" spans="1:256" ht="33.75" customHeight="1">
      <c r="A9" s="375"/>
      <c r="B9" s="370"/>
      <c r="C9" s="59" t="s">
        <v>21</v>
      </c>
      <c r="D9" s="61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</row>
    <row r="10" spans="1:256" ht="151.5" customHeight="1">
      <c r="A10" s="375" t="s">
        <v>4</v>
      </c>
      <c r="B10" s="370" t="s">
        <v>87</v>
      </c>
      <c r="C10" s="59" t="s">
        <v>20</v>
      </c>
      <c r="D10" s="61" t="s">
        <v>206</v>
      </c>
      <c r="E10" s="61"/>
      <c r="F10" s="61" t="s">
        <v>207</v>
      </c>
      <c r="G10" s="61"/>
      <c r="H10" s="61" t="s">
        <v>208</v>
      </c>
      <c r="I10" s="61" t="s">
        <v>209</v>
      </c>
      <c r="J10" s="61" t="s">
        <v>210</v>
      </c>
      <c r="K10" s="61"/>
      <c r="L10" s="61"/>
      <c r="M10" s="61" t="s">
        <v>211</v>
      </c>
      <c r="N10" s="61"/>
      <c r="O10" s="61"/>
      <c r="P10" s="62"/>
      <c r="Q10" s="62"/>
    </row>
    <row r="11" spans="1:256" ht="40.5" customHeight="1">
      <c r="A11" s="375"/>
      <c r="B11" s="370"/>
      <c r="C11" s="59" t="s">
        <v>21</v>
      </c>
      <c r="D11" s="61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</row>
    <row r="12" spans="1:256" ht="355.5" customHeight="1">
      <c r="A12" s="375" t="s">
        <v>5</v>
      </c>
      <c r="B12" s="370" t="s">
        <v>228</v>
      </c>
      <c r="C12" s="59" t="s">
        <v>20</v>
      </c>
      <c r="D12" s="61"/>
      <c r="E12" s="61" t="s">
        <v>149</v>
      </c>
      <c r="F12" s="61"/>
      <c r="G12" s="61" t="s">
        <v>150</v>
      </c>
      <c r="H12" s="61" t="s">
        <v>151</v>
      </c>
      <c r="I12" s="61" t="s">
        <v>152</v>
      </c>
      <c r="J12" s="61"/>
      <c r="K12" s="61"/>
      <c r="L12" s="61" t="s">
        <v>151</v>
      </c>
      <c r="M12" s="61"/>
      <c r="N12" s="61"/>
      <c r="O12" s="61" t="s">
        <v>153</v>
      </c>
      <c r="P12" s="62"/>
      <c r="Q12" s="62"/>
    </row>
    <row r="13" spans="1:256" ht="24" customHeight="1">
      <c r="A13" s="375"/>
      <c r="B13" s="370"/>
      <c r="C13" s="59" t="s">
        <v>21</v>
      </c>
      <c r="D13" s="61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</row>
    <row r="14" spans="1:256" ht="96" customHeight="1">
      <c r="A14" s="375" t="s">
        <v>9</v>
      </c>
      <c r="B14" s="370" t="s">
        <v>88</v>
      </c>
      <c r="C14" s="59" t="s">
        <v>20</v>
      </c>
      <c r="D14" s="61"/>
      <c r="E14" s="62"/>
      <c r="F14" s="67" t="s">
        <v>240</v>
      </c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1:256" ht="39" customHeight="1">
      <c r="A15" s="375"/>
      <c r="B15" s="370"/>
      <c r="C15" s="59" t="s">
        <v>21</v>
      </c>
      <c r="D15" s="61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</row>
    <row r="16" spans="1:256">
      <c r="A16" s="32" t="s">
        <v>89</v>
      </c>
      <c r="B16" s="68"/>
      <c r="C16" s="68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6"/>
      <c r="AI16" s="371"/>
      <c r="AJ16" s="371"/>
      <c r="AK16" s="371"/>
      <c r="AZ16" s="371"/>
      <c r="BA16" s="371"/>
      <c r="BB16" s="371"/>
      <c r="BQ16" s="371"/>
      <c r="BR16" s="371"/>
      <c r="BS16" s="371"/>
      <c r="CH16" s="371"/>
      <c r="CI16" s="371"/>
      <c r="CJ16" s="371"/>
      <c r="CY16" s="371"/>
      <c r="CZ16" s="371"/>
      <c r="DA16" s="371"/>
      <c r="DP16" s="371"/>
      <c r="DQ16" s="371"/>
      <c r="DR16" s="371"/>
      <c r="EG16" s="371"/>
      <c r="EH16" s="371"/>
      <c r="EI16" s="371"/>
      <c r="EX16" s="371"/>
      <c r="EY16" s="371"/>
      <c r="EZ16" s="371"/>
      <c r="FO16" s="371"/>
      <c r="FP16" s="371"/>
      <c r="FQ16" s="371"/>
      <c r="GF16" s="371"/>
      <c r="GG16" s="371"/>
      <c r="GH16" s="371"/>
      <c r="GW16" s="371"/>
      <c r="GX16" s="371"/>
      <c r="GY16" s="371"/>
      <c r="HN16" s="371"/>
      <c r="HO16" s="371"/>
      <c r="HP16" s="371"/>
      <c r="IE16" s="371"/>
      <c r="IF16" s="371"/>
      <c r="IG16" s="371"/>
      <c r="IV16" s="371"/>
    </row>
    <row r="17" spans="1:17" ht="320.25" customHeight="1">
      <c r="A17" s="375" t="s">
        <v>6</v>
      </c>
      <c r="B17" s="370" t="s">
        <v>90</v>
      </c>
      <c r="C17" s="59" t="s">
        <v>20</v>
      </c>
      <c r="D17" s="69" t="s">
        <v>158</v>
      </c>
      <c r="E17" s="69" t="s">
        <v>159</v>
      </c>
      <c r="F17" s="69" t="s">
        <v>160</v>
      </c>
      <c r="G17" s="69" t="s">
        <v>161</v>
      </c>
      <c r="H17" s="69" t="s">
        <v>162</v>
      </c>
      <c r="I17" s="62"/>
      <c r="J17" s="62"/>
      <c r="K17" s="62"/>
      <c r="L17" s="62"/>
      <c r="M17" s="62"/>
      <c r="N17" s="62"/>
      <c r="O17" s="62"/>
      <c r="P17" s="62"/>
      <c r="Q17" s="62"/>
    </row>
    <row r="18" spans="1:17" ht="39.950000000000003" customHeight="1">
      <c r="A18" s="375"/>
      <c r="B18" s="370"/>
      <c r="C18" s="59" t="s">
        <v>21</v>
      </c>
      <c r="D18" s="61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</row>
    <row r="19" spans="1:17" ht="194.25" customHeight="1">
      <c r="A19" s="375" t="s">
        <v>7</v>
      </c>
      <c r="B19" s="370" t="s">
        <v>226</v>
      </c>
      <c r="C19" s="59" t="s">
        <v>20</v>
      </c>
      <c r="D19" s="63" t="s">
        <v>241</v>
      </c>
      <c r="E19" s="63" t="s">
        <v>242</v>
      </c>
      <c r="F19" s="70" t="s">
        <v>171</v>
      </c>
      <c r="G19" s="63" t="s">
        <v>172</v>
      </c>
      <c r="H19" s="71"/>
      <c r="I19" s="71"/>
      <c r="J19" s="71"/>
      <c r="K19" s="63"/>
      <c r="L19" s="63"/>
      <c r="M19" s="63"/>
      <c r="N19" s="63"/>
      <c r="O19" s="63"/>
      <c r="P19" s="63" t="s">
        <v>173</v>
      </c>
      <c r="Q19" s="62"/>
    </row>
    <row r="20" spans="1:17" ht="39.950000000000003" customHeight="1">
      <c r="A20" s="375"/>
      <c r="B20" s="370"/>
      <c r="C20" s="59" t="s">
        <v>21</v>
      </c>
      <c r="D20" s="61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</row>
    <row r="21" spans="1:17" ht="211.5" customHeight="1">
      <c r="A21" s="375" t="s">
        <v>8</v>
      </c>
      <c r="B21" s="370" t="s">
        <v>229</v>
      </c>
      <c r="C21" s="59" t="s">
        <v>20</v>
      </c>
      <c r="D21" s="72" t="s">
        <v>243</v>
      </c>
      <c r="E21" s="72" t="s">
        <v>174</v>
      </c>
      <c r="F21" s="72" t="s">
        <v>171</v>
      </c>
      <c r="G21" s="73" t="s">
        <v>175</v>
      </c>
      <c r="H21" s="73" t="s">
        <v>175</v>
      </c>
      <c r="I21" s="72" t="s">
        <v>175</v>
      </c>
      <c r="J21" s="72" t="s">
        <v>175</v>
      </c>
      <c r="K21" s="72" t="s">
        <v>175</v>
      </c>
      <c r="L21" s="72" t="s">
        <v>175</v>
      </c>
      <c r="M21" s="72" t="s">
        <v>175</v>
      </c>
      <c r="N21" s="72" t="s">
        <v>176</v>
      </c>
      <c r="O21" s="72" t="s">
        <v>177</v>
      </c>
      <c r="P21" s="63" t="s">
        <v>178</v>
      </c>
      <c r="Q21" s="62"/>
    </row>
    <row r="22" spans="1:17" ht="31.5" customHeight="1">
      <c r="A22" s="375"/>
      <c r="B22" s="370"/>
      <c r="C22" s="59" t="s">
        <v>21</v>
      </c>
      <c r="D22" s="61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</row>
    <row r="23" spans="1:17" s="75" customFormat="1" ht="223.5" customHeight="1">
      <c r="A23" s="380" t="s">
        <v>14</v>
      </c>
      <c r="B23" s="376" t="s">
        <v>230</v>
      </c>
      <c r="C23" s="74" t="s">
        <v>20</v>
      </c>
      <c r="D23" s="63" t="str">
        <f>$D$19</f>
        <v>подготовка конкурсной документации</v>
      </c>
      <c r="E23" s="63" t="s">
        <v>244</v>
      </c>
      <c r="F23" s="70" t="s">
        <v>171</v>
      </c>
      <c r="G23" s="63" t="s">
        <v>179</v>
      </c>
      <c r="H23" s="63" t="s">
        <v>180</v>
      </c>
      <c r="I23" s="63" t="s">
        <v>135</v>
      </c>
      <c r="J23" s="63"/>
      <c r="K23" s="63" t="s">
        <v>181</v>
      </c>
      <c r="L23" s="63"/>
      <c r="M23" s="71"/>
      <c r="N23" s="71"/>
      <c r="O23" s="71"/>
      <c r="P23" s="63" t="s">
        <v>182</v>
      </c>
      <c r="Q23" s="71"/>
    </row>
    <row r="24" spans="1:17" s="75" customFormat="1" ht="39.950000000000003" customHeight="1">
      <c r="A24" s="381"/>
      <c r="B24" s="376"/>
      <c r="C24" s="74" t="s">
        <v>21</v>
      </c>
      <c r="D24" s="63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</row>
    <row r="25" spans="1:17" s="75" customFormat="1" ht="104.25" customHeight="1">
      <c r="A25" s="379" t="s">
        <v>15</v>
      </c>
      <c r="B25" s="376" t="s">
        <v>231</v>
      </c>
      <c r="C25" s="74" t="s">
        <v>20</v>
      </c>
      <c r="D25" s="76"/>
      <c r="E25" s="63" t="str">
        <f>$D$19</f>
        <v>подготовка конкурсной документации</v>
      </c>
      <c r="F25" s="70" t="s">
        <v>171</v>
      </c>
      <c r="G25" s="63" t="s">
        <v>183</v>
      </c>
      <c r="H25" s="63" t="str">
        <f>$D$19</f>
        <v>подготовка конкурсной документации</v>
      </c>
      <c r="I25" s="70" t="s">
        <v>171</v>
      </c>
      <c r="J25" s="63" t="s">
        <v>183</v>
      </c>
      <c r="K25" s="71"/>
      <c r="L25" s="71"/>
      <c r="M25" s="71"/>
      <c r="N25" s="71"/>
      <c r="O25" s="71"/>
      <c r="P25" s="72" t="s">
        <v>184</v>
      </c>
      <c r="Q25" s="71"/>
    </row>
    <row r="26" spans="1:17" s="75" customFormat="1" ht="39.950000000000003" customHeight="1">
      <c r="A26" s="379"/>
      <c r="B26" s="376"/>
      <c r="C26" s="74" t="s">
        <v>21</v>
      </c>
      <c r="D26" s="63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</row>
    <row r="27" spans="1:17">
      <c r="A27" s="32" t="s">
        <v>91</v>
      </c>
      <c r="B27" s="77"/>
      <c r="C27" s="77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</row>
    <row r="28" spans="1:17" ht="201.75" customHeight="1">
      <c r="A28" s="59" t="s">
        <v>16</v>
      </c>
      <c r="B28" s="60" t="s">
        <v>232</v>
      </c>
      <c r="C28" s="59" t="s">
        <v>20</v>
      </c>
      <c r="D28" s="61" t="s">
        <v>139</v>
      </c>
      <c r="E28" s="61" t="s">
        <v>139</v>
      </c>
      <c r="F28" s="61" t="s">
        <v>139</v>
      </c>
      <c r="G28" s="61" t="s">
        <v>140</v>
      </c>
      <c r="H28" s="61" t="s">
        <v>140</v>
      </c>
      <c r="I28" s="61" t="s">
        <v>140</v>
      </c>
      <c r="J28" s="61" t="s">
        <v>141</v>
      </c>
      <c r="K28" s="61" t="s">
        <v>141</v>
      </c>
      <c r="L28" s="61" t="s">
        <v>141</v>
      </c>
      <c r="M28" s="61" t="s">
        <v>142</v>
      </c>
      <c r="N28" s="61" t="s">
        <v>142</v>
      </c>
      <c r="O28" s="62"/>
      <c r="P28" s="62"/>
      <c r="Q28" s="62"/>
    </row>
    <row r="29" spans="1:17" ht="39.950000000000003" customHeight="1">
      <c r="A29" s="59"/>
      <c r="B29" s="60"/>
      <c r="C29" s="59" t="s">
        <v>21</v>
      </c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0" spans="1:17">
      <c r="A30" s="33" t="s">
        <v>92</v>
      </c>
      <c r="B30" s="78"/>
      <c r="C30" s="79"/>
      <c r="D30" s="80"/>
      <c r="E30" s="81"/>
      <c r="F30" s="81"/>
      <c r="G30" s="82"/>
      <c r="H30" s="83"/>
      <c r="I30" s="83"/>
      <c r="J30" s="83"/>
      <c r="K30" s="83"/>
      <c r="L30" s="83"/>
      <c r="M30" s="83"/>
      <c r="N30" s="83"/>
      <c r="O30" s="83"/>
      <c r="P30" s="83"/>
      <c r="Q30" s="83"/>
    </row>
    <row r="31" spans="1:17" ht="241.5" customHeight="1">
      <c r="A31" s="375" t="s">
        <v>94</v>
      </c>
      <c r="B31" s="370" t="s">
        <v>93</v>
      </c>
      <c r="C31" s="59" t="s">
        <v>20</v>
      </c>
      <c r="D31" s="61" t="s">
        <v>212</v>
      </c>
      <c r="E31" s="61" t="s">
        <v>213</v>
      </c>
      <c r="F31" s="61" t="s">
        <v>214</v>
      </c>
      <c r="G31" s="61" t="s">
        <v>214</v>
      </c>
      <c r="H31" s="61" t="s">
        <v>141</v>
      </c>
      <c r="I31" s="61" t="s">
        <v>142</v>
      </c>
      <c r="J31" s="61" t="s">
        <v>142</v>
      </c>
      <c r="K31" s="61" t="s">
        <v>142</v>
      </c>
      <c r="L31" s="61" t="s">
        <v>142</v>
      </c>
      <c r="M31" s="61" t="s">
        <v>215</v>
      </c>
      <c r="N31" s="61" t="s">
        <v>215</v>
      </c>
      <c r="O31" s="61" t="s">
        <v>215</v>
      </c>
      <c r="P31" s="62"/>
      <c r="Q31" s="62"/>
    </row>
    <row r="32" spans="1:17" ht="45.75" customHeight="1">
      <c r="A32" s="375"/>
      <c r="B32" s="370"/>
      <c r="C32" s="59" t="s">
        <v>21</v>
      </c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>
      <c r="A33" s="32" t="s">
        <v>95</v>
      </c>
      <c r="B33" s="60"/>
      <c r="C33" s="59"/>
      <c r="D33" s="61"/>
      <c r="E33" s="62"/>
      <c r="F33" s="62"/>
      <c r="G33" s="62"/>
      <c r="H33" s="64"/>
      <c r="I33" s="83"/>
      <c r="J33" s="83"/>
      <c r="K33" s="83"/>
      <c r="L33" s="83"/>
      <c r="M33" s="83"/>
      <c r="N33" s="83"/>
      <c r="O33" s="83"/>
      <c r="P33" s="83"/>
      <c r="Q33" s="83"/>
    </row>
    <row r="34" spans="1:17" ht="30.75" customHeight="1">
      <c r="A34" s="375" t="s">
        <v>96</v>
      </c>
      <c r="B34" s="370" t="s">
        <v>97</v>
      </c>
      <c r="C34" s="59" t="s">
        <v>20</v>
      </c>
      <c r="D34" s="61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</row>
    <row r="35" spans="1:17" ht="30.75" customHeight="1">
      <c r="A35" s="375"/>
      <c r="B35" s="370"/>
      <c r="C35" s="59" t="s">
        <v>21</v>
      </c>
      <c r="D35" s="6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</row>
    <row r="36" spans="1:17" ht="39.950000000000003" customHeight="1">
      <c r="A36" s="384" t="s">
        <v>98</v>
      </c>
      <c r="B36" s="377" t="s">
        <v>129</v>
      </c>
      <c r="C36" s="59" t="s">
        <v>20</v>
      </c>
      <c r="D36" s="61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</row>
    <row r="37" spans="1:17" ht="39.950000000000003" customHeight="1">
      <c r="A37" s="385"/>
      <c r="B37" s="378"/>
      <c r="C37" s="59" t="s">
        <v>21</v>
      </c>
      <c r="D37" s="61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</row>
    <row r="38" spans="1:17">
      <c r="A38" s="34" t="s">
        <v>99</v>
      </c>
      <c r="B38" s="84"/>
      <c r="C38" s="85"/>
      <c r="D38" s="86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</row>
    <row r="39" spans="1:17" ht="238.5" customHeight="1">
      <c r="A39" s="375" t="s">
        <v>100</v>
      </c>
      <c r="B39" s="370" t="s">
        <v>227</v>
      </c>
      <c r="C39" s="59" t="s">
        <v>20</v>
      </c>
      <c r="D39" s="98"/>
      <c r="E39" s="98" t="s">
        <v>246</v>
      </c>
      <c r="F39" s="98" t="s">
        <v>245</v>
      </c>
      <c r="G39" s="98" t="s">
        <v>234</v>
      </c>
      <c r="H39" s="372" t="s">
        <v>247</v>
      </c>
      <c r="I39" s="373"/>
      <c r="J39" s="373"/>
      <c r="K39" s="373"/>
      <c r="L39" s="373"/>
      <c r="M39" s="373"/>
      <c r="N39" s="373"/>
      <c r="O39" s="374"/>
      <c r="P39" s="61" t="s">
        <v>189</v>
      </c>
      <c r="Q39" s="62"/>
    </row>
    <row r="40" spans="1:17" ht="39.950000000000003" customHeight="1">
      <c r="A40" s="375" t="s">
        <v>10</v>
      </c>
      <c r="B40" s="370" t="s">
        <v>11</v>
      </c>
      <c r="C40" s="59" t="s">
        <v>21</v>
      </c>
      <c r="D40" s="61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94.25" customHeight="1">
      <c r="A41" s="375" t="s">
        <v>101</v>
      </c>
      <c r="B41" s="370" t="s">
        <v>102</v>
      </c>
      <c r="C41" s="59" t="s">
        <v>20</v>
      </c>
      <c r="D41" s="61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88" t="s">
        <v>154</v>
      </c>
      <c r="Q41" s="62"/>
    </row>
    <row r="42" spans="1:17" ht="39.950000000000003" customHeight="1">
      <c r="A42" s="375"/>
      <c r="B42" s="370"/>
      <c r="C42" s="59" t="s">
        <v>21</v>
      </c>
      <c r="D42" s="61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</row>
    <row r="43" spans="1:17" ht="186" customHeight="1">
      <c r="A43" s="375" t="s">
        <v>103</v>
      </c>
      <c r="B43" s="370" t="s">
        <v>104</v>
      </c>
      <c r="C43" s="59" t="s">
        <v>20</v>
      </c>
      <c r="D43" s="63" t="s">
        <v>200</v>
      </c>
      <c r="E43" s="63" t="s">
        <v>201</v>
      </c>
      <c r="F43" s="63" t="s">
        <v>204</v>
      </c>
      <c r="G43" s="367" t="s">
        <v>192</v>
      </c>
      <c r="H43" s="368"/>
      <c r="I43" s="368"/>
      <c r="J43" s="368"/>
      <c r="K43" s="368"/>
      <c r="L43" s="368"/>
      <c r="M43" s="368"/>
      <c r="N43" s="368"/>
      <c r="O43" s="369"/>
      <c r="P43" s="62"/>
      <c r="Q43" s="62"/>
    </row>
    <row r="44" spans="1:17" ht="39.950000000000003" customHeight="1">
      <c r="A44" s="375"/>
      <c r="B44" s="370"/>
      <c r="C44" s="59" t="s">
        <v>21</v>
      </c>
      <c r="D44" s="61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</row>
    <row r="45" spans="1:17" ht="278.25" customHeight="1">
      <c r="A45" s="375" t="s">
        <v>105</v>
      </c>
      <c r="B45" s="370" t="s">
        <v>106</v>
      </c>
      <c r="C45" s="59" t="s">
        <v>20</v>
      </c>
      <c r="D45" s="89" t="s">
        <v>190</v>
      </c>
      <c r="E45" s="89" t="s">
        <v>191</v>
      </c>
      <c r="F45" s="89" t="s">
        <v>192</v>
      </c>
      <c r="G45" s="89" t="s">
        <v>192</v>
      </c>
      <c r="H45" s="89" t="s">
        <v>193</v>
      </c>
      <c r="I45" s="89" t="s">
        <v>192</v>
      </c>
      <c r="J45" s="89" t="s">
        <v>192</v>
      </c>
      <c r="K45" s="89" t="s">
        <v>194</v>
      </c>
      <c r="L45" s="89" t="s">
        <v>192</v>
      </c>
      <c r="M45" s="89" t="s">
        <v>195</v>
      </c>
      <c r="N45" s="89" t="s">
        <v>196</v>
      </c>
      <c r="O45" s="89" t="s">
        <v>197</v>
      </c>
      <c r="P45" s="89" t="s">
        <v>198</v>
      </c>
      <c r="Q45" s="62"/>
    </row>
    <row r="46" spans="1:17" ht="39.950000000000003" customHeight="1">
      <c r="A46" s="375" t="s">
        <v>12</v>
      </c>
      <c r="B46" s="370" t="s">
        <v>13</v>
      </c>
      <c r="C46" s="59" t="s">
        <v>21</v>
      </c>
      <c r="D46" s="61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</row>
    <row r="47" spans="1:17" ht="39.950000000000003" customHeight="1">
      <c r="A47" s="382" t="s">
        <v>108</v>
      </c>
      <c r="B47" s="377" t="s">
        <v>107</v>
      </c>
      <c r="C47" s="59" t="s">
        <v>20</v>
      </c>
      <c r="D47" s="61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</row>
    <row r="48" spans="1:17" ht="39.950000000000003" customHeight="1">
      <c r="A48" s="383"/>
      <c r="B48" s="378"/>
      <c r="C48" s="59" t="s">
        <v>21</v>
      </c>
      <c r="D48" s="61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</row>
    <row r="49" spans="1:17" ht="129.75" customHeight="1">
      <c r="A49" s="382" t="s">
        <v>109</v>
      </c>
      <c r="B49" s="377" t="s">
        <v>110</v>
      </c>
      <c r="C49" s="90" t="s">
        <v>20</v>
      </c>
      <c r="D49" s="31" t="s">
        <v>248</v>
      </c>
      <c r="E49" s="31" t="s">
        <v>248</v>
      </c>
      <c r="F49" s="31" t="s">
        <v>248</v>
      </c>
      <c r="G49" s="31" t="s">
        <v>249</v>
      </c>
      <c r="H49" s="31" t="s">
        <v>250</v>
      </c>
      <c r="I49" s="100" t="s">
        <v>251</v>
      </c>
      <c r="J49" s="31" t="s">
        <v>252</v>
      </c>
      <c r="K49" s="31" t="s">
        <v>248</v>
      </c>
      <c r="L49" s="31" t="s">
        <v>253</v>
      </c>
      <c r="M49" s="31" t="s">
        <v>248</v>
      </c>
      <c r="N49" s="100" t="s">
        <v>254</v>
      </c>
      <c r="O49" s="31" t="s">
        <v>248</v>
      </c>
      <c r="P49" s="91"/>
      <c r="Q49" s="91"/>
    </row>
    <row r="50" spans="1:17" ht="39.950000000000003" customHeight="1">
      <c r="A50" s="383"/>
      <c r="B50" s="378"/>
      <c r="C50" s="59" t="s">
        <v>21</v>
      </c>
      <c r="D50" s="61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</row>
    <row r="51" spans="1:17" s="75" customFormat="1" ht="391.5" customHeight="1">
      <c r="A51" s="375" t="s">
        <v>111</v>
      </c>
      <c r="B51" s="370" t="s">
        <v>112</v>
      </c>
      <c r="C51" s="74" t="s">
        <v>20</v>
      </c>
      <c r="D51" s="63" t="s">
        <v>131</v>
      </c>
      <c r="E51" s="63" t="s">
        <v>132</v>
      </c>
      <c r="F51" s="63" t="s">
        <v>133</v>
      </c>
      <c r="G51" s="63" t="s">
        <v>134</v>
      </c>
      <c r="H51" s="63" t="s">
        <v>135</v>
      </c>
      <c r="I51" s="63" t="s">
        <v>136</v>
      </c>
      <c r="J51" s="63" t="s">
        <v>136</v>
      </c>
      <c r="K51" s="63" t="s">
        <v>136</v>
      </c>
      <c r="L51" s="63" t="s">
        <v>137</v>
      </c>
      <c r="M51" s="71"/>
      <c r="N51" s="71"/>
      <c r="O51" s="71"/>
      <c r="P51" s="63" t="s">
        <v>138</v>
      </c>
      <c r="Q51" s="71"/>
    </row>
    <row r="52" spans="1:17" ht="39.950000000000003" customHeight="1">
      <c r="A52" s="375"/>
      <c r="B52" s="370"/>
      <c r="C52" s="59" t="s">
        <v>21</v>
      </c>
      <c r="D52" s="92"/>
      <c r="E52" s="91"/>
      <c r="F52" s="91"/>
      <c r="G52" s="91"/>
      <c r="H52" s="91"/>
      <c r="I52" s="91"/>
      <c r="J52" s="91"/>
      <c r="K52" s="91"/>
      <c r="L52" s="91"/>
      <c r="M52" s="91"/>
      <c r="N52" s="62"/>
      <c r="O52" s="62"/>
      <c r="P52" s="62"/>
      <c r="Q52" s="62"/>
    </row>
    <row r="53" spans="1:17" ht="75.75" customHeight="1">
      <c r="A53" s="375" t="s">
        <v>114</v>
      </c>
      <c r="B53" s="370" t="s">
        <v>113</v>
      </c>
      <c r="C53" s="59" t="s">
        <v>20</v>
      </c>
      <c r="D53" s="89" t="s">
        <v>143</v>
      </c>
      <c r="E53" s="89" t="s">
        <v>143</v>
      </c>
      <c r="F53" s="89" t="s">
        <v>143</v>
      </c>
      <c r="G53" s="89" t="s">
        <v>148</v>
      </c>
      <c r="H53" s="89" t="s">
        <v>144</v>
      </c>
      <c r="I53" s="89" t="s">
        <v>202</v>
      </c>
      <c r="J53" s="89" t="s">
        <v>145</v>
      </c>
      <c r="K53" s="89" t="s">
        <v>146</v>
      </c>
      <c r="L53" s="89" t="s">
        <v>147</v>
      </c>
      <c r="M53" s="89"/>
      <c r="N53" s="87"/>
      <c r="O53" s="61"/>
      <c r="P53" s="61"/>
      <c r="Q53" s="61"/>
    </row>
    <row r="54" spans="1:17" ht="31.5" customHeight="1">
      <c r="A54" s="375"/>
      <c r="B54" s="370"/>
      <c r="C54" s="59" t="s">
        <v>21</v>
      </c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61"/>
      <c r="O54" s="61"/>
      <c r="P54" s="61"/>
      <c r="Q54" s="61"/>
    </row>
    <row r="55" spans="1:17" ht="52.5" customHeight="1">
      <c r="A55" s="375" t="s">
        <v>115</v>
      </c>
      <c r="B55" s="370" t="s">
        <v>116</v>
      </c>
      <c r="C55" s="59" t="s">
        <v>20</v>
      </c>
      <c r="D55" s="61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</row>
    <row r="56" spans="1:17" ht="52.5" customHeight="1">
      <c r="A56" s="375"/>
      <c r="B56" s="370"/>
      <c r="C56" s="59" t="s">
        <v>21</v>
      </c>
      <c r="D56" s="61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</row>
    <row r="57" spans="1:17" ht="409.5" customHeight="1">
      <c r="A57" s="375" t="s">
        <v>117</v>
      </c>
      <c r="B57" s="370" t="s">
        <v>118</v>
      </c>
      <c r="C57" s="59" t="s">
        <v>20</v>
      </c>
      <c r="D57" s="99" t="s">
        <v>235</v>
      </c>
      <c r="E57" s="98"/>
      <c r="F57" s="98" t="s">
        <v>236</v>
      </c>
      <c r="G57" s="391" t="s">
        <v>233</v>
      </c>
      <c r="H57" s="391"/>
      <c r="I57" s="98" t="s">
        <v>237</v>
      </c>
      <c r="J57" s="98" t="s">
        <v>238</v>
      </c>
      <c r="K57" s="388" t="s">
        <v>239</v>
      </c>
      <c r="L57" s="389"/>
      <c r="M57" s="389"/>
      <c r="N57" s="389"/>
      <c r="O57" s="390"/>
      <c r="P57" s="94" t="s">
        <v>199</v>
      </c>
      <c r="Q57" s="62"/>
    </row>
    <row r="58" spans="1:17" ht="39.950000000000003" customHeight="1">
      <c r="A58" s="375"/>
      <c r="B58" s="370"/>
      <c r="C58" s="59" t="s">
        <v>21</v>
      </c>
      <c r="D58" s="61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</row>
    <row r="59" spans="1:17" s="75" customFormat="1" ht="183.75" customHeight="1">
      <c r="A59" s="380" t="s">
        <v>120</v>
      </c>
      <c r="B59" s="380" t="s">
        <v>119</v>
      </c>
      <c r="C59" s="380" t="s">
        <v>20</v>
      </c>
      <c r="D59" s="63"/>
      <c r="E59" s="63" t="s">
        <v>167</v>
      </c>
      <c r="F59" s="63" t="s">
        <v>168</v>
      </c>
      <c r="G59" s="95" t="s">
        <v>169</v>
      </c>
      <c r="H59" s="95" t="s">
        <v>169</v>
      </c>
      <c r="I59" s="95" t="s">
        <v>169</v>
      </c>
      <c r="J59" s="95" t="s">
        <v>169</v>
      </c>
      <c r="K59" s="95" t="s">
        <v>169</v>
      </c>
      <c r="L59" s="95" t="s">
        <v>169</v>
      </c>
      <c r="M59" s="95" t="s">
        <v>169</v>
      </c>
      <c r="N59" s="95" t="s">
        <v>169</v>
      </c>
      <c r="O59" s="95" t="s">
        <v>170</v>
      </c>
      <c r="P59" s="71"/>
      <c r="Q59" s="71"/>
    </row>
    <row r="60" spans="1:17" s="75" customFormat="1" ht="150" customHeight="1">
      <c r="A60" s="386"/>
      <c r="B60" s="386"/>
      <c r="C60" s="386"/>
      <c r="D60" s="63" t="s">
        <v>163</v>
      </c>
      <c r="E60" s="63" t="s">
        <v>163</v>
      </c>
      <c r="F60" s="63" t="s">
        <v>163</v>
      </c>
      <c r="G60" s="63" t="s">
        <v>163</v>
      </c>
      <c r="H60" s="63" t="s">
        <v>163</v>
      </c>
      <c r="I60" s="63" t="s">
        <v>163</v>
      </c>
      <c r="J60" s="63" t="s">
        <v>163</v>
      </c>
      <c r="K60" s="63" t="s">
        <v>163</v>
      </c>
      <c r="L60" s="63" t="s">
        <v>163</v>
      </c>
      <c r="M60" s="63" t="s">
        <v>163</v>
      </c>
      <c r="N60" s="63" t="s">
        <v>163</v>
      </c>
      <c r="O60" s="63" t="s">
        <v>163</v>
      </c>
      <c r="P60" s="71"/>
      <c r="Q60" s="71"/>
    </row>
    <row r="61" spans="1:17" s="75" customFormat="1" ht="316.5" customHeight="1">
      <c r="A61" s="386"/>
      <c r="B61" s="386"/>
      <c r="C61" s="381"/>
      <c r="D61" s="63" t="s">
        <v>164</v>
      </c>
      <c r="E61" s="63" t="s">
        <v>165</v>
      </c>
      <c r="F61" s="63" t="s">
        <v>166</v>
      </c>
      <c r="G61" s="63" t="s">
        <v>166</v>
      </c>
      <c r="H61" s="63" t="s">
        <v>166</v>
      </c>
      <c r="I61" s="63" t="s">
        <v>166</v>
      </c>
      <c r="J61" s="63" t="s">
        <v>166</v>
      </c>
      <c r="K61" s="63" t="s">
        <v>166</v>
      </c>
      <c r="L61" s="63" t="s">
        <v>166</v>
      </c>
      <c r="M61" s="63" t="s">
        <v>166</v>
      </c>
      <c r="N61" s="63" t="s">
        <v>166</v>
      </c>
      <c r="O61" s="63" t="s">
        <v>166</v>
      </c>
      <c r="P61" s="71"/>
      <c r="Q61" s="71"/>
    </row>
    <row r="62" spans="1:17" s="75" customFormat="1" ht="39.950000000000003" customHeight="1">
      <c r="A62" s="381"/>
      <c r="B62" s="381"/>
      <c r="C62" s="74" t="s">
        <v>21</v>
      </c>
      <c r="D62" s="63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</row>
    <row r="63" spans="1:17" ht="39.950000000000003" customHeight="1">
      <c r="A63" s="375" t="s">
        <v>121</v>
      </c>
      <c r="B63" s="370" t="s">
        <v>122</v>
      </c>
      <c r="C63" s="59" t="s">
        <v>20</v>
      </c>
      <c r="D63" s="61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</row>
    <row r="64" spans="1:17" ht="39.950000000000003" customHeight="1">
      <c r="A64" s="375"/>
      <c r="B64" s="370"/>
      <c r="C64" s="59" t="s">
        <v>21</v>
      </c>
      <c r="D64" s="61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</row>
    <row r="65" spans="1:20" s="75" customFormat="1" ht="154.5" customHeight="1">
      <c r="A65" s="379" t="s">
        <v>123</v>
      </c>
      <c r="B65" s="376" t="s">
        <v>124</v>
      </c>
      <c r="C65" s="74" t="s">
        <v>20</v>
      </c>
      <c r="D65" s="72"/>
      <c r="E65" s="72"/>
      <c r="F65" s="72" t="s">
        <v>185</v>
      </c>
      <c r="G65" s="72" t="s">
        <v>171</v>
      </c>
      <c r="H65" s="72" t="s">
        <v>186</v>
      </c>
      <c r="I65" s="72"/>
      <c r="J65" s="72" t="s">
        <v>186</v>
      </c>
      <c r="K65" s="72"/>
      <c r="L65" s="72"/>
      <c r="M65" s="72" t="s">
        <v>186</v>
      </c>
      <c r="N65" s="72"/>
      <c r="O65" s="72" t="s">
        <v>187</v>
      </c>
      <c r="P65" s="72" t="s">
        <v>188</v>
      </c>
      <c r="Q65" s="71"/>
    </row>
    <row r="66" spans="1:20" s="75" customFormat="1" ht="39.950000000000003" customHeight="1">
      <c r="A66" s="379"/>
      <c r="B66" s="376"/>
      <c r="C66" s="74" t="s">
        <v>21</v>
      </c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</row>
    <row r="67" spans="1:20" ht="39.950000000000003" customHeight="1">
      <c r="A67" s="375" t="s">
        <v>125</v>
      </c>
      <c r="B67" s="370" t="s">
        <v>126</v>
      </c>
      <c r="C67" s="59" t="s">
        <v>20</v>
      </c>
      <c r="D67" s="61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</row>
    <row r="68" spans="1:20" ht="39.950000000000003" customHeight="1">
      <c r="A68" s="375"/>
      <c r="B68" s="370"/>
      <c r="C68" s="59" t="s">
        <v>21</v>
      </c>
      <c r="D68" s="61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</row>
    <row r="69" spans="1:20" ht="147" customHeight="1">
      <c r="A69" s="382" t="s">
        <v>127</v>
      </c>
      <c r="B69" s="377" t="s">
        <v>128</v>
      </c>
      <c r="C69" s="59" t="s">
        <v>20</v>
      </c>
      <c r="D69" s="61"/>
      <c r="E69" s="96" t="s">
        <v>155</v>
      </c>
      <c r="F69" s="96" t="s">
        <v>156</v>
      </c>
      <c r="G69" s="62"/>
      <c r="H69" s="62"/>
      <c r="I69" s="62"/>
      <c r="J69" s="62"/>
      <c r="K69" s="62"/>
      <c r="L69" s="62"/>
      <c r="M69" s="62"/>
      <c r="N69" s="62"/>
      <c r="O69" s="96" t="s">
        <v>157</v>
      </c>
      <c r="P69" s="62"/>
      <c r="Q69" s="62"/>
    </row>
    <row r="70" spans="1:20" ht="39.950000000000003" customHeight="1">
      <c r="A70" s="383"/>
      <c r="B70" s="378"/>
      <c r="C70" s="59" t="s">
        <v>21</v>
      </c>
      <c r="D70" s="61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</row>
    <row r="71" spans="1:20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</row>
    <row r="73" spans="1:20">
      <c r="B73" s="365" t="s">
        <v>255</v>
      </c>
      <c r="C73" s="365"/>
      <c r="D73" s="365"/>
      <c r="E73" s="365"/>
      <c r="F73" s="365"/>
      <c r="G73" s="365"/>
      <c r="H73" s="365"/>
      <c r="I73" s="365"/>
      <c r="J73" s="365"/>
      <c r="K73" s="365"/>
      <c r="L73" s="365"/>
      <c r="M73" s="365"/>
      <c r="N73" s="365"/>
      <c r="O73" s="365"/>
      <c r="P73" s="365"/>
      <c r="Q73" s="365"/>
      <c r="R73" s="365"/>
      <c r="S73" s="365"/>
      <c r="T73" s="365"/>
    </row>
    <row r="74" spans="1:20" ht="15">
      <c r="B74" s="44"/>
      <c r="C74" s="45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</row>
    <row r="75" spans="1:20" ht="15">
      <c r="B75" s="44"/>
      <c r="C75" s="45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</row>
    <row r="76" spans="1:20" ht="15">
      <c r="B76" s="44"/>
      <c r="C76" s="45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</row>
    <row r="77" spans="1:20" ht="15">
      <c r="B77" s="44"/>
      <c r="C77" s="45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</row>
    <row r="78" spans="1:20" ht="15">
      <c r="B78" s="47" t="s">
        <v>47</v>
      </c>
      <c r="C78" s="48"/>
      <c r="D78" s="49"/>
      <c r="E78" s="49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</row>
    <row r="79" spans="1:20" ht="58.5" customHeight="1">
      <c r="B79" s="366" t="s">
        <v>216</v>
      </c>
      <c r="C79" s="366"/>
      <c r="D79" s="366"/>
      <c r="E79" s="36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</row>
  </sheetData>
  <mergeCells count="79"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34:A35"/>
    <mergeCell ref="B31:B32"/>
    <mergeCell ref="A31:A32"/>
    <mergeCell ref="B23:B24"/>
    <mergeCell ref="B43:B44"/>
    <mergeCell ref="B25:B26"/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</mergeCells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C280"/>
  <sheetViews>
    <sheetView tabSelected="1" view="pageBreakPreview" topLeftCell="A53" zoomScale="54" zoomScaleSheetLayoutView="54" workbookViewId="0">
      <selection activeCell="Y13" sqref="Y13"/>
    </sheetView>
  </sheetViews>
  <sheetFormatPr defaultRowHeight="12.75"/>
  <cols>
    <col min="1" max="1" width="7.140625" style="119" customWidth="1"/>
    <col min="2" max="2" width="21.42578125" style="119" customWidth="1"/>
    <col min="3" max="3" width="13.28515625" style="119" customWidth="1"/>
    <col min="4" max="4" width="20.7109375" style="123" customWidth="1"/>
    <col min="5" max="5" width="12.5703125" style="124" customWidth="1"/>
    <col min="6" max="6" width="12.42578125" style="124" customWidth="1"/>
    <col min="7" max="7" width="10.7109375" style="124" customWidth="1"/>
    <col min="8" max="8" width="7.85546875" style="119" customWidth="1"/>
    <col min="9" max="9" width="6.85546875" style="119" customWidth="1"/>
    <col min="10" max="10" width="7" style="119" customWidth="1"/>
    <col min="11" max="11" width="7.5703125" style="119" customWidth="1"/>
    <col min="12" max="12" width="6.85546875" style="119" customWidth="1"/>
    <col min="13" max="13" width="10.140625" style="119" customWidth="1"/>
    <col min="14" max="14" width="10.42578125" style="119" customWidth="1"/>
    <col min="15" max="15" width="9.85546875" style="119" customWidth="1"/>
    <col min="16" max="16" width="10.85546875" style="119" customWidth="1"/>
    <col min="17" max="17" width="9.140625" style="119" customWidth="1"/>
    <col min="18" max="18" width="8.7109375" style="119" customWidth="1"/>
    <col min="19" max="19" width="7" style="119" customWidth="1"/>
    <col min="20" max="21" width="9.7109375" style="119" customWidth="1"/>
    <col min="22" max="22" width="10.85546875" style="119" customWidth="1"/>
    <col min="23" max="23" width="10.140625" style="119" customWidth="1"/>
    <col min="24" max="24" width="9.5703125" style="119" customWidth="1"/>
    <col min="25" max="25" width="11" style="119" customWidth="1"/>
    <col min="26" max="26" width="7.28515625" style="119" customWidth="1"/>
    <col min="27" max="27" width="5.85546875" style="119" hidden="1" customWidth="1"/>
    <col min="28" max="28" width="6.85546875" style="119" hidden="1" customWidth="1"/>
    <col min="29" max="30" width="6.85546875" style="119" customWidth="1"/>
    <col min="31" max="31" width="7.5703125" style="119" customWidth="1"/>
    <col min="32" max="32" width="5.5703125" style="119" hidden="1" customWidth="1"/>
    <col min="33" max="33" width="7.5703125" style="119" hidden="1" customWidth="1"/>
    <col min="34" max="35" width="7.5703125" style="119" customWidth="1"/>
    <col min="36" max="36" width="10" style="119" customWidth="1"/>
    <col min="37" max="37" width="6" style="119" hidden="1" customWidth="1"/>
    <col min="38" max="38" width="7.85546875" style="119" hidden="1" customWidth="1"/>
    <col min="39" max="39" width="9.140625" style="119" customWidth="1"/>
    <col min="40" max="40" width="11" style="119" customWidth="1"/>
    <col min="41" max="41" width="6.140625" style="119" customWidth="1"/>
    <col min="42" max="42" width="6.42578125" style="119" hidden="1" customWidth="1"/>
    <col min="43" max="43" width="0.7109375" style="119" hidden="1" customWidth="1"/>
    <col min="44" max="44" width="6" style="119" customWidth="1"/>
    <col min="45" max="45" width="6.85546875" style="119" customWidth="1"/>
    <col min="46" max="46" width="10.85546875" style="119" customWidth="1"/>
    <col min="47" max="47" width="5" style="119" hidden="1" customWidth="1"/>
    <col min="48" max="48" width="7.140625" style="119" hidden="1" customWidth="1"/>
    <col min="49" max="49" width="8.7109375" style="119" customWidth="1"/>
    <col min="50" max="50" width="10.85546875" style="119" customWidth="1"/>
    <col min="51" max="51" width="7.28515625" style="119" customWidth="1"/>
    <col min="52" max="52" width="7.7109375" style="119" customWidth="1"/>
    <col min="53" max="53" width="7" style="119" customWidth="1"/>
    <col min="54" max="54" width="29.5703125" style="111" customWidth="1"/>
    <col min="55" max="16384" width="9.140625" style="111"/>
  </cols>
  <sheetData>
    <row r="1" spans="1:54" ht="18.75">
      <c r="BB1" s="161" t="s">
        <v>266</v>
      </c>
    </row>
    <row r="2" spans="1:54" s="126" customFormat="1" ht="24" customHeight="1">
      <c r="A2" s="486" t="s">
        <v>312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86"/>
      <c r="U2" s="486"/>
      <c r="V2" s="486"/>
      <c r="W2" s="486"/>
      <c r="X2" s="486"/>
      <c r="Y2" s="486"/>
      <c r="Z2" s="486"/>
      <c r="AA2" s="486"/>
      <c r="AB2" s="486"/>
      <c r="AC2" s="486"/>
      <c r="AD2" s="486"/>
      <c r="AE2" s="486"/>
      <c r="AF2" s="486"/>
      <c r="AG2" s="486"/>
      <c r="AH2" s="486"/>
      <c r="AI2" s="486"/>
      <c r="AJ2" s="486"/>
      <c r="AK2" s="486"/>
      <c r="AL2" s="486"/>
      <c r="AM2" s="486"/>
      <c r="AN2" s="486"/>
      <c r="AO2" s="486"/>
      <c r="AP2" s="486"/>
      <c r="AQ2" s="486"/>
      <c r="AR2" s="486"/>
      <c r="AS2" s="486"/>
      <c r="AT2" s="486"/>
      <c r="AU2" s="486"/>
      <c r="AV2" s="486"/>
      <c r="AW2" s="486"/>
      <c r="AX2" s="486"/>
      <c r="AY2" s="486"/>
      <c r="AZ2" s="486"/>
      <c r="BA2" s="486"/>
      <c r="BB2" s="486"/>
    </row>
    <row r="3" spans="1:54" s="112" customFormat="1" ht="28.5" customHeight="1">
      <c r="A3" s="487" t="s">
        <v>376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7"/>
      <c r="T3" s="487"/>
      <c r="U3" s="487"/>
      <c r="V3" s="487"/>
      <c r="W3" s="487"/>
      <c r="X3" s="487"/>
      <c r="Y3" s="487"/>
      <c r="Z3" s="487"/>
      <c r="AA3" s="487"/>
      <c r="AB3" s="487"/>
      <c r="AC3" s="487"/>
      <c r="AD3" s="487"/>
      <c r="AE3" s="487"/>
      <c r="AF3" s="487"/>
      <c r="AG3" s="487"/>
      <c r="AH3" s="487"/>
      <c r="AI3" s="487"/>
      <c r="AJ3" s="487"/>
      <c r="AK3" s="487"/>
      <c r="AL3" s="487"/>
      <c r="AM3" s="487"/>
      <c r="AN3" s="487"/>
      <c r="AO3" s="487"/>
      <c r="AP3" s="487"/>
      <c r="AQ3" s="487"/>
      <c r="AR3" s="487"/>
      <c r="AS3" s="487"/>
      <c r="AT3" s="487"/>
      <c r="AU3" s="487"/>
      <c r="AV3" s="487"/>
      <c r="AW3" s="487"/>
      <c r="AX3" s="487"/>
      <c r="AY3" s="487"/>
      <c r="AZ3" s="487"/>
      <c r="BA3" s="487"/>
      <c r="BB3" s="487"/>
    </row>
    <row r="4" spans="1:54" s="113" customFormat="1" ht="24" customHeight="1">
      <c r="A4" s="488" t="s">
        <v>289</v>
      </c>
      <c r="B4" s="488"/>
      <c r="C4" s="488"/>
      <c r="D4" s="488"/>
      <c r="E4" s="488"/>
      <c r="F4" s="488"/>
      <c r="G4" s="488"/>
      <c r="H4" s="488"/>
      <c r="I4" s="488"/>
      <c r="J4" s="488"/>
      <c r="K4" s="488"/>
      <c r="L4" s="488"/>
      <c r="M4" s="488"/>
      <c r="N4" s="488"/>
      <c r="O4" s="488"/>
      <c r="P4" s="488"/>
      <c r="Q4" s="488"/>
      <c r="R4" s="488"/>
      <c r="S4" s="488"/>
      <c r="T4" s="488"/>
      <c r="U4" s="488"/>
      <c r="V4" s="488"/>
      <c r="W4" s="488"/>
      <c r="X4" s="488"/>
      <c r="Y4" s="488"/>
      <c r="Z4" s="488"/>
      <c r="AA4" s="488"/>
      <c r="AB4" s="488"/>
      <c r="AC4" s="488"/>
      <c r="AD4" s="488"/>
      <c r="AE4" s="488"/>
      <c r="AF4" s="488"/>
      <c r="AG4" s="488"/>
      <c r="AH4" s="488"/>
      <c r="AI4" s="488"/>
      <c r="AJ4" s="488"/>
      <c r="AK4" s="488"/>
      <c r="AL4" s="488"/>
      <c r="AM4" s="488"/>
      <c r="AN4" s="488"/>
      <c r="AO4" s="488"/>
      <c r="AP4" s="488"/>
      <c r="AQ4" s="488"/>
      <c r="AR4" s="488"/>
      <c r="AS4" s="488"/>
      <c r="AT4" s="488"/>
      <c r="AU4" s="488"/>
      <c r="AV4" s="488"/>
      <c r="AW4" s="488"/>
      <c r="AX4" s="488"/>
      <c r="AY4" s="488"/>
      <c r="AZ4" s="488"/>
      <c r="BA4" s="488"/>
      <c r="BB4" s="488"/>
    </row>
    <row r="5" spans="1:54" ht="13.5" thickBot="1">
      <c r="A5" s="489"/>
      <c r="B5" s="489"/>
      <c r="C5" s="489"/>
      <c r="D5" s="489"/>
      <c r="E5" s="489"/>
      <c r="F5" s="489"/>
      <c r="G5" s="489"/>
      <c r="H5" s="489"/>
      <c r="I5" s="489"/>
      <c r="J5" s="489"/>
      <c r="K5" s="489"/>
      <c r="L5" s="489"/>
      <c r="M5" s="489"/>
      <c r="N5" s="489"/>
      <c r="O5" s="489"/>
      <c r="P5" s="489"/>
      <c r="Q5" s="489"/>
      <c r="R5" s="489"/>
      <c r="S5" s="489"/>
      <c r="T5" s="489"/>
      <c r="U5" s="489"/>
      <c r="V5" s="489"/>
      <c r="W5" s="489"/>
      <c r="X5" s="489"/>
      <c r="Y5" s="489"/>
      <c r="Z5" s="489"/>
      <c r="AA5" s="489"/>
      <c r="AB5" s="489"/>
      <c r="AC5" s="489"/>
      <c r="AD5" s="489"/>
      <c r="AE5" s="489"/>
      <c r="AF5" s="489"/>
      <c r="AG5" s="489"/>
      <c r="AH5" s="489"/>
      <c r="AI5" s="489"/>
      <c r="AJ5" s="489"/>
      <c r="AK5" s="489"/>
      <c r="AL5" s="489"/>
      <c r="AM5" s="489"/>
      <c r="AN5" s="489"/>
      <c r="AO5" s="489"/>
      <c r="AP5" s="129"/>
      <c r="AQ5" s="129"/>
      <c r="AR5" s="129"/>
      <c r="AS5" s="129"/>
      <c r="AT5" s="111"/>
      <c r="AU5" s="111"/>
      <c r="AV5" s="111"/>
      <c r="AW5" s="111"/>
      <c r="AX5" s="111"/>
      <c r="AY5" s="114"/>
      <c r="AZ5" s="114"/>
      <c r="BA5" s="114"/>
      <c r="BB5" s="115" t="s">
        <v>261</v>
      </c>
    </row>
    <row r="6" spans="1:54" ht="15" customHeight="1">
      <c r="A6" s="490" t="s">
        <v>0</v>
      </c>
      <c r="B6" s="493" t="s">
        <v>277</v>
      </c>
      <c r="C6" s="493" t="s">
        <v>264</v>
      </c>
      <c r="D6" s="493" t="s">
        <v>40</v>
      </c>
      <c r="E6" s="496" t="s">
        <v>259</v>
      </c>
      <c r="F6" s="497"/>
      <c r="G6" s="498"/>
      <c r="H6" s="499" t="s">
        <v>256</v>
      </c>
      <c r="I6" s="500"/>
      <c r="J6" s="500"/>
      <c r="K6" s="500"/>
      <c r="L6" s="500"/>
      <c r="M6" s="500"/>
      <c r="N6" s="500"/>
      <c r="O6" s="500"/>
      <c r="P6" s="500"/>
      <c r="Q6" s="500"/>
      <c r="R6" s="500"/>
      <c r="S6" s="500"/>
      <c r="T6" s="500"/>
      <c r="U6" s="500"/>
      <c r="V6" s="500"/>
      <c r="W6" s="500"/>
      <c r="X6" s="500"/>
      <c r="Y6" s="500"/>
      <c r="Z6" s="500"/>
      <c r="AA6" s="500"/>
      <c r="AB6" s="500"/>
      <c r="AC6" s="500"/>
      <c r="AD6" s="500"/>
      <c r="AE6" s="500"/>
      <c r="AF6" s="500"/>
      <c r="AG6" s="500"/>
      <c r="AH6" s="500"/>
      <c r="AI6" s="500"/>
      <c r="AJ6" s="500"/>
      <c r="AK6" s="500"/>
      <c r="AL6" s="500"/>
      <c r="AM6" s="500"/>
      <c r="AN6" s="500"/>
      <c r="AO6" s="500"/>
      <c r="AP6" s="500"/>
      <c r="AQ6" s="500"/>
      <c r="AR6" s="500"/>
      <c r="AS6" s="500"/>
      <c r="AT6" s="500"/>
      <c r="AU6" s="500"/>
      <c r="AV6" s="500"/>
      <c r="AW6" s="500"/>
      <c r="AX6" s="500"/>
      <c r="AY6" s="500"/>
      <c r="AZ6" s="500"/>
      <c r="BA6" s="501"/>
      <c r="BB6" s="502" t="s">
        <v>293</v>
      </c>
    </row>
    <row r="7" spans="1:54" ht="28.5" customHeight="1">
      <c r="A7" s="491"/>
      <c r="B7" s="494"/>
      <c r="C7" s="494"/>
      <c r="D7" s="494"/>
      <c r="E7" s="505" t="s">
        <v>313</v>
      </c>
      <c r="F7" s="505" t="s">
        <v>265</v>
      </c>
      <c r="G7" s="506" t="s">
        <v>19</v>
      </c>
      <c r="H7" s="460" t="s">
        <v>17</v>
      </c>
      <c r="I7" s="461"/>
      <c r="J7" s="462"/>
      <c r="K7" s="460" t="s">
        <v>18</v>
      </c>
      <c r="L7" s="461"/>
      <c r="M7" s="462"/>
      <c r="N7" s="463" t="s">
        <v>22</v>
      </c>
      <c r="O7" s="464"/>
      <c r="P7" s="465"/>
      <c r="Q7" s="463" t="s">
        <v>24</v>
      </c>
      <c r="R7" s="464"/>
      <c r="S7" s="465"/>
      <c r="T7" s="463" t="s">
        <v>25</v>
      </c>
      <c r="U7" s="464"/>
      <c r="V7" s="465"/>
      <c r="W7" s="463" t="s">
        <v>26</v>
      </c>
      <c r="X7" s="464"/>
      <c r="Y7" s="465"/>
      <c r="Z7" s="463" t="s">
        <v>28</v>
      </c>
      <c r="AA7" s="464"/>
      <c r="AB7" s="464"/>
      <c r="AC7" s="484"/>
      <c r="AD7" s="485"/>
      <c r="AE7" s="463" t="s">
        <v>29</v>
      </c>
      <c r="AF7" s="464"/>
      <c r="AG7" s="464"/>
      <c r="AH7" s="484"/>
      <c r="AI7" s="485"/>
      <c r="AJ7" s="463" t="s">
        <v>30</v>
      </c>
      <c r="AK7" s="464"/>
      <c r="AL7" s="464"/>
      <c r="AM7" s="484"/>
      <c r="AN7" s="485"/>
      <c r="AO7" s="463" t="s">
        <v>32</v>
      </c>
      <c r="AP7" s="464"/>
      <c r="AQ7" s="464"/>
      <c r="AR7" s="484"/>
      <c r="AS7" s="485"/>
      <c r="AT7" s="463" t="s">
        <v>33</v>
      </c>
      <c r="AU7" s="464"/>
      <c r="AV7" s="464"/>
      <c r="AW7" s="484"/>
      <c r="AX7" s="485"/>
      <c r="AY7" s="463" t="s">
        <v>34</v>
      </c>
      <c r="AZ7" s="464"/>
      <c r="BA7" s="465"/>
      <c r="BB7" s="503"/>
    </row>
    <row r="8" spans="1:54" ht="41.25" customHeight="1">
      <c r="A8" s="492"/>
      <c r="B8" s="495"/>
      <c r="C8" s="495"/>
      <c r="D8" s="495"/>
      <c r="E8" s="495"/>
      <c r="F8" s="495"/>
      <c r="G8" s="507"/>
      <c r="H8" s="329" t="s">
        <v>20</v>
      </c>
      <c r="I8" s="330" t="s">
        <v>21</v>
      </c>
      <c r="J8" s="331" t="s">
        <v>19</v>
      </c>
      <c r="K8" s="330" t="s">
        <v>20</v>
      </c>
      <c r="L8" s="330" t="s">
        <v>21</v>
      </c>
      <c r="M8" s="331" t="s">
        <v>19</v>
      </c>
      <c r="N8" s="332" t="s">
        <v>20</v>
      </c>
      <c r="O8" s="330" t="s">
        <v>21</v>
      </c>
      <c r="P8" s="333" t="s">
        <v>19</v>
      </c>
      <c r="Q8" s="334" t="s">
        <v>20</v>
      </c>
      <c r="R8" s="330" t="s">
        <v>21</v>
      </c>
      <c r="S8" s="333" t="s">
        <v>19</v>
      </c>
      <c r="T8" s="334" t="s">
        <v>20</v>
      </c>
      <c r="U8" s="330" t="s">
        <v>21</v>
      </c>
      <c r="V8" s="333" t="s">
        <v>19</v>
      </c>
      <c r="W8" s="334" t="s">
        <v>20</v>
      </c>
      <c r="X8" s="330" t="s">
        <v>21</v>
      </c>
      <c r="Y8" s="333" t="s">
        <v>19</v>
      </c>
      <c r="Z8" s="334" t="s">
        <v>20</v>
      </c>
      <c r="AA8" s="330" t="s">
        <v>21</v>
      </c>
      <c r="AB8" s="333" t="s">
        <v>19</v>
      </c>
      <c r="AC8" s="330" t="s">
        <v>21</v>
      </c>
      <c r="AD8" s="333" t="s">
        <v>19</v>
      </c>
      <c r="AE8" s="334" t="s">
        <v>20</v>
      </c>
      <c r="AF8" s="335" t="s">
        <v>21</v>
      </c>
      <c r="AG8" s="333" t="s">
        <v>19</v>
      </c>
      <c r="AH8" s="330" t="s">
        <v>21</v>
      </c>
      <c r="AI8" s="333" t="s">
        <v>19</v>
      </c>
      <c r="AJ8" s="334" t="s">
        <v>20</v>
      </c>
      <c r="AK8" s="335" t="s">
        <v>21</v>
      </c>
      <c r="AL8" s="333" t="s">
        <v>19</v>
      </c>
      <c r="AM8" s="330" t="s">
        <v>21</v>
      </c>
      <c r="AN8" s="333" t="s">
        <v>19</v>
      </c>
      <c r="AO8" s="334" t="s">
        <v>20</v>
      </c>
      <c r="AP8" s="335" t="s">
        <v>21</v>
      </c>
      <c r="AQ8" s="333" t="s">
        <v>19</v>
      </c>
      <c r="AR8" s="330" t="s">
        <v>21</v>
      </c>
      <c r="AS8" s="333" t="s">
        <v>19</v>
      </c>
      <c r="AT8" s="334" t="s">
        <v>20</v>
      </c>
      <c r="AU8" s="335" t="s">
        <v>21</v>
      </c>
      <c r="AV8" s="333" t="s">
        <v>19</v>
      </c>
      <c r="AW8" s="330" t="s">
        <v>21</v>
      </c>
      <c r="AX8" s="333" t="s">
        <v>19</v>
      </c>
      <c r="AY8" s="334" t="s">
        <v>20</v>
      </c>
      <c r="AZ8" s="330" t="s">
        <v>21</v>
      </c>
      <c r="BA8" s="333" t="s">
        <v>19</v>
      </c>
      <c r="BB8" s="504"/>
    </row>
    <row r="9" spans="1:54" s="116" customFormat="1" ht="16.5" thickBot="1">
      <c r="A9" s="336">
        <v>1</v>
      </c>
      <c r="B9" s="337">
        <v>2</v>
      </c>
      <c r="C9" s="337">
        <v>3</v>
      </c>
      <c r="D9" s="337">
        <v>4</v>
      </c>
      <c r="E9" s="338">
        <v>5</v>
      </c>
      <c r="F9" s="338">
        <v>6</v>
      </c>
      <c r="G9" s="339">
        <v>7</v>
      </c>
      <c r="H9" s="338">
        <v>8</v>
      </c>
      <c r="I9" s="340">
        <v>9</v>
      </c>
      <c r="J9" s="339">
        <v>10</v>
      </c>
      <c r="K9" s="340">
        <v>11</v>
      </c>
      <c r="L9" s="338">
        <v>12</v>
      </c>
      <c r="M9" s="339">
        <v>13</v>
      </c>
      <c r="N9" s="340">
        <v>14</v>
      </c>
      <c r="O9" s="338">
        <v>15</v>
      </c>
      <c r="P9" s="339">
        <v>16</v>
      </c>
      <c r="Q9" s="340">
        <v>17</v>
      </c>
      <c r="R9" s="338">
        <v>18</v>
      </c>
      <c r="S9" s="341">
        <v>19</v>
      </c>
      <c r="T9" s="340">
        <v>20</v>
      </c>
      <c r="U9" s="338">
        <v>21</v>
      </c>
      <c r="V9" s="341">
        <v>22</v>
      </c>
      <c r="W9" s="340">
        <v>23</v>
      </c>
      <c r="X9" s="338">
        <v>24</v>
      </c>
      <c r="Y9" s="341">
        <v>25</v>
      </c>
      <c r="Z9" s="340">
        <v>26</v>
      </c>
      <c r="AA9" s="338">
        <v>24</v>
      </c>
      <c r="AB9" s="341">
        <v>25</v>
      </c>
      <c r="AC9" s="338">
        <v>27</v>
      </c>
      <c r="AD9" s="339">
        <v>28</v>
      </c>
      <c r="AE9" s="342">
        <v>29</v>
      </c>
      <c r="AF9" s="343">
        <v>30</v>
      </c>
      <c r="AG9" s="341">
        <v>31</v>
      </c>
      <c r="AH9" s="338">
        <v>30</v>
      </c>
      <c r="AI9" s="339">
        <v>31</v>
      </c>
      <c r="AJ9" s="342">
        <v>32</v>
      </c>
      <c r="AK9" s="343">
        <v>33</v>
      </c>
      <c r="AL9" s="341">
        <v>34</v>
      </c>
      <c r="AM9" s="338">
        <v>33</v>
      </c>
      <c r="AN9" s="339">
        <v>34</v>
      </c>
      <c r="AO9" s="342">
        <v>35</v>
      </c>
      <c r="AP9" s="343">
        <v>36</v>
      </c>
      <c r="AQ9" s="341">
        <v>37</v>
      </c>
      <c r="AR9" s="338">
        <v>36</v>
      </c>
      <c r="AS9" s="339">
        <v>37</v>
      </c>
      <c r="AT9" s="342">
        <v>38</v>
      </c>
      <c r="AU9" s="343">
        <v>39</v>
      </c>
      <c r="AV9" s="341">
        <v>40</v>
      </c>
      <c r="AW9" s="338">
        <v>39</v>
      </c>
      <c r="AX9" s="339">
        <v>40</v>
      </c>
      <c r="AY9" s="338">
        <v>41</v>
      </c>
      <c r="AZ9" s="344">
        <v>42</v>
      </c>
      <c r="BA9" s="341">
        <v>43</v>
      </c>
      <c r="BB9" s="345">
        <v>44</v>
      </c>
    </row>
    <row r="10" spans="1:54" ht="19.5" customHeight="1">
      <c r="A10" s="469" t="s">
        <v>278</v>
      </c>
      <c r="B10" s="470"/>
      <c r="C10" s="471"/>
      <c r="D10" s="351" t="s">
        <v>262</v>
      </c>
      <c r="E10" s="327">
        <f>E11+E12+E13+E14+E15+E16</f>
        <v>8412</v>
      </c>
      <c r="F10" s="327">
        <f>F11+F12+F13+F14+F15+F16</f>
        <v>592.92268000000001</v>
      </c>
      <c r="G10" s="328">
        <f>F10*100/E10</f>
        <v>7.0485339990489777</v>
      </c>
      <c r="H10" s="222">
        <f>H11+H12+H13+H14+H15+H16</f>
        <v>0</v>
      </c>
      <c r="I10" s="222">
        <f>I11+I12+I13+I14+I15+I16</f>
        <v>0</v>
      </c>
      <c r="J10" s="223" t="e">
        <f>I10*100/H10</f>
        <v>#DIV/0!</v>
      </c>
      <c r="K10" s="222">
        <f t="shared" ref="K10:L10" si="0">K11+K12+K13+K14+K15+K16</f>
        <v>0</v>
      </c>
      <c r="L10" s="222">
        <f t="shared" si="0"/>
        <v>0</v>
      </c>
      <c r="M10" s="223" t="e">
        <f>L10*100/K10</f>
        <v>#DIV/0!</v>
      </c>
      <c r="N10" s="222">
        <f t="shared" ref="N10:O10" si="1">N11+N12+N13+N14+N15+N16</f>
        <v>620</v>
      </c>
      <c r="O10" s="222">
        <f t="shared" si="1"/>
        <v>592.92268000000001</v>
      </c>
      <c r="P10" s="223">
        <f>O10*100/N10</f>
        <v>95.632690322580657</v>
      </c>
      <c r="Q10" s="222">
        <f t="shared" ref="Q10:R10" si="2">Q11+Q12+Q13+Q14+Q15+Q16</f>
        <v>0</v>
      </c>
      <c r="R10" s="222">
        <f t="shared" si="2"/>
        <v>0</v>
      </c>
      <c r="S10" s="223" t="e">
        <f>R10*100/Q10</f>
        <v>#DIV/0!</v>
      </c>
      <c r="T10" s="222">
        <f t="shared" ref="T10:U10" si="3">T11+T12+T13+T14+T15+T16</f>
        <v>431.7</v>
      </c>
      <c r="U10" s="222">
        <f t="shared" si="3"/>
        <v>0</v>
      </c>
      <c r="V10" s="223">
        <f>U10*100/T10</f>
        <v>0</v>
      </c>
      <c r="W10" s="222">
        <f t="shared" ref="W10:X10" si="4">W11+W12+W13+W14+W15+W16</f>
        <v>1070</v>
      </c>
      <c r="X10" s="222">
        <f t="shared" si="4"/>
        <v>0</v>
      </c>
      <c r="Y10" s="223">
        <f>X10*100/W10</f>
        <v>0</v>
      </c>
      <c r="Z10" s="222">
        <f t="shared" ref="Z10:AC10" si="5">Z11+Z12+Z13+Z14+Z15+Z16</f>
        <v>75</v>
      </c>
      <c r="AA10" s="222">
        <f t="shared" si="5"/>
        <v>0</v>
      </c>
      <c r="AB10" s="222">
        <f t="shared" si="5"/>
        <v>0</v>
      </c>
      <c r="AC10" s="222">
        <f t="shared" si="5"/>
        <v>0</v>
      </c>
      <c r="AD10" s="224">
        <f>AC10*100/Z10</f>
        <v>0</v>
      </c>
      <c r="AE10" s="222">
        <f t="shared" ref="AE10:AH10" si="6">AE11+AE12+AE13+AE14+AE15+AE16</f>
        <v>465</v>
      </c>
      <c r="AF10" s="222">
        <f t="shared" si="6"/>
        <v>0</v>
      </c>
      <c r="AG10" s="222">
        <f t="shared" si="6"/>
        <v>0</v>
      </c>
      <c r="AH10" s="222">
        <f t="shared" si="6"/>
        <v>0</v>
      </c>
      <c r="AI10" s="224">
        <f>AH10*100/AE10</f>
        <v>0</v>
      </c>
      <c r="AJ10" s="222">
        <f t="shared" ref="AJ10:AM10" si="7">AJ11+AJ12+AJ13+AJ14+AJ15+AJ16</f>
        <v>895.3</v>
      </c>
      <c r="AK10" s="222">
        <f t="shared" si="7"/>
        <v>0</v>
      </c>
      <c r="AL10" s="222">
        <f t="shared" si="7"/>
        <v>0</v>
      </c>
      <c r="AM10" s="222">
        <f t="shared" si="7"/>
        <v>0</v>
      </c>
      <c r="AN10" s="224">
        <f>AM10*100/AJ10</f>
        <v>0</v>
      </c>
      <c r="AO10" s="222">
        <f t="shared" ref="AO10:AR10" si="8">AO11+AO12+AO13+AO14+AO15+AO16</f>
        <v>340</v>
      </c>
      <c r="AP10" s="222">
        <f t="shared" si="8"/>
        <v>0</v>
      </c>
      <c r="AQ10" s="222">
        <f t="shared" si="8"/>
        <v>0</v>
      </c>
      <c r="AR10" s="222">
        <f t="shared" si="8"/>
        <v>0</v>
      </c>
      <c r="AS10" s="224">
        <f>AR10*100/AO10</f>
        <v>0</v>
      </c>
      <c r="AT10" s="222">
        <f t="shared" ref="AT10:AW10" si="9">AT11+AT12+AT13+AT14+AT15+AT16</f>
        <v>1230</v>
      </c>
      <c r="AU10" s="222">
        <f t="shared" si="9"/>
        <v>0</v>
      </c>
      <c r="AV10" s="222">
        <f t="shared" si="9"/>
        <v>0</v>
      </c>
      <c r="AW10" s="222">
        <f t="shared" si="9"/>
        <v>0</v>
      </c>
      <c r="AX10" s="224">
        <f>AW10*100/AT10</f>
        <v>0</v>
      </c>
      <c r="AY10" s="222">
        <f t="shared" ref="AY10:AZ10" si="10">AY11+AY12+AY13+AY14+AY15+AY16</f>
        <v>3295</v>
      </c>
      <c r="AZ10" s="222">
        <f t="shared" si="10"/>
        <v>0</v>
      </c>
      <c r="BA10" s="223">
        <f>AZ10*100/AY10</f>
        <v>0</v>
      </c>
      <c r="BB10" s="478" t="s">
        <v>378</v>
      </c>
    </row>
    <row r="11" spans="1:54" ht="39" customHeight="1">
      <c r="A11" s="472"/>
      <c r="B11" s="473"/>
      <c r="C11" s="474"/>
      <c r="D11" s="352" t="s">
        <v>37</v>
      </c>
      <c r="E11" s="190">
        <f t="shared" ref="E11:E13" si="11">E57+E238</f>
        <v>0</v>
      </c>
      <c r="F11" s="190">
        <f>I11+L11+O11+R11+U11+X11+AC11+AH11+AM11+AR11+AW11+AZ11</f>
        <v>0</v>
      </c>
      <c r="G11" s="328" t="e">
        <f t="shared" ref="G11:G16" si="12">F11*100/E11</f>
        <v>#DIV/0!</v>
      </c>
      <c r="H11" s="226">
        <f t="shared" ref="H11:I13" si="13">H57+H238</f>
        <v>0</v>
      </c>
      <c r="I11" s="226">
        <f t="shared" si="13"/>
        <v>0</v>
      </c>
      <c r="J11" s="223" t="e">
        <f t="shared" ref="J11:J16" si="14">I11*100/H11</f>
        <v>#DIV/0!</v>
      </c>
      <c r="K11" s="226">
        <f t="shared" ref="K11:L11" si="15">K57+K238</f>
        <v>0</v>
      </c>
      <c r="L11" s="226">
        <f t="shared" si="15"/>
        <v>0</v>
      </c>
      <c r="M11" s="223" t="e">
        <f t="shared" ref="M11:M16" si="16">L11*100/K11</f>
        <v>#DIV/0!</v>
      </c>
      <c r="N11" s="226">
        <f t="shared" ref="N11:O11" si="17">N57+N238</f>
        <v>0</v>
      </c>
      <c r="O11" s="226">
        <f t="shared" si="17"/>
        <v>0</v>
      </c>
      <c r="P11" s="223" t="e">
        <f t="shared" ref="P11:P16" si="18">O11*100/N11</f>
        <v>#DIV/0!</v>
      </c>
      <c r="Q11" s="226">
        <f t="shared" ref="Q11:R11" si="19">Q57+Q238</f>
        <v>0</v>
      </c>
      <c r="R11" s="226">
        <f t="shared" si="19"/>
        <v>0</v>
      </c>
      <c r="S11" s="223" t="e">
        <f t="shared" ref="S11:S16" si="20">R11*100/Q11</f>
        <v>#DIV/0!</v>
      </c>
      <c r="T11" s="226">
        <f t="shared" ref="T11:U11" si="21">T57+T238</f>
        <v>0</v>
      </c>
      <c r="U11" s="226">
        <f t="shared" si="21"/>
        <v>0</v>
      </c>
      <c r="V11" s="223" t="e">
        <f t="shared" ref="V11:V16" si="22">U11*100/T11</f>
        <v>#DIV/0!</v>
      </c>
      <c r="W11" s="226">
        <f t="shared" ref="W11:X11" si="23">W57+W238</f>
        <v>0</v>
      </c>
      <c r="X11" s="226">
        <f t="shared" si="23"/>
        <v>0</v>
      </c>
      <c r="Y11" s="223" t="e">
        <f t="shared" ref="Y11:Y16" si="24">X11*100/W11</f>
        <v>#DIV/0!</v>
      </c>
      <c r="Z11" s="226">
        <f t="shared" ref="Z11:AC11" si="25">Z57+Z238</f>
        <v>0</v>
      </c>
      <c r="AA11" s="226">
        <f t="shared" si="25"/>
        <v>0</v>
      </c>
      <c r="AB11" s="226">
        <f t="shared" si="25"/>
        <v>0</v>
      </c>
      <c r="AC11" s="226">
        <f t="shared" si="25"/>
        <v>0</v>
      </c>
      <c r="AD11" s="224" t="e">
        <f t="shared" ref="AD11:AD16" si="26">AC11*100/Z11</f>
        <v>#DIV/0!</v>
      </c>
      <c r="AE11" s="226">
        <f t="shared" ref="AE11:AH11" si="27">AE57+AE238</f>
        <v>0</v>
      </c>
      <c r="AF11" s="226">
        <f t="shared" si="27"/>
        <v>0</v>
      </c>
      <c r="AG11" s="226">
        <f t="shared" si="27"/>
        <v>0</v>
      </c>
      <c r="AH11" s="226">
        <f t="shared" si="27"/>
        <v>0</v>
      </c>
      <c r="AI11" s="224" t="e">
        <f t="shared" ref="AI11:AI16" si="28">AH11*100/AE11</f>
        <v>#DIV/0!</v>
      </c>
      <c r="AJ11" s="226">
        <f t="shared" ref="AJ11:AM11" si="29">AJ57+AJ238</f>
        <v>0</v>
      </c>
      <c r="AK11" s="226">
        <f t="shared" si="29"/>
        <v>0</v>
      </c>
      <c r="AL11" s="226">
        <f t="shared" si="29"/>
        <v>0</v>
      </c>
      <c r="AM11" s="226">
        <f t="shared" si="29"/>
        <v>0</v>
      </c>
      <c r="AN11" s="224" t="e">
        <f t="shared" ref="AN11:AN16" si="30">AM11*100/AJ11</f>
        <v>#DIV/0!</v>
      </c>
      <c r="AO11" s="226">
        <f t="shared" ref="AO11:AR11" si="31">AO57+AO238</f>
        <v>0</v>
      </c>
      <c r="AP11" s="226">
        <f t="shared" si="31"/>
        <v>0</v>
      </c>
      <c r="AQ11" s="226">
        <f t="shared" si="31"/>
        <v>0</v>
      </c>
      <c r="AR11" s="226">
        <f t="shared" si="31"/>
        <v>0</v>
      </c>
      <c r="AS11" s="224" t="e">
        <f t="shared" ref="AS11:AS16" si="32">AR11*100/AO11</f>
        <v>#DIV/0!</v>
      </c>
      <c r="AT11" s="226">
        <f t="shared" ref="AT11:AW11" si="33">AT57+AT238</f>
        <v>0</v>
      </c>
      <c r="AU11" s="226">
        <f t="shared" si="33"/>
        <v>0</v>
      </c>
      <c r="AV11" s="226">
        <f t="shared" si="33"/>
        <v>0</v>
      </c>
      <c r="AW11" s="226">
        <f t="shared" si="33"/>
        <v>0</v>
      </c>
      <c r="AX11" s="224" t="e">
        <f t="shared" ref="AX11:AX16" si="34">AW11*100/AT11</f>
        <v>#DIV/0!</v>
      </c>
      <c r="AY11" s="226">
        <f t="shared" ref="AY11:AZ11" si="35">AY57+AY238</f>
        <v>0</v>
      </c>
      <c r="AZ11" s="226">
        <f t="shared" si="35"/>
        <v>0</v>
      </c>
      <c r="BA11" s="223" t="e">
        <f t="shared" ref="BA11:BA16" si="36">AZ11*100/AY11</f>
        <v>#DIV/0!</v>
      </c>
      <c r="BB11" s="408"/>
    </row>
    <row r="12" spans="1:54" ht="51.75" customHeight="1">
      <c r="A12" s="472"/>
      <c r="B12" s="473"/>
      <c r="C12" s="474"/>
      <c r="D12" s="349" t="s">
        <v>2</v>
      </c>
      <c r="E12" s="194">
        <f t="shared" si="11"/>
        <v>4137</v>
      </c>
      <c r="F12" s="190">
        <f t="shared" ref="F12:F16" si="37">I12+L12+O12+R12+U12+X12+AC12+AH12+AM12+AR12+AW12+AZ12</f>
        <v>0</v>
      </c>
      <c r="G12" s="328">
        <f t="shared" si="12"/>
        <v>0</v>
      </c>
      <c r="H12" s="229">
        <f t="shared" si="13"/>
        <v>0</v>
      </c>
      <c r="I12" s="229">
        <f t="shared" si="13"/>
        <v>0</v>
      </c>
      <c r="J12" s="223" t="e">
        <f t="shared" si="14"/>
        <v>#DIV/0!</v>
      </c>
      <c r="K12" s="229">
        <f t="shared" ref="K12:L12" si="38">K58+K239</f>
        <v>0</v>
      </c>
      <c r="L12" s="229">
        <f t="shared" si="38"/>
        <v>0</v>
      </c>
      <c r="M12" s="223" t="e">
        <f t="shared" si="16"/>
        <v>#DIV/0!</v>
      </c>
      <c r="N12" s="229">
        <f t="shared" ref="N12:O12" si="39">N58+N239</f>
        <v>0</v>
      </c>
      <c r="O12" s="229">
        <f t="shared" si="39"/>
        <v>0</v>
      </c>
      <c r="P12" s="223" t="e">
        <f t="shared" si="18"/>
        <v>#DIV/0!</v>
      </c>
      <c r="Q12" s="229">
        <f t="shared" ref="Q12:R12" si="40">Q58+Q239</f>
        <v>0</v>
      </c>
      <c r="R12" s="229">
        <f t="shared" si="40"/>
        <v>0</v>
      </c>
      <c r="S12" s="223" t="e">
        <f t="shared" si="20"/>
        <v>#DIV/0!</v>
      </c>
      <c r="T12" s="229">
        <f t="shared" ref="T12:U12" si="41">T58+T239</f>
        <v>381.7</v>
      </c>
      <c r="U12" s="229">
        <f t="shared" si="41"/>
        <v>0</v>
      </c>
      <c r="V12" s="223">
        <f t="shared" si="22"/>
        <v>0</v>
      </c>
      <c r="W12" s="229">
        <f t="shared" ref="W12:X12" si="42">W58+W239</f>
        <v>500</v>
      </c>
      <c r="X12" s="229">
        <f t="shared" si="42"/>
        <v>0</v>
      </c>
      <c r="Y12" s="223">
        <f t="shared" si="24"/>
        <v>0</v>
      </c>
      <c r="Z12" s="229">
        <f t="shared" ref="Z12:AC12" si="43">Z58+Z239</f>
        <v>70</v>
      </c>
      <c r="AA12" s="229">
        <f t="shared" si="43"/>
        <v>0</v>
      </c>
      <c r="AB12" s="229">
        <f t="shared" si="43"/>
        <v>0</v>
      </c>
      <c r="AC12" s="229">
        <f t="shared" si="43"/>
        <v>0</v>
      </c>
      <c r="AD12" s="224">
        <f t="shared" si="26"/>
        <v>0</v>
      </c>
      <c r="AE12" s="229">
        <f t="shared" ref="AE12:AH12" si="44">AE58+AE239</f>
        <v>450</v>
      </c>
      <c r="AF12" s="229">
        <f t="shared" si="44"/>
        <v>0</v>
      </c>
      <c r="AG12" s="229">
        <f t="shared" si="44"/>
        <v>0</v>
      </c>
      <c r="AH12" s="229">
        <f t="shared" si="44"/>
        <v>0</v>
      </c>
      <c r="AI12" s="224">
        <f t="shared" si="28"/>
        <v>0</v>
      </c>
      <c r="AJ12" s="229">
        <f t="shared" ref="AJ12:AM12" si="45">AJ58+AJ239</f>
        <v>345.3</v>
      </c>
      <c r="AK12" s="229">
        <f t="shared" si="45"/>
        <v>0</v>
      </c>
      <c r="AL12" s="229">
        <f t="shared" si="45"/>
        <v>0</v>
      </c>
      <c r="AM12" s="229">
        <f t="shared" si="45"/>
        <v>0</v>
      </c>
      <c r="AN12" s="224">
        <f t="shared" si="30"/>
        <v>0</v>
      </c>
      <c r="AO12" s="229">
        <f t="shared" ref="AO12:AR12" si="46">AO58+AO239</f>
        <v>285</v>
      </c>
      <c r="AP12" s="229">
        <f t="shared" si="46"/>
        <v>0</v>
      </c>
      <c r="AQ12" s="229">
        <f t="shared" si="46"/>
        <v>0</v>
      </c>
      <c r="AR12" s="229">
        <f t="shared" si="46"/>
        <v>0</v>
      </c>
      <c r="AS12" s="224">
        <f t="shared" si="32"/>
        <v>0</v>
      </c>
      <c r="AT12" s="229">
        <f t="shared" ref="AT12:AW12" si="47">AT58+AT239</f>
        <v>400</v>
      </c>
      <c r="AU12" s="229">
        <f t="shared" si="47"/>
        <v>0</v>
      </c>
      <c r="AV12" s="229">
        <f t="shared" si="47"/>
        <v>0</v>
      </c>
      <c r="AW12" s="229">
        <f t="shared" si="47"/>
        <v>0</v>
      </c>
      <c r="AX12" s="224">
        <f t="shared" si="34"/>
        <v>0</v>
      </c>
      <c r="AY12" s="229">
        <f t="shared" ref="AY12:AZ12" si="48">AY58+AY239</f>
        <v>1705</v>
      </c>
      <c r="AZ12" s="229">
        <f t="shared" si="48"/>
        <v>0</v>
      </c>
      <c r="BA12" s="223">
        <f t="shared" si="36"/>
        <v>0</v>
      </c>
      <c r="BB12" s="408"/>
    </row>
    <row r="13" spans="1:54" ht="18" customHeight="1">
      <c r="A13" s="472"/>
      <c r="B13" s="473"/>
      <c r="C13" s="474"/>
      <c r="D13" s="349" t="s">
        <v>296</v>
      </c>
      <c r="E13" s="194">
        <f t="shared" si="11"/>
        <v>4275</v>
      </c>
      <c r="F13" s="190">
        <f t="shared" si="37"/>
        <v>592.92268000000001</v>
      </c>
      <c r="G13" s="328">
        <f t="shared" si="12"/>
        <v>13.869536374269007</v>
      </c>
      <c r="H13" s="230">
        <f t="shared" si="13"/>
        <v>0</v>
      </c>
      <c r="I13" s="230">
        <f t="shared" si="13"/>
        <v>0</v>
      </c>
      <c r="J13" s="223" t="e">
        <f t="shared" si="14"/>
        <v>#DIV/0!</v>
      </c>
      <c r="K13" s="230">
        <f t="shared" ref="K13:L13" si="49">K59+K240</f>
        <v>0</v>
      </c>
      <c r="L13" s="230">
        <f t="shared" si="49"/>
        <v>0</v>
      </c>
      <c r="M13" s="223" t="e">
        <f t="shared" si="16"/>
        <v>#DIV/0!</v>
      </c>
      <c r="N13" s="230">
        <f t="shared" ref="N13:O13" si="50">N59+N240</f>
        <v>620</v>
      </c>
      <c r="O13" s="230">
        <f t="shared" si="50"/>
        <v>592.92268000000001</v>
      </c>
      <c r="P13" s="223">
        <f t="shared" si="18"/>
        <v>95.632690322580657</v>
      </c>
      <c r="Q13" s="230">
        <f t="shared" ref="Q13:R13" si="51">Q59+Q240</f>
        <v>0</v>
      </c>
      <c r="R13" s="230">
        <f t="shared" si="51"/>
        <v>0</v>
      </c>
      <c r="S13" s="223" t="e">
        <f t="shared" si="20"/>
        <v>#DIV/0!</v>
      </c>
      <c r="T13" s="230">
        <f t="shared" ref="T13:U13" si="52">T59+T240</f>
        <v>50</v>
      </c>
      <c r="U13" s="230">
        <f t="shared" si="52"/>
        <v>0</v>
      </c>
      <c r="V13" s="223">
        <f t="shared" si="22"/>
        <v>0</v>
      </c>
      <c r="W13" s="230">
        <f t="shared" ref="W13:X13" si="53">W59+W240</f>
        <v>570</v>
      </c>
      <c r="X13" s="230">
        <f t="shared" si="53"/>
        <v>0</v>
      </c>
      <c r="Y13" s="223">
        <f t="shared" si="24"/>
        <v>0</v>
      </c>
      <c r="Z13" s="230">
        <f t="shared" ref="Z13:AC13" si="54">Z59+Z240</f>
        <v>5</v>
      </c>
      <c r="AA13" s="230">
        <f t="shared" si="54"/>
        <v>0</v>
      </c>
      <c r="AB13" s="230">
        <f t="shared" si="54"/>
        <v>0</v>
      </c>
      <c r="AC13" s="230">
        <f t="shared" si="54"/>
        <v>0</v>
      </c>
      <c r="AD13" s="224">
        <f t="shared" si="26"/>
        <v>0</v>
      </c>
      <c r="AE13" s="230">
        <f t="shared" ref="AE13:AH13" si="55">AE59+AE240</f>
        <v>15</v>
      </c>
      <c r="AF13" s="230">
        <f t="shared" si="55"/>
        <v>0</v>
      </c>
      <c r="AG13" s="230">
        <f t="shared" si="55"/>
        <v>0</v>
      </c>
      <c r="AH13" s="230">
        <f t="shared" si="55"/>
        <v>0</v>
      </c>
      <c r="AI13" s="224">
        <f t="shared" si="28"/>
        <v>0</v>
      </c>
      <c r="AJ13" s="230">
        <f t="shared" ref="AJ13:AM13" si="56">AJ59+AJ240</f>
        <v>550</v>
      </c>
      <c r="AK13" s="230">
        <f t="shared" si="56"/>
        <v>0</v>
      </c>
      <c r="AL13" s="230">
        <f t="shared" si="56"/>
        <v>0</v>
      </c>
      <c r="AM13" s="230">
        <f t="shared" si="56"/>
        <v>0</v>
      </c>
      <c r="AN13" s="224">
        <f t="shared" si="30"/>
        <v>0</v>
      </c>
      <c r="AO13" s="230">
        <f t="shared" ref="AO13:AR13" si="57">AO59+AO240</f>
        <v>55</v>
      </c>
      <c r="AP13" s="230">
        <f t="shared" si="57"/>
        <v>0</v>
      </c>
      <c r="AQ13" s="230">
        <f t="shared" si="57"/>
        <v>0</v>
      </c>
      <c r="AR13" s="230">
        <f t="shared" si="57"/>
        <v>0</v>
      </c>
      <c r="AS13" s="224">
        <f t="shared" si="32"/>
        <v>0</v>
      </c>
      <c r="AT13" s="230">
        <f t="shared" ref="AT13:AW13" si="58">AT59+AT240</f>
        <v>830</v>
      </c>
      <c r="AU13" s="230">
        <f t="shared" si="58"/>
        <v>0</v>
      </c>
      <c r="AV13" s="230">
        <f t="shared" si="58"/>
        <v>0</v>
      </c>
      <c r="AW13" s="230">
        <f t="shared" si="58"/>
        <v>0</v>
      </c>
      <c r="AX13" s="224">
        <f t="shared" si="34"/>
        <v>0</v>
      </c>
      <c r="AY13" s="230">
        <f t="shared" ref="AY13:AZ13" si="59">AY59+AY240</f>
        <v>1590</v>
      </c>
      <c r="AZ13" s="230">
        <f t="shared" si="59"/>
        <v>0</v>
      </c>
      <c r="BA13" s="223">
        <f t="shared" si="36"/>
        <v>0</v>
      </c>
      <c r="BB13" s="408"/>
    </row>
    <row r="14" spans="1:54" ht="84.75" customHeight="1">
      <c r="A14" s="472"/>
      <c r="B14" s="473"/>
      <c r="C14" s="474"/>
      <c r="D14" s="352" t="s">
        <v>304</v>
      </c>
      <c r="E14" s="195">
        <v>0</v>
      </c>
      <c r="F14" s="190">
        <f t="shared" si="37"/>
        <v>0</v>
      </c>
      <c r="G14" s="328" t="e">
        <f t="shared" si="12"/>
        <v>#DIV/0!</v>
      </c>
      <c r="H14" s="232">
        <v>0</v>
      </c>
      <c r="I14" s="232">
        <v>0</v>
      </c>
      <c r="J14" s="223" t="e">
        <f t="shared" si="14"/>
        <v>#DIV/0!</v>
      </c>
      <c r="K14" s="232">
        <v>0</v>
      </c>
      <c r="L14" s="232">
        <v>0</v>
      </c>
      <c r="M14" s="223" t="e">
        <f t="shared" si="16"/>
        <v>#DIV/0!</v>
      </c>
      <c r="N14" s="232">
        <v>0</v>
      </c>
      <c r="O14" s="232">
        <v>0</v>
      </c>
      <c r="P14" s="223" t="e">
        <f t="shared" si="18"/>
        <v>#DIV/0!</v>
      </c>
      <c r="Q14" s="232">
        <v>0</v>
      </c>
      <c r="R14" s="232">
        <v>0</v>
      </c>
      <c r="S14" s="223" t="e">
        <f t="shared" si="20"/>
        <v>#DIV/0!</v>
      </c>
      <c r="T14" s="232">
        <v>0</v>
      </c>
      <c r="U14" s="232">
        <v>0</v>
      </c>
      <c r="V14" s="223" t="e">
        <f t="shared" si="22"/>
        <v>#DIV/0!</v>
      </c>
      <c r="W14" s="232">
        <v>0</v>
      </c>
      <c r="X14" s="232">
        <v>0</v>
      </c>
      <c r="Y14" s="223" t="e">
        <f t="shared" si="24"/>
        <v>#DIV/0!</v>
      </c>
      <c r="Z14" s="232">
        <v>0</v>
      </c>
      <c r="AA14" s="232">
        <v>0</v>
      </c>
      <c r="AB14" s="232">
        <v>0</v>
      </c>
      <c r="AC14" s="232">
        <v>0</v>
      </c>
      <c r="AD14" s="224" t="e">
        <f t="shared" si="26"/>
        <v>#DIV/0!</v>
      </c>
      <c r="AE14" s="232">
        <v>0</v>
      </c>
      <c r="AF14" s="232">
        <v>0</v>
      </c>
      <c r="AG14" s="232">
        <v>0</v>
      </c>
      <c r="AH14" s="232">
        <v>0</v>
      </c>
      <c r="AI14" s="224" t="e">
        <f t="shared" si="28"/>
        <v>#DIV/0!</v>
      </c>
      <c r="AJ14" s="232">
        <v>0</v>
      </c>
      <c r="AK14" s="232">
        <v>0</v>
      </c>
      <c r="AL14" s="232">
        <v>0</v>
      </c>
      <c r="AM14" s="232">
        <v>0</v>
      </c>
      <c r="AN14" s="224" t="e">
        <f t="shared" si="30"/>
        <v>#DIV/0!</v>
      </c>
      <c r="AO14" s="232">
        <v>0</v>
      </c>
      <c r="AP14" s="232">
        <v>0</v>
      </c>
      <c r="AQ14" s="232">
        <v>0</v>
      </c>
      <c r="AR14" s="232">
        <v>0</v>
      </c>
      <c r="AS14" s="224" t="e">
        <f t="shared" si="32"/>
        <v>#DIV/0!</v>
      </c>
      <c r="AT14" s="232">
        <v>0</v>
      </c>
      <c r="AU14" s="232">
        <v>0</v>
      </c>
      <c r="AV14" s="232">
        <v>0</v>
      </c>
      <c r="AW14" s="232">
        <v>0</v>
      </c>
      <c r="AX14" s="224" t="e">
        <f t="shared" si="34"/>
        <v>#DIV/0!</v>
      </c>
      <c r="AY14" s="232">
        <v>0</v>
      </c>
      <c r="AZ14" s="232">
        <v>0</v>
      </c>
      <c r="BA14" s="223" t="e">
        <f t="shared" si="36"/>
        <v>#DIV/0!</v>
      </c>
      <c r="BB14" s="408"/>
    </row>
    <row r="15" spans="1:54" ht="15.75">
      <c r="A15" s="472"/>
      <c r="B15" s="473"/>
      <c r="C15" s="474"/>
      <c r="D15" s="349" t="s">
        <v>297</v>
      </c>
      <c r="E15" s="195">
        <v>0</v>
      </c>
      <c r="F15" s="190">
        <f t="shared" si="37"/>
        <v>0</v>
      </c>
      <c r="G15" s="328" t="e">
        <f t="shared" si="12"/>
        <v>#DIV/0!</v>
      </c>
      <c r="H15" s="232">
        <v>0</v>
      </c>
      <c r="I15" s="232">
        <v>0</v>
      </c>
      <c r="J15" s="223" t="e">
        <f t="shared" si="14"/>
        <v>#DIV/0!</v>
      </c>
      <c r="K15" s="232">
        <v>0</v>
      </c>
      <c r="L15" s="232">
        <v>0</v>
      </c>
      <c r="M15" s="223" t="e">
        <f t="shared" si="16"/>
        <v>#DIV/0!</v>
      </c>
      <c r="N15" s="232">
        <v>0</v>
      </c>
      <c r="O15" s="232">
        <v>0</v>
      </c>
      <c r="P15" s="223" t="e">
        <f t="shared" si="18"/>
        <v>#DIV/0!</v>
      </c>
      <c r="Q15" s="232">
        <v>0</v>
      </c>
      <c r="R15" s="232">
        <v>0</v>
      </c>
      <c r="S15" s="223" t="e">
        <f t="shared" si="20"/>
        <v>#DIV/0!</v>
      </c>
      <c r="T15" s="232">
        <v>0</v>
      </c>
      <c r="U15" s="232">
        <v>0</v>
      </c>
      <c r="V15" s="223" t="e">
        <f t="shared" si="22"/>
        <v>#DIV/0!</v>
      </c>
      <c r="W15" s="232">
        <v>0</v>
      </c>
      <c r="X15" s="232">
        <v>0</v>
      </c>
      <c r="Y15" s="223" t="e">
        <f t="shared" si="24"/>
        <v>#DIV/0!</v>
      </c>
      <c r="Z15" s="232">
        <v>0</v>
      </c>
      <c r="AA15" s="232">
        <v>0</v>
      </c>
      <c r="AB15" s="232">
        <v>0</v>
      </c>
      <c r="AC15" s="232">
        <v>0</v>
      </c>
      <c r="AD15" s="224" t="e">
        <f t="shared" si="26"/>
        <v>#DIV/0!</v>
      </c>
      <c r="AE15" s="232">
        <v>0</v>
      </c>
      <c r="AF15" s="232">
        <v>0</v>
      </c>
      <c r="AG15" s="232">
        <v>0</v>
      </c>
      <c r="AH15" s="232">
        <v>0</v>
      </c>
      <c r="AI15" s="224" t="e">
        <f t="shared" si="28"/>
        <v>#DIV/0!</v>
      </c>
      <c r="AJ15" s="232">
        <v>0</v>
      </c>
      <c r="AK15" s="232">
        <v>0</v>
      </c>
      <c r="AL15" s="232">
        <v>0</v>
      </c>
      <c r="AM15" s="232">
        <v>0</v>
      </c>
      <c r="AN15" s="224" t="e">
        <f t="shared" si="30"/>
        <v>#DIV/0!</v>
      </c>
      <c r="AO15" s="232">
        <v>0</v>
      </c>
      <c r="AP15" s="232">
        <v>0</v>
      </c>
      <c r="AQ15" s="232">
        <v>0</v>
      </c>
      <c r="AR15" s="232">
        <v>0</v>
      </c>
      <c r="AS15" s="224" t="e">
        <f t="shared" si="32"/>
        <v>#DIV/0!</v>
      </c>
      <c r="AT15" s="232">
        <v>0</v>
      </c>
      <c r="AU15" s="232">
        <v>0</v>
      </c>
      <c r="AV15" s="232">
        <v>0</v>
      </c>
      <c r="AW15" s="232">
        <v>0</v>
      </c>
      <c r="AX15" s="224" t="e">
        <f t="shared" si="34"/>
        <v>#DIV/0!</v>
      </c>
      <c r="AY15" s="232">
        <v>0</v>
      </c>
      <c r="AZ15" s="232">
        <v>0</v>
      </c>
      <c r="BA15" s="223" t="e">
        <f t="shared" si="36"/>
        <v>#DIV/0!</v>
      </c>
      <c r="BB15" s="408"/>
    </row>
    <row r="16" spans="1:54" ht="36.75" customHeight="1">
      <c r="A16" s="475"/>
      <c r="B16" s="476"/>
      <c r="C16" s="477"/>
      <c r="D16" s="349" t="s">
        <v>43</v>
      </c>
      <c r="E16" s="190">
        <v>0</v>
      </c>
      <c r="F16" s="190">
        <f t="shared" si="37"/>
        <v>0</v>
      </c>
      <c r="G16" s="328" t="e">
        <f t="shared" si="12"/>
        <v>#DIV/0!</v>
      </c>
      <c r="H16" s="226">
        <v>0</v>
      </c>
      <c r="I16" s="226">
        <v>0</v>
      </c>
      <c r="J16" s="223" t="e">
        <f t="shared" si="14"/>
        <v>#DIV/0!</v>
      </c>
      <c r="K16" s="226">
        <v>0</v>
      </c>
      <c r="L16" s="226">
        <v>0</v>
      </c>
      <c r="M16" s="223" t="e">
        <f t="shared" si="16"/>
        <v>#DIV/0!</v>
      </c>
      <c r="N16" s="226">
        <v>0</v>
      </c>
      <c r="O16" s="226">
        <v>0</v>
      </c>
      <c r="P16" s="223" t="e">
        <f t="shared" si="18"/>
        <v>#DIV/0!</v>
      </c>
      <c r="Q16" s="226">
        <v>0</v>
      </c>
      <c r="R16" s="226">
        <v>0</v>
      </c>
      <c r="S16" s="223" t="e">
        <f t="shared" si="20"/>
        <v>#DIV/0!</v>
      </c>
      <c r="T16" s="226">
        <v>0</v>
      </c>
      <c r="U16" s="226">
        <v>0</v>
      </c>
      <c r="V16" s="223" t="e">
        <f t="shared" si="22"/>
        <v>#DIV/0!</v>
      </c>
      <c r="W16" s="226">
        <v>0</v>
      </c>
      <c r="X16" s="226">
        <v>0</v>
      </c>
      <c r="Y16" s="223" t="e">
        <f t="shared" si="24"/>
        <v>#DIV/0!</v>
      </c>
      <c r="Z16" s="226">
        <v>0</v>
      </c>
      <c r="AA16" s="226">
        <v>0</v>
      </c>
      <c r="AB16" s="226">
        <v>0</v>
      </c>
      <c r="AC16" s="226">
        <v>0</v>
      </c>
      <c r="AD16" s="224" t="e">
        <f t="shared" si="26"/>
        <v>#DIV/0!</v>
      </c>
      <c r="AE16" s="226">
        <v>0</v>
      </c>
      <c r="AF16" s="226">
        <v>0</v>
      </c>
      <c r="AG16" s="226">
        <v>0</v>
      </c>
      <c r="AH16" s="226">
        <v>0</v>
      </c>
      <c r="AI16" s="224" t="e">
        <f t="shared" si="28"/>
        <v>#DIV/0!</v>
      </c>
      <c r="AJ16" s="226">
        <v>0</v>
      </c>
      <c r="AK16" s="226">
        <v>0</v>
      </c>
      <c r="AL16" s="226">
        <v>0</v>
      </c>
      <c r="AM16" s="226">
        <v>0</v>
      </c>
      <c r="AN16" s="224" t="e">
        <f t="shared" si="30"/>
        <v>#DIV/0!</v>
      </c>
      <c r="AO16" s="226">
        <v>0</v>
      </c>
      <c r="AP16" s="226">
        <v>0</v>
      </c>
      <c r="AQ16" s="226">
        <v>0</v>
      </c>
      <c r="AR16" s="226">
        <v>0</v>
      </c>
      <c r="AS16" s="224" t="e">
        <f t="shared" si="32"/>
        <v>#DIV/0!</v>
      </c>
      <c r="AT16" s="226">
        <v>0</v>
      </c>
      <c r="AU16" s="226">
        <v>0</v>
      </c>
      <c r="AV16" s="226">
        <v>0</v>
      </c>
      <c r="AW16" s="226">
        <v>0</v>
      </c>
      <c r="AX16" s="224" t="e">
        <f t="shared" si="34"/>
        <v>#DIV/0!</v>
      </c>
      <c r="AY16" s="226">
        <v>0</v>
      </c>
      <c r="AZ16" s="226">
        <v>0</v>
      </c>
      <c r="BA16" s="223" t="e">
        <f t="shared" si="36"/>
        <v>#DIV/0!</v>
      </c>
      <c r="BB16" s="409"/>
    </row>
    <row r="17" spans="1:54" ht="15.75" hidden="1">
      <c r="A17" s="479" t="s">
        <v>36</v>
      </c>
      <c r="B17" s="480"/>
      <c r="C17" s="480"/>
      <c r="D17" s="480"/>
      <c r="E17" s="480"/>
      <c r="F17" s="480"/>
      <c r="G17" s="480"/>
      <c r="H17" s="480"/>
      <c r="I17" s="480"/>
      <c r="J17" s="480"/>
      <c r="K17" s="480"/>
      <c r="L17" s="480"/>
      <c r="M17" s="480"/>
      <c r="N17" s="480"/>
      <c r="O17" s="480"/>
      <c r="P17" s="480"/>
      <c r="Q17" s="480"/>
      <c r="R17" s="480"/>
      <c r="S17" s="480"/>
      <c r="T17" s="480"/>
      <c r="U17" s="480"/>
      <c r="V17" s="480"/>
      <c r="W17" s="480"/>
      <c r="X17" s="480"/>
      <c r="Y17" s="480"/>
      <c r="Z17" s="480"/>
      <c r="AA17" s="480"/>
      <c r="AB17" s="480"/>
      <c r="AC17" s="480"/>
      <c r="AD17" s="480"/>
      <c r="AE17" s="480"/>
      <c r="AF17" s="480"/>
      <c r="AG17" s="480"/>
      <c r="AH17" s="480"/>
      <c r="AI17" s="480"/>
      <c r="AJ17" s="480"/>
      <c r="AK17" s="480"/>
      <c r="AL17" s="480"/>
      <c r="AM17" s="480"/>
      <c r="AN17" s="480"/>
      <c r="AO17" s="480"/>
      <c r="AP17" s="480"/>
      <c r="AQ17" s="480"/>
      <c r="AR17" s="480"/>
      <c r="AS17" s="480"/>
      <c r="AT17" s="480"/>
      <c r="AU17" s="480"/>
      <c r="AV17" s="480"/>
      <c r="AW17" s="480"/>
      <c r="AX17" s="480"/>
      <c r="AY17" s="480"/>
      <c r="AZ17" s="480"/>
      <c r="BA17" s="480"/>
      <c r="BB17" s="481"/>
    </row>
    <row r="18" spans="1:54" ht="18.75" hidden="1" customHeight="1">
      <c r="A18" s="451" t="s">
        <v>302</v>
      </c>
      <c r="B18" s="452"/>
      <c r="C18" s="453"/>
      <c r="D18" s="233" t="s">
        <v>41</v>
      </c>
      <c r="E18" s="234"/>
      <c r="F18" s="234"/>
      <c r="G18" s="235"/>
      <c r="H18" s="236"/>
      <c r="I18" s="234"/>
      <c r="J18" s="237"/>
      <c r="K18" s="234"/>
      <c r="L18" s="238"/>
      <c r="M18" s="237"/>
      <c r="N18" s="234"/>
      <c r="O18" s="234"/>
      <c r="P18" s="237"/>
      <c r="Q18" s="234"/>
      <c r="R18" s="234"/>
      <c r="S18" s="237"/>
      <c r="T18" s="234"/>
      <c r="U18" s="234"/>
      <c r="V18" s="237"/>
      <c r="W18" s="234"/>
      <c r="X18" s="234"/>
      <c r="Y18" s="237"/>
      <c r="Z18" s="234"/>
      <c r="AA18" s="239"/>
      <c r="AB18" s="240"/>
      <c r="AC18" s="241"/>
      <c r="AD18" s="237"/>
      <c r="AE18" s="238"/>
      <c r="AF18" s="239"/>
      <c r="AG18" s="241"/>
      <c r="AH18" s="237"/>
      <c r="AI18" s="237"/>
      <c r="AJ18" s="238"/>
      <c r="AK18" s="239"/>
      <c r="AL18" s="240"/>
      <c r="AM18" s="237"/>
      <c r="AN18" s="237"/>
      <c r="AO18" s="242"/>
      <c r="AP18" s="239"/>
      <c r="AQ18" s="240"/>
      <c r="AR18" s="237"/>
      <c r="AS18" s="237"/>
      <c r="AT18" s="242"/>
      <c r="AU18" s="243"/>
      <c r="AV18" s="244"/>
      <c r="AW18" s="237"/>
      <c r="AX18" s="237"/>
      <c r="AY18" s="245"/>
      <c r="AZ18" s="237"/>
      <c r="BA18" s="237"/>
      <c r="BB18" s="407"/>
    </row>
    <row r="19" spans="1:54" ht="31.5" hidden="1">
      <c r="A19" s="454"/>
      <c r="B19" s="455"/>
      <c r="C19" s="456"/>
      <c r="D19" s="246" t="s">
        <v>37</v>
      </c>
      <c r="E19" s="247"/>
      <c r="F19" s="247"/>
      <c r="G19" s="248"/>
      <c r="H19" s="248"/>
      <c r="I19" s="249"/>
      <c r="J19" s="249"/>
      <c r="K19" s="249"/>
      <c r="L19" s="250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51"/>
      <c r="AB19" s="252"/>
      <c r="AC19" s="253"/>
      <c r="AD19" s="249"/>
      <c r="AE19" s="250"/>
      <c r="AF19" s="251"/>
      <c r="AG19" s="253"/>
      <c r="AH19" s="249"/>
      <c r="AI19" s="249"/>
      <c r="AJ19" s="250"/>
      <c r="AK19" s="251"/>
      <c r="AL19" s="252"/>
      <c r="AM19" s="249"/>
      <c r="AN19" s="249"/>
      <c r="AO19" s="254"/>
      <c r="AP19" s="251"/>
      <c r="AQ19" s="252"/>
      <c r="AR19" s="249"/>
      <c r="AS19" s="249"/>
      <c r="AT19" s="254"/>
      <c r="AU19" s="255"/>
      <c r="AV19" s="255"/>
      <c r="AW19" s="249"/>
      <c r="AX19" s="249"/>
      <c r="AY19" s="252"/>
      <c r="AZ19" s="249"/>
      <c r="BA19" s="249"/>
      <c r="BB19" s="408"/>
    </row>
    <row r="20" spans="1:54" ht="52.5" hidden="1" customHeight="1">
      <c r="A20" s="454"/>
      <c r="B20" s="455"/>
      <c r="C20" s="456"/>
      <c r="D20" s="256" t="s">
        <v>2</v>
      </c>
      <c r="E20" s="257"/>
      <c r="F20" s="257"/>
      <c r="G20" s="258"/>
      <c r="H20" s="259"/>
      <c r="I20" s="260"/>
      <c r="J20" s="261"/>
      <c r="K20" s="260"/>
      <c r="L20" s="262"/>
      <c r="M20" s="261"/>
      <c r="N20" s="260"/>
      <c r="O20" s="260"/>
      <c r="P20" s="261"/>
      <c r="Q20" s="260"/>
      <c r="R20" s="260"/>
      <c r="S20" s="261"/>
      <c r="T20" s="260"/>
      <c r="U20" s="260"/>
      <c r="V20" s="261"/>
      <c r="W20" s="260"/>
      <c r="X20" s="260"/>
      <c r="Y20" s="261"/>
      <c r="Z20" s="260"/>
      <c r="AA20" s="263"/>
      <c r="AB20" s="264"/>
      <c r="AC20" s="265"/>
      <c r="AD20" s="261"/>
      <c r="AE20" s="262"/>
      <c r="AF20" s="263"/>
      <c r="AG20" s="265"/>
      <c r="AH20" s="261"/>
      <c r="AI20" s="261"/>
      <c r="AJ20" s="262"/>
      <c r="AK20" s="263"/>
      <c r="AL20" s="264"/>
      <c r="AM20" s="261"/>
      <c r="AN20" s="261"/>
      <c r="AO20" s="266"/>
      <c r="AP20" s="263"/>
      <c r="AQ20" s="264"/>
      <c r="AR20" s="261"/>
      <c r="AS20" s="261"/>
      <c r="AT20" s="266"/>
      <c r="AU20" s="263"/>
      <c r="AV20" s="267"/>
      <c r="AW20" s="261"/>
      <c r="AX20" s="261"/>
      <c r="AY20" s="268"/>
      <c r="AZ20" s="261"/>
      <c r="BA20" s="261"/>
      <c r="BB20" s="408"/>
    </row>
    <row r="21" spans="1:54" ht="15.75" hidden="1">
      <c r="A21" s="454"/>
      <c r="B21" s="455"/>
      <c r="C21" s="456"/>
      <c r="D21" s="227" t="s">
        <v>296</v>
      </c>
      <c r="E21" s="257"/>
      <c r="F21" s="257"/>
      <c r="G21" s="258"/>
      <c r="H21" s="269"/>
      <c r="I21" s="257"/>
      <c r="J21" s="270"/>
      <c r="K21" s="257"/>
      <c r="L21" s="271"/>
      <c r="M21" s="270"/>
      <c r="N21" s="257"/>
      <c r="O21" s="257"/>
      <c r="P21" s="270"/>
      <c r="Q21" s="257"/>
      <c r="R21" s="257"/>
      <c r="S21" s="270"/>
      <c r="T21" s="257"/>
      <c r="U21" s="257"/>
      <c r="V21" s="270"/>
      <c r="W21" s="257"/>
      <c r="X21" s="257"/>
      <c r="Y21" s="270"/>
      <c r="Z21" s="257"/>
      <c r="AA21" s="272"/>
      <c r="AB21" s="273"/>
      <c r="AC21" s="274"/>
      <c r="AD21" s="270"/>
      <c r="AE21" s="271"/>
      <c r="AF21" s="272"/>
      <c r="AG21" s="274"/>
      <c r="AH21" s="270"/>
      <c r="AI21" s="270"/>
      <c r="AJ21" s="271"/>
      <c r="AK21" s="272"/>
      <c r="AL21" s="273"/>
      <c r="AM21" s="270"/>
      <c r="AN21" s="270"/>
      <c r="AO21" s="275"/>
      <c r="AP21" s="272"/>
      <c r="AQ21" s="273"/>
      <c r="AR21" s="270"/>
      <c r="AS21" s="270"/>
      <c r="AT21" s="275"/>
      <c r="AU21" s="276"/>
      <c r="AV21" s="277"/>
      <c r="AW21" s="270"/>
      <c r="AX21" s="270"/>
      <c r="AY21" s="278"/>
      <c r="AZ21" s="270"/>
      <c r="BA21" s="270"/>
      <c r="BB21" s="408"/>
    </row>
    <row r="22" spans="1:54" ht="84" hidden="1" customHeight="1">
      <c r="A22" s="454"/>
      <c r="B22" s="455"/>
      <c r="C22" s="456"/>
      <c r="D22" s="227" t="s">
        <v>304</v>
      </c>
      <c r="E22" s="257"/>
      <c r="F22" s="257"/>
      <c r="G22" s="258"/>
      <c r="H22" s="269"/>
      <c r="I22" s="257"/>
      <c r="J22" s="270"/>
      <c r="K22" s="257"/>
      <c r="L22" s="271"/>
      <c r="M22" s="270"/>
      <c r="N22" s="257"/>
      <c r="O22" s="257"/>
      <c r="P22" s="270"/>
      <c r="Q22" s="257"/>
      <c r="R22" s="257"/>
      <c r="S22" s="270"/>
      <c r="T22" s="257"/>
      <c r="U22" s="257"/>
      <c r="V22" s="270"/>
      <c r="W22" s="257"/>
      <c r="X22" s="257"/>
      <c r="Y22" s="270"/>
      <c r="Z22" s="257"/>
      <c r="AA22" s="272"/>
      <c r="AB22" s="273"/>
      <c r="AC22" s="274"/>
      <c r="AD22" s="270"/>
      <c r="AE22" s="271"/>
      <c r="AF22" s="272"/>
      <c r="AG22" s="274"/>
      <c r="AH22" s="270"/>
      <c r="AI22" s="270"/>
      <c r="AJ22" s="271"/>
      <c r="AK22" s="272"/>
      <c r="AL22" s="273"/>
      <c r="AM22" s="270"/>
      <c r="AN22" s="270"/>
      <c r="AO22" s="275"/>
      <c r="AP22" s="272"/>
      <c r="AQ22" s="273"/>
      <c r="AR22" s="270"/>
      <c r="AS22" s="270"/>
      <c r="AT22" s="275"/>
      <c r="AU22" s="276"/>
      <c r="AV22" s="277"/>
      <c r="AW22" s="270"/>
      <c r="AX22" s="270"/>
      <c r="AY22" s="276"/>
      <c r="AZ22" s="270"/>
      <c r="BA22" s="270"/>
      <c r="BB22" s="408"/>
    </row>
    <row r="23" spans="1:54" ht="15.75" hidden="1">
      <c r="A23" s="454"/>
      <c r="B23" s="455"/>
      <c r="C23" s="456"/>
      <c r="D23" s="227" t="s">
        <v>297</v>
      </c>
      <c r="E23" s="257"/>
      <c r="F23" s="257"/>
      <c r="G23" s="258"/>
      <c r="H23" s="269"/>
      <c r="I23" s="257"/>
      <c r="J23" s="270"/>
      <c r="K23" s="257"/>
      <c r="L23" s="271"/>
      <c r="M23" s="270"/>
      <c r="N23" s="257"/>
      <c r="O23" s="257"/>
      <c r="P23" s="270"/>
      <c r="Q23" s="257"/>
      <c r="R23" s="257"/>
      <c r="S23" s="270"/>
      <c r="T23" s="257"/>
      <c r="U23" s="257"/>
      <c r="V23" s="270"/>
      <c r="W23" s="257"/>
      <c r="X23" s="257"/>
      <c r="Y23" s="270"/>
      <c r="Z23" s="257"/>
      <c r="AA23" s="272"/>
      <c r="AB23" s="273"/>
      <c r="AC23" s="274"/>
      <c r="AD23" s="270"/>
      <c r="AE23" s="271"/>
      <c r="AF23" s="272"/>
      <c r="AG23" s="274"/>
      <c r="AH23" s="270"/>
      <c r="AI23" s="270"/>
      <c r="AJ23" s="271"/>
      <c r="AK23" s="272"/>
      <c r="AL23" s="273"/>
      <c r="AM23" s="270"/>
      <c r="AN23" s="270"/>
      <c r="AO23" s="275"/>
      <c r="AP23" s="272"/>
      <c r="AQ23" s="273"/>
      <c r="AR23" s="270"/>
      <c r="AS23" s="270"/>
      <c r="AT23" s="275"/>
      <c r="AU23" s="276"/>
      <c r="AV23" s="277"/>
      <c r="AW23" s="270"/>
      <c r="AX23" s="270"/>
      <c r="AY23" s="276"/>
      <c r="AZ23" s="270"/>
      <c r="BA23" s="270"/>
      <c r="BB23" s="408"/>
    </row>
    <row r="24" spans="1:54" ht="31.5" hidden="1">
      <c r="A24" s="457"/>
      <c r="B24" s="458"/>
      <c r="C24" s="459"/>
      <c r="D24" s="246" t="s">
        <v>43</v>
      </c>
      <c r="E24" s="247"/>
      <c r="F24" s="247"/>
      <c r="G24" s="248"/>
      <c r="H24" s="248"/>
      <c r="I24" s="249"/>
      <c r="J24" s="249"/>
      <c r="K24" s="249"/>
      <c r="L24" s="250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51"/>
      <c r="AB24" s="252"/>
      <c r="AC24" s="253"/>
      <c r="AD24" s="249"/>
      <c r="AE24" s="250"/>
      <c r="AF24" s="251"/>
      <c r="AG24" s="253"/>
      <c r="AH24" s="249"/>
      <c r="AI24" s="249"/>
      <c r="AJ24" s="250"/>
      <c r="AK24" s="251"/>
      <c r="AL24" s="252"/>
      <c r="AM24" s="249"/>
      <c r="AN24" s="249"/>
      <c r="AO24" s="254"/>
      <c r="AP24" s="251"/>
      <c r="AQ24" s="252"/>
      <c r="AR24" s="249"/>
      <c r="AS24" s="249"/>
      <c r="AT24" s="254"/>
      <c r="AU24" s="255"/>
      <c r="AV24" s="255"/>
      <c r="AW24" s="249"/>
      <c r="AX24" s="249"/>
      <c r="AY24" s="255"/>
      <c r="AZ24" s="249"/>
      <c r="BA24" s="249"/>
      <c r="BB24" s="408"/>
    </row>
    <row r="25" spans="1:54" ht="17.25" hidden="1" customHeight="1">
      <c r="A25" s="451" t="s">
        <v>303</v>
      </c>
      <c r="B25" s="452"/>
      <c r="C25" s="453"/>
      <c r="D25" s="233" t="s">
        <v>41</v>
      </c>
      <c r="E25" s="234"/>
      <c r="F25" s="234"/>
      <c r="G25" s="235"/>
      <c r="H25" s="236"/>
      <c r="I25" s="234"/>
      <c r="J25" s="237"/>
      <c r="K25" s="234"/>
      <c r="L25" s="238"/>
      <c r="M25" s="237"/>
      <c r="N25" s="234"/>
      <c r="O25" s="234"/>
      <c r="P25" s="237"/>
      <c r="Q25" s="234"/>
      <c r="R25" s="234"/>
      <c r="S25" s="237"/>
      <c r="T25" s="234"/>
      <c r="U25" s="234"/>
      <c r="V25" s="237"/>
      <c r="W25" s="234"/>
      <c r="X25" s="234"/>
      <c r="Y25" s="237"/>
      <c r="Z25" s="234"/>
      <c r="AA25" s="239"/>
      <c r="AB25" s="240"/>
      <c r="AC25" s="241"/>
      <c r="AD25" s="237"/>
      <c r="AE25" s="238"/>
      <c r="AF25" s="239"/>
      <c r="AG25" s="241"/>
      <c r="AH25" s="237"/>
      <c r="AI25" s="237"/>
      <c r="AJ25" s="238"/>
      <c r="AK25" s="239"/>
      <c r="AL25" s="240"/>
      <c r="AM25" s="237"/>
      <c r="AN25" s="237"/>
      <c r="AO25" s="242"/>
      <c r="AP25" s="239"/>
      <c r="AQ25" s="240"/>
      <c r="AR25" s="237"/>
      <c r="AS25" s="237"/>
      <c r="AT25" s="242"/>
      <c r="AU25" s="243"/>
      <c r="AV25" s="244"/>
      <c r="AW25" s="237"/>
      <c r="AX25" s="237"/>
      <c r="AY25" s="238"/>
      <c r="AZ25" s="237"/>
      <c r="BA25" s="237"/>
      <c r="BB25" s="482"/>
    </row>
    <row r="26" spans="1:54" ht="31.5" hidden="1">
      <c r="A26" s="454"/>
      <c r="B26" s="455"/>
      <c r="C26" s="456"/>
      <c r="D26" s="246" t="s">
        <v>37</v>
      </c>
      <c r="E26" s="279"/>
      <c r="F26" s="279"/>
      <c r="G26" s="248"/>
      <c r="H26" s="248"/>
      <c r="I26" s="249"/>
      <c r="J26" s="249"/>
      <c r="K26" s="249"/>
      <c r="L26" s="250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51"/>
      <c r="AB26" s="252"/>
      <c r="AC26" s="253"/>
      <c r="AD26" s="249"/>
      <c r="AE26" s="250"/>
      <c r="AF26" s="251"/>
      <c r="AG26" s="253"/>
      <c r="AH26" s="249"/>
      <c r="AI26" s="249"/>
      <c r="AJ26" s="250"/>
      <c r="AK26" s="251"/>
      <c r="AL26" s="252"/>
      <c r="AM26" s="249"/>
      <c r="AN26" s="249"/>
      <c r="AO26" s="254"/>
      <c r="AP26" s="251"/>
      <c r="AQ26" s="252"/>
      <c r="AR26" s="249"/>
      <c r="AS26" s="249"/>
      <c r="AT26" s="254"/>
      <c r="AU26" s="255"/>
      <c r="AV26" s="255"/>
      <c r="AW26" s="249"/>
      <c r="AX26" s="249"/>
      <c r="AY26" s="255"/>
      <c r="AZ26" s="249"/>
      <c r="BA26" s="249"/>
      <c r="BB26" s="482"/>
    </row>
    <row r="27" spans="1:54" ht="57.75" hidden="1" customHeight="1">
      <c r="A27" s="454"/>
      <c r="B27" s="455"/>
      <c r="C27" s="456"/>
      <c r="D27" s="256" t="s">
        <v>2</v>
      </c>
      <c r="E27" s="257"/>
      <c r="F27" s="257"/>
      <c r="G27" s="258"/>
      <c r="H27" s="259"/>
      <c r="I27" s="260"/>
      <c r="J27" s="261"/>
      <c r="K27" s="260"/>
      <c r="L27" s="262"/>
      <c r="M27" s="261"/>
      <c r="N27" s="260"/>
      <c r="O27" s="260"/>
      <c r="P27" s="261"/>
      <c r="Q27" s="260"/>
      <c r="R27" s="260"/>
      <c r="S27" s="261"/>
      <c r="T27" s="260"/>
      <c r="U27" s="260"/>
      <c r="V27" s="261"/>
      <c r="W27" s="260"/>
      <c r="X27" s="260"/>
      <c r="Y27" s="261"/>
      <c r="Z27" s="260"/>
      <c r="AA27" s="263"/>
      <c r="AB27" s="264"/>
      <c r="AC27" s="265"/>
      <c r="AD27" s="261"/>
      <c r="AE27" s="262"/>
      <c r="AF27" s="263"/>
      <c r="AG27" s="265"/>
      <c r="AH27" s="261"/>
      <c r="AI27" s="261"/>
      <c r="AJ27" s="262"/>
      <c r="AK27" s="263"/>
      <c r="AL27" s="264"/>
      <c r="AM27" s="261"/>
      <c r="AN27" s="261"/>
      <c r="AO27" s="266"/>
      <c r="AP27" s="263"/>
      <c r="AQ27" s="264"/>
      <c r="AR27" s="261"/>
      <c r="AS27" s="261"/>
      <c r="AT27" s="266"/>
      <c r="AU27" s="263"/>
      <c r="AV27" s="267"/>
      <c r="AW27" s="261"/>
      <c r="AX27" s="261"/>
      <c r="AY27" s="263"/>
      <c r="AZ27" s="261"/>
      <c r="BA27" s="261"/>
      <c r="BB27" s="482"/>
    </row>
    <row r="28" spans="1:54" ht="15.75" hidden="1">
      <c r="A28" s="454"/>
      <c r="B28" s="455"/>
      <c r="C28" s="456"/>
      <c r="D28" s="227" t="s">
        <v>296</v>
      </c>
      <c r="E28" s="257"/>
      <c r="F28" s="257"/>
      <c r="G28" s="258"/>
      <c r="H28" s="269"/>
      <c r="I28" s="257"/>
      <c r="J28" s="270"/>
      <c r="K28" s="257"/>
      <c r="L28" s="271"/>
      <c r="M28" s="270"/>
      <c r="N28" s="257"/>
      <c r="O28" s="257"/>
      <c r="P28" s="270"/>
      <c r="Q28" s="257"/>
      <c r="R28" s="257"/>
      <c r="S28" s="270"/>
      <c r="T28" s="257"/>
      <c r="U28" s="257"/>
      <c r="V28" s="270"/>
      <c r="W28" s="257"/>
      <c r="X28" s="257"/>
      <c r="Y28" s="270"/>
      <c r="Z28" s="257"/>
      <c r="AA28" s="272"/>
      <c r="AB28" s="273"/>
      <c r="AC28" s="274"/>
      <c r="AD28" s="270"/>
      <c r="AE28" s="271"/>
      <c r="AF28" s="272"/>
      <c r="AG28" s="274"/>
      <c r="AH28" s="270"/>
      <c r="AI28" s="270"/>
      <c r="AJ28" s="271"/>
      <c r="AK28" s="272"/>
      <c r="AL28" s="273"/>
      <c r="AM28" s="270"/>
      <c r="AN28" s="270"/>
      <c r="AO28" s="275"/>
      <c r="AP28" s="272"/>
      <c r="AQ28" s="273"/>
      <c r="AR28" s="270"/>
      <c r="AS28" s="270"/>
      <c r="AT28" s="275"/>
      <c r="AU28" s="276"/>
      <c r="AV28" s="277"/>
      <c r="AW28" s="270"/>
      <c r="AX28" s="270"/>
      <c r="AY28" s="272"/>
      <c r="AZ28" s="270"/>
      <c r="BA28" s="270"/>
      <c r="BB28" s="482"/>
    </row>
    <row r="29" spans="1:54" ht="84" hidden="1" customHeight="1">
      <c r="A29" s="454"/>
      <c r="B29" s="455"/>
      <c r="C29" s="456"/>
      <c r="D29" s="227" t="s">
        <v>304</v>
      </c>
      <c r="E29" s="257"/>
      <c r="F29" s="257"/>
      <c r="G29" s="258"/>
      <c r="H29" s="269"/>
      <c r="I29" s="257"/>
      <c r="J29" s="270"/>
      <c r="K29" s="257"/>
      <c r="L29" s="271"/>
      <c r="M29" s="270"/>
      <c r="N29" s="257"/>
      <c r="O29" s="257"/>
      <c r="P29" s="270"/>
      <c r="Q29" s="257"/>
      <c r="R29" s="257"/>
      <c r="S29" s="270"/>
      <c r="T29" s="257"/>
      <c r="U29" s="257"/>
      <c r="V29" s="270"/>
      <c r="W29" s="257"/>
      <c r="X29" s="257"/>
      <c r="Y29" s="270"/>
      <c r="Z29" s="257"/>
      <c r="AA29" s="272"/>
      <c r="AB29" s="273"/>
      <c r="AC29" s="274"/>
      <c r="AD29" s="270"/>
      <c r="AE29" s="271"/>
      <c r="AF29" s="272"/>
      <c r="AG29" s="274"/>
      <c r="AH29" s="270"/>
      <c r="AI29" s="270"/>
      <c r="AJ29" s="271"/>
      <c r="AK29" s="272"/>
      <c r="AL29" s="273"/>
      <c r="AM29" s="270"/>
      <c r="AN29" s="270"/>
      <c r="AO29" s="275"/>
      <c r="AP29" s="272"/>
      <c r="AQ29" s="273"/>
      <c r="AR29" s="270"/>
      <c r="AS29" s="270"/>
      <c r="AT29" s="275"/>
      <c r="AU29" s="276"/>
      <c r="AV29" s="277"/>
      <c r="AW29" s="270"/>
      <c r="AX29" s="270"/>
      <c r="AY29" s="272"/>
      <c r="AZ29" s="270"/>
      <c r="BA29" s="270"/>
      <c r="BB29" s="482"/>
    </row>
    <row r="30" spans="1:54" ht="15.75" hidden="1">
      <c r="A30" s="454"/>
      <c r="B30" s="455"/>
      <c r="C30" s="456"/>
      <c r="D30" s="227" t="s">
        <v>297</v>
      </c>
      <c r="E30" s="257"/>
      <c r="F30" s="257"/>
      <c r="G30" s="258"/>
      <c r="H30" s="269"/>
      <c r="I30" s="257"/>
      <c r="J30" s="270"/>
      <c r="K30" s="257"/>
      <c r="L30" s="271"/>
      <c r="M30" s="270"/>
      <c r="N30" s="257"/>
      <c r="O30" s="257"/>
      <c r="P30" s="270"/>
      <c r="Q30" s="257"/>
      <c r="R30" s="257"/>
      <c r="S30" s="270"/>
      <c r="T30" s="257"/>
      <c r="U30" s="257"/>
      <c r="V30" s="270"/>
      <c r="W30" s="257"/>
      <c r="X30" s="257"/>
      <c r="Y30" s="270"/>
      <c r="Z30" s="257"/>
      <c r="AA30" s="272"/>
      <c r="AB30" s="273"/>
      <c r="AC30" s="274"/>
      <c r="AD30" s="270"/>
      <c r="AE30" s="271"/>
      <c r="AF30" s="272"/>
      <c r="AG30" s="274"/>
      <c r="AH30" s="270"/>
      <c r="AI30" s="270"/>
      <c r="AJ30" s="271"/>
      <c r="AK30" s="272"/>
      <c r="AL30" s="273"/>
      <c r="AM30" s="270"/>
      <c r="AN30" s="270"/>
      <c r="AO30" s="275"/>
      <c r="AP30" s="272"/>
      <c r="AQ30" s="273"/>
      <c r="AR30" s="270"/>
      <c r="AS30" s="270"/>
      <c r="AT30" s="275"/>
      <c r="AU30" s="276"/>
      <c r="AV30" s="277"/>
      <c r="AW30" s="270"/>
      <c r="AX30" s="270"/>
      <c r="AY30" s="278"/>
      <c r="AZ30" s="270"/>
      <c r="BA30" s="270"/>
      <c r="BB30" s="482"/>
    </row>
    <row r="31" spans="1:54" ht="31.5" hidden="1">
      <c r="A31" s="457"/>
      <c r="B31" s="458"/>
      <c r="C31" s="459"/>
      <c r="D31" s="246" t="s">
        <v>43</v>
      </c>
      <c r="E31" s="249"/>
      <c r="F31" s="249"/>
      <c r="G31" s="280"/>
      <c r="H31" s="248"/>
      <c r="I31" s="249"/>
      <c r="J31" s="281"/>
      <c r="K31" s="249"/>
      <c r="L31" s="250"/>
      <c r="M31" s="281"/>
      <c r="N31" s="249"/>
      <c r="O31" s="249"/>
      <c r="P31" s="281"/>
      <c r="Q31" s="249"/>
      <c r="R31" s="249"/>
      <c r="S31" s="281"/>
      <c r="T31" s="249"/>
      <c r="U31" s="249"/>
      <c r="V31" s="281"/>
      <c r="W31" s="249"/>
      <c r="X31" s="249"/>
      <c r="Y31" s="281"/>
      <c r="Z31" s="249"/>
      <c r="AA31" s="251"/>
      <c r="AB31" s="282"/>
      <c r="AC31" s="283"/>
      <c r="AD31" s="281"/>
      <c r="AE31" s="250"/>
      <c r="AF31" s="251"/>
      <c r="AG31" s="283"/>
      <c r="AH31" s="281"/>
      <c r="AI31" s="281"/>
      <c r="AJ31" s="250"/>
      <c r="AK31" s="251"/>
      <c r="AL31" s="282"/>
      <c r="AM31" s="281"/>
      <c r="AN31" s="281"/>
      <c r="AO31" s="254"/>
      <c r="AP31" s="251"/>
      <c r="AQ31" s="282"/>
      <c r="AR31" s="281"/>
      <c r="AS31" s="281"/>
      <c r="AT31" s="254"/>
      <c r="AU31" s="255"/>
      <c r="AV31" s="284"/>
      <c r="AW31" s="281"/>
      <c r="AX31" s="281"/>
      <c r="AY31" s="255"/>
      <c r="AZ31" s="281"/>
      <c r="BA31" s="281"/>
      <c r="BB31" s="483"/>
    </row>
    <row r="32" spans="1:54" s="130" customFormat="1" ht="20.25" customHeight="1">
      <c r="A32" s="466" t="s">
        <v>308</v>
      </c>
      <c r="B32" s="467"/>
      <c r="C32" s="467"/>
      <c r="D32" s="467"/>
      <c r="E32" s="467"/>
      <c r="F32" s="467"/>
      <c r="G32" s="467"/>
      <c r="H32" s="467"/>
      <c r="I32" s="467"/>
      <c r="J32" s="467"/>
      <c r="K32" s="467"/>
      <c r="L32" s="467"/>
      <c r="M32" s="467"/>
      <c r="N32" s="467"/>
      <c r="O32" s="467"/>
      <c r="P32" s="467"/>
      <c r="Q32" s="467"/>
      <c r="R32" s="467"/>
      <c r="S32" s="467"/>
      <c r="T32" s="467"/>
      <c r="U32" s="467"/>
      <c r="V32" s="467"/>
      <c r="W32" s="467"/>
      <c r="X32" s="467"/>
      <c r="Y32" s="467"/>
      <c r="Z32" s="467"/>
      <c r="AA32" s="467"/>
      <c r="AB32" s="467"/>
      <c r="AC32" s="467"/>
      <c r="AD32" s="467"/>
      <c r="AE32" s="467"/>
      <c r="AF32" s="467"/>
      <c r="AG32" s="467"/>
      <c r="AH32" s="467"/>
      <c r="AI32" s="467"/>
      <c r="AJ32" s="467"/>
      <c r="AK32" s="467"/>
      <c r="AL32" s="467"/>
      <c r="AM32" s="467"/>
      <c r="AN32" s="467"/>
      <c r="AO32" s="467"/>
      <c r="AP32" s="467"/>
      <c r="AQ32" s="467"/>
      <c r="AR32" s="467"/>
      <c r="AS32" s="467"/>
      <c r="AT32" s="467"/>
      <c r="AU32" s="467"/>
      <c r="AV32" s="467"/>
      <c r="AW32" s="467"/>
      <c r="AX32" s="467"/>
      <c r="AY32" s="467"/>
      <c r="AZ32" s="467"/>
      <c r="BA32" s="467"/>
      <c r="BB32" s="468"/>
    </row>
    <row r="33" spans="1:54" s="130" customFormat="1" ht="20.25" hidden="1" customHeight="1">
      <c r="A33" s="442"/>
      <c r="B33" s="443"/>
      <c r="C33" s="443"/>
      <c r="D33" s="443"/>
      <c r="E33" s="443"/>
      <c r="F33" s="443"/>
      <c r="G33" s="443"/>
      <c r="H33" s="443"/>
      <c r="I33" s="443"/>
      <c r="J33" s="443"/>
      <c r="K33" s="443"/>
      <c r="L33" s="443"/>
      <c r="M33" s="443"/>
      <c r="N33" s="443"/>
      <c r="O33" s="443"/>
      <c r="P33" s="443"/>
      <c r="Q33" s="443"/>
      <c r="R33" s="443"/>
      <c r="S33" s="443"/>
      <c r="T33" s="443"/>
      <c r="U33" s="443"/>
      <c r="V33" s="443"/>
      <c r="W33" s="443"/>
      <c r="X33" s="443"/>
      <c r="Y33" s="443"/>
      <c r="Z33" s="443"/>
      <c r="AA33" s="443"/>
      <c r="AB33" s="443"/>
      <c r="AC33" s="443"/>
      <c r="AD33" s="443"/>
      <c r="AE33" s="443"/>
      <c r="AF33" s="443"/>
      <c r="AG33" s="443"/>
      <c r="AH33" s="443"/>
      <c r="AI33" s="443"/>
      <c r="AJ33" s="443"/>
      <c r="AK33" s="443"/>
      <c r="AL33" s="443"/>
      <c r="AM33" s="443"/>
      <c r="AN33" s="443"/>
      <c r="AO33" s="443"/>
      <c r="AP33" s="443"/>
      <c r="AQ33" s="443"/>
      <c r="AR33" s="443"/>
      <c r="AS33" s="443"/>
      <c r="AT33" s="443"/>
      <c r="AU33" s="443"/>
      <c r="AV33" s="443"/>
      <c r="AW33" s="443"/>
      <c r="AX33" s="443"/>
      <c r="AY33" s="443"/>
      <c r="AZ33" s="443"/>
      <c r="BA33" s="443"/>
      <c r="BB33" s="444"/>
    </row>
    <row r="34" spans="1:54" s="130" customFormat="1" ht="15.75">
      <c r="A34" s="445" t="s">
        <v>310</v>
      </c>
      <c r="B34" s="446"/>
      <c r="C34" s="446"/>
      <c r="D34" s="446"/>
      <c r="E34" s="446"/>
      <c r="F34" s="446"/>
      <c r="G34" s="446"/>
      <c r="H34" s="446"/>
      <c r="I34" s="446"/>
      <c r="J34" s="446"/>
      <c r="K34" s="446"/>
      <c r="L34" s="446"/>
      <c r="M34" s="446"/>
      <c r="N34" s="446"/>
      <c r="O34" s="446"/>
      <c r="P34" s="446"/>
      <c r="Q34" s="446"/>
      <c r="R34" s="446"/>
      <c r="S34" s="446"/>
      <c r="T34" s="446"/>
      <c r="U34" s="446"/>
      <c r="V34" s="446"/>
      <c r="W34" s="446"/>
      <c r="X34" s="446"/>
      <c r="Y34" s="446"/>
      <c r="Z34" s="446"/>
      <c r="AA34" s="446"/>
      <c r="AB34" s="446"/>
      <c r="AC34" s="446"/>
      <c r="AD34" s="446"/>
      <c r="AE34" s="446"/>
      <c r="AF34" s="446"/>
      <c r="AG34" s="446"/>
      <c r="AH34" s="446"/>
      <c r="AI34" s="446"/>
      <c r="AJ34" s="446"/>
      <c r="AK34" s="446"/>
      <c r="AL34" s="446"/>
      <c r="AM34" s="446"/>
      <c r="AN34" s="446"/>
      <c r="AO34" s="446"/>
      <c r="AP34" s="446"/>
      <c r="AQ34" s="446"/>
      <c r="AR34" s="446"/>
      <c r="AS34" s="446"/>
      <c r="AT34" s="446"/>
      <c r="AU34" s="446"/>
      <c r="AV34" s="446"/>
      <c r="AW34" s="446"/>
      <c r="AX34" s="446"/>
      <c r="AY34" s="446"/>
      <c r="AZ34" s="446"/>
      <c r="BA34" s="446"/>
      <c r="BB34" s="447"/>
    </row>
    <row r="35" spans="1:54" ht="18.75" customHeight="1">
      <c r="A35" s="432" t="s">
        <v>8</v>
      </c>
      <c r="B35" s="435" t="s">
        <v>309</v>
      </c>
      <c r="C35" s="435" t="s">
        <v>311</v>
      </c>
      <c r="D35" s="285" t="s">
        <v>41</v>
      </c>
      <c r="E35" s="327">
        <f>E36+E37+E38+E39+E40+E41</f>
        <v>300</v>
      </c>
      <c r="F35" s="327">
        <f>F36+F37+F38+F39+F40+F41</f>
        <v>0</v>
      </c>
      <c r="G35" s="328">
        <f>F35*100/E35</f>
        <v>0</v>
      </c>
      <c r="H35" s="223">
        <f>H36+H37+H38+H39+H40+H41</f>
        <v>0</v>
      </c>
      <c r="I35" s="223">
        <f>I36+I37+I38+I39+I40+I41</f>
        <v>0</v>
      </c>
      <c r="J35" s="223" t="e">
        <f>I35*100/H35</f>
        <v>#DIV/0!</v>
      </c>
      <c r="K35" s="223">
        <f t="shared" ref="K35:L35" si="60">K36+K37+K38+K39+K40+K41</f>
        <v>0</v>
      </c>
      <c r="L35" s="223">
        <f t="shared" si="60"/>
        <v>0</v>
      </c>
      <c r="M35" s="223" t="e">
        <f>L35*100/K35</f>
        <v>#DIV/0!</v>
      </c>
      <c r="N35" s="223">
        <f t="shared" ref="N35:O35" si="61">N36+N37+N38+N39+N40+N41</f>
        <v>0</v>
      </c>
      <c r="O35" s="223">
        <f t="shared" si="61"/>
        <v>0</v>
      </c>
      <c r="P35" s="223" t="e">
        <f>O35*100/N35</f>
        <v>#DIV/0!</v>
      </c>
      <c r="Q35" s="223">
        <f t="shared" ref="Q35:R35" si="62">Q36+Q37+Q38+Q39+Q40+Q41</f>
        <v>0</v>
      </c>
      <c r="R35" s="223">
        <f t="shared" si="62"/>
        <v>0</v>
      </c>
      <c r="S35" s="223" t="e">
        <f>R35*100/Q35</f>
        <v>#DIV/0!</v>
      </c>
      <c r="T35" s="223">
        <f t="shared" ref="T35:U35" si="63">T36+T37+T38+T39+T40+T41</f>
        <v>0</v>
      </c>
      <c r="U35" s="223">
        <f t="shared" si="63"/>
        <v>0</v>
      </c>
      <c r="V35" s="223" t="e">
        <f>U35*100/T35</f>
        <v>#DIV/0!</v>
      </c>
      <c r="W35" s="223">
        <f t="shared" ref="W35:X35" si="64">W36+W37+W38+W39+W40+W41</f>
        <v>0</v>
      </c>
      <c r="X35" s="223">
        <f t="shared" si="64"/>
        <v>0</v>
      </c>
      <c r="Y35" s="223" t="e">
        <f>X35*100/W35</f>
        <v>#DIV/0!</v>
      </c>
      <c r="Z35" s="223">
        <f t="shared" ref="Z35:AC35" si="65">Z36+Z37+Z38+Z39+Z40+Z41</f>
        <v>0</v>
      </c>
      <c r="AA35" s="223">
        <f t="shared" si="65"/>
        <v>0</v>
      </c>
      <c r="AB35" s="223">
        <f t="shared" si="65"/>
        <v>0</v>
      </c>
      <c r="AC35" s="223">
        <f t="shared" si="65"/>
        <v>0</v>
      </c>
      <c r="AD35" s="224" t="e">
        <f>AC35*100/Z35</f>
        <v>#DIV/0!</v>
      </c>
      <c r="AE35" s="223">
        <f t="shared" ref="AE35:AH35" si="66">AE36+AE37+AE38+AE39+AE40+AE41</f>
        <v>0</v>
      </c>
      <c r="AF35" s="223">
        <f t="shared" si="66"/>
        <v>0</v>
      </c>
      <c r="AG35" s="223">
        <f t="shared" si="66"/>
        <v>0</v>
      </c>
      <c r="AH35" s="223">
        <f t="shared" si="66"/>
        <v>0</v>
      </c>
      <c r="AI35" s="224" t="e">
        <f>AH35*100/AE35</f>
        <v>#DIV/0!</v>
      </c>
      <c r="AJ35" s="223">
        <f t="shared" ref="AJ35:AM35" si="67">AJ36+AJ37+AJ38+AJ39+AJ40+AJ41</f>
        <v>0</v>
      </c>
      <c r="AK35" s="223">
        <f t="shared" si="67"/>
        <v>0</v>
      </c>
      <c r="AL35" s="223">
        <f t="shared" si="67"/>
        <v>0</v>
      </c>
      <c r="AM35" s="223">
        <f t="shared" si="67"/>
        <v>0</v>
      </c>
      <c r="AN35" s="224" t="e">
        <f>AM35*100/AJ35</f>
        <v>#DIV/0!</v>
      </c>
      <c r="AO35" s="223">
        <f t="shared" ref="AO35:AR35" si="68">AO36+AO37+AO38+AO39+AO40+AO41</f>
        <v>300</v>
      </c>
      <c r="AP35" s="223">
        <f t="shared" si="68"/>
        <v>0</v>
      </c>
      <c r="AQ35" s="223">
        <f t="shared" si="68"/>
        <v>0</v>
      </c>
      <c r="AR35" s="223">
        <f t="shared" si="68"/>
        <v>0</v>
      </c>
      <c r="AS35" s="224">
        <f>AR35*100/AO35</f>
        <v>0</v>
      </c>
      <c r="AT35" s="223">
        <f t="shared" ref="AT35:AW35" si="69">AT36+AT37+AT38+AT39+AT40+AT41</f>
        <v>0</v>
      </c>
      <c r="AU35" s="223">
        <f t="shared" si="69"/>
        <v>0</v>
      </c>
      <c r="AV35" s="223">
        <f t="shared" si="69"/>
        <v>0</v>
      </c>
      <c r="AW35" s="223">
        <f t="shared" si="69"/>
        <v>0</v>
      </c>
      <c r="AX35" s="224" t="e">
        <f>AW35*100/AT35</f>
        <v>#DIV/0!</v>
      </c>
      <c r="AY35" s="223">
        <f t="shared" ref="AY35:AZ35" si="70">AY36+AY37+AY38+AY39+AY40+AY41</f>
        <v>0</v>
      </c>
      <c r="AZ35" s="223">
        <f t="shared" si="70"/>
        <v>0</v>
      </c>
      <c r="BA35" s="223" t="e">
        <f>AZ35*100/AY35</f>
        <v>#DIV/0!</v>
      </c>
      <c r="BB35" s="417"/>
    </row>
    <row r="36" spans="1:54" ht="31.5">
      <c r="A36" s="433"/>
      <c r="B36" s="436"/>
      <c r="C36" s="436"/>
      <c r="D36" s="286" t="s">
        <v>37</v>
      </c>
      <c r="E36" s="190">
        <v>0</v>
      </c>
      <c r="F36" s="190">
        <f>I36+L36+O36+R36+U36+X36+AC36+AH36+AM36+AR36+AW36+AZ36</f>
        <v>0</v>
      </c>
      <c r="G36" s="328" t="e">
        <f t="shared" ref="G36:G41" si="71">F36*100/E36</f>
        <v>#DIV/0!</v>
      </c>
      <c r="H36" s="223">
        <v>0</v>
      </c>
      <c r="I36" s="223">
        <v>0</v>
      </c>
      <c r="J36" s="223" t="e">
        <f t="shared" ref="J36:J41" si="72">I36*100/H36</f>
        <v>#DIV/0!</v>
      </c>
      <c r="K36" s="223">
        <v>0</v>
      </c>
      <c r="L36" s="223">
        <v>0</v>
      </c>
      <c r="M36" s="223" t="e">
        <f t="shared" ref="M36:M41" si="73">L36*100/K36</f>
        <v>#DIV/0!</v>
      </c>
      <c r="N36" s="223">
        <v>0</v>
      </c>
      <c r="O36" s="223">
        <v>0</v>
      </c>
      <c r="P36" s="223" t="e">
        <f t="shared" ref="P36:P41" si="74">O36*100/N36</f>
        <v>#DIV/0!</v>
      </c>
      <c r="Q36" s="223">
        <v>0</v>
      </c>
      <c r="R36" s="223">
        <v>0</v>
      </c>
      <c r="S36" s="223" t="e">
        <f t="shared" ref="S36:S41" si="75">R36*100/Q36</f>
        <v>#DIV/0!</v>
      </c>
      <c r="T36" s="223">
        <v>0</v>
      </c>
      <c r="U36" s="223">
        <v>0</v>
      </c>
      <c r="V36" s="223" t="e">
        <f t="shared" ref="V36:V41" si="76">U36*100/T36</f>
        <v>#DIV/0!</v>
      </c>
      <c r="W36" s="223">
        <v>0</v>
      </c>
      <c r="X36" s="223">
        <v>0</v>
      </c>
      <c r="Y36" s="223" t="e">
        <f t="shared" ref="Y36:Y41" si="77">X36*100/W36</f>
        <v>#DIV/0!</v>
      </c>
      <c r="Z36" s="223">
        <v>0</v>
      </c>
      <c r="AA36" s="223"/>
      <c r="AB36" s="223"/>
      <c r="AC36" s="223">
        <v>0</v>
      </c>
      <c r="AD36" s="224" t="e">
        <f t="shared" ref="AD36:AD41" si="78">AC36*100/Z36</f>
        <v>#DIV/0!</v>
      </c>
      <c r="AE36" s="223">
        <v>0</v>
      </c>
      <c r="AF36" s="223"/>
      <c r="AG36" s="223"/>
      <c r="AH36" s="223">
        <v>0</v>
      </c>
      <c r="AI36" s="224" t="e">
        <f t="shared" ref="AI36:AI41" si="79">AH36*100/AE36</f>
        <v>#DIV/0!</v>
      </c>
      <c r="AJ36" s="223">
        <v>0</v>
      </c>
      <c r="AK36" s="223"/>
      <c r="AL36" s="223"/>
      <c r="AM36" s="223">
        <v>0</v>
      </c>
      <c r="AN36" s="224" t="e">
        <f t="shared" ref="AN36:AN41" si="80">AM36*100/AJ36</f>
        <v>#DIV/0!</v>
      </c>
      <c r="AO36" s="223">
        <v>0</v>
      </c>
      <c r="AP36" s="223"/>
      <c r="AQ36" s="223"/>
      <c r="AR36" s="223">
        <v>0</v>
      </c>
      <c r="AS36" s="224" t="e">
        <f t="shared" ref="AS36:AS41" si="81">AR36*100/AO36</f>
        <v>#DIV/0!</v>
      </c>
      <c r="AT36" s="223">
        <v>0</v>
      </c>
      <c r="AU36" s="223"/>
      <c r="AV36" s="223"/>
      <c r="AW36" s="223">
        <v>0</v>
      </c>
      <c r="AX36" s="224" t="e">
        <f t="shared" ref="AX36:AX41" si="82">AW36*100/AT36</f>
        <v>#DIV/0!</v>
      </c>
      <c r="AY36" s="223">
        <v>0</v>
      </c>
      <c r="AZ36" s="223">
        <v>0</v>
      </c>
      <c r="BA36" s="223" t="e">
        <f t="shared" ref="BA36:BA41" si="83">AZ36*100/AY36</f>
        <v>#DIV/0!</v>
      </c>
      <c r="BB36" s="418"/>
    </row>
    <row r="37" spans="1:54" ht="64.5" customHeight="1">
      <c r="A37" s="433"/>
      <c r="B37" s="436"/>
      <c r="C37" s="436"/>
      <c r="D37" s="287" t="s">
        <v>2</v>
      </c>
      <c r="E37" s="194">
        <v>285</v>
      </c>
      <c r="F37" s="190">
        <f t="shared" ref="F37:F41" si="84">I37+L37+O37+R37+U37+X37+AC37+AH37+AM37+AR37+AW37+AZ37</f>
        <v>0</v>
      </c>
      <c r="G37" s="328">
        <f t="shared" si="71"/>
        <v>0</v>
      </c>
      <c r="H37" s="228">
        <v>0</v>
      </c>
      <c r="I37" s="228">
        <v>0</v>
      </c>
      <c r="J37" s="223" t="e">
        <f t="shared" si="72"/>
        <v>#DIV/0!</v>
      </c>
      <c r="K37" s="228">
        <v>0</v>
      </c>
      <c r="L37" s="228">
        <v>0</v>
      </c>
      <c r="M37" s="223" t="e">
        <f t="shared" si="73"/>
        <v>#DIV/0!</v>
      </c>
      <c r="N37" s="228">
        <v>0</v>
      </c>
      <c r="O37" s="228">
        <v>0</v>
      </c>
      <c r="P37" s="223" t="e">
        <f t="shared" si="74"/>
        <v>#DIV/0!</v>
      </c>
      <c r="Q37" s="228">
        <v>0</v>
      </c>
      <c r="R37" s="228">
        <v>0</v>
      </c>
      <c r="S37" s="223" t="e">
        <f t="shared" si="75"/>
        <v>#DIV/0!</v>
      </c>
      <c r="T37" s="228">
        <v>0</v>
      </c>
      <c r="U37" s="228">
        <v>0</v>
      </c>
      <c r="V37" s="223" t="e">
        <f t="shared" si="76"/>
        <v>#DIV/0!</v>
      </c>
      <c r="W37" s="228">
        <v>0</v>
      </c>
      <c r="X37" s="228">
        <v>0</v>
      </c>
      <c r="Y37" s="223" t="e">
        <f t="shared" si="77"/>
        <v>#DIV/0!</v>
      </c>
      <c r="Z37" s="228">
        <v>0</v>
      </c>
      <c r="AA37" s="228"/>
      <c r="AB37" s="228"/>
      <c r="AC37" s="228">
        <v>0</v>
      </c>
      <c r="AD37" s="224" t="e">
        <f t="shared" si="78"/>
        <v>#DIV/0!</v>
      </c>
      <c r="AE37" s="228">
        <v>0</v>
      </c>
      <c r="AF37" s="228"/>
      <c r="AG37" s="228"/>
      <c r="AH37" s="228">
        <v>0</v>
      </c>
      <c r="AI37" s="224" t="e">
        <f t="shared" si="79"/>
        <v>#DIV/0!</v>
      </c>
      <c r="AJ37" s="228">
        <v>0</v>
      </c>
      <c r="AK37" s="228"/>
      <c r="AL37" s="228"/>
      <c r="AM37" s="228">
        <v>0</v>
      </c>
      <c r="AN37" s="224" t="e">
        <f t="shared" si="80"/>
        <v>#DIV/0!</v>
      </c>
      <c r="AO37" s="228">
        <v>285</v>
      </c>
      <c r="AP37" s="228"/>
      <c r="AQ37" s="228"/>
      <c r="AR37" s="228">
        <v>0</v>
      </c>
      <c r="AS37" s="224">
        <f t="shared" si="81"/>
        <v>0</v>
      </c>
      <c r="AT37" s="228">
        <v>0</v>
      </c>
      <c r="AU37" s="228"/>
      <c r="AV37" s="228"/>
      <c r="AW37" s="228">
        <v>0</v>
      </c>
      <c r="AX37" s="224" t="e">
        <f t="shared" si="82"/>
        <v>#DIV/0!</v>
      </c>
      <c r="AY37" s="228">
        <v>0</v>
      </c>
      <c r="AZ37" s="228">
        <v>0</v>
      </c>
      <c r="BA37" s="223" t="e">
        <f t="shared" si="83"/>
        <v>#DIV/0!</v>
      </c>
      <c r="BB37" s="418"/>
    </row>
    <row r="38" spans="1:54" ht="21.75" customHeight="1">
      <c r="A38" s="433"/>
      <c r="B38" s="436"/>
      <c r="C38" s="436"/>
      <c r="D38" s="227" t="s">
        <v>296</v>
      </c>
      <c r="E38" s="194">
        <v>15</v>
      </c>
      <c r="F38" s="190">
        <f t="shared" si="84"/>
        <v>0</v>
      </c>
      <c r="G38" s="328">
        <f t="shared" si="71"/>
        <v>0</v>
      </c>
      <c r="H38" s="228">
        <v>0</v>
      </c>
      <c r="I38" s="228">
        <v>0</v>
      </c>
      <c r="J38" s="223" t="e">
        <f t="shared" si="72"/>
        <v>#DIV/0!</v>
      </c>
      <c r="K38" s="228">
        <v>0</v>
      </c>
      <c r="L38" s="228">
        <v>0</v>
      </c>
      <c r="M38" s="223" t="e">
        <f t="shared" si="73"/>
        <v>#DIV/0!</v>
      </c>
      <c r="N38" s="228">
        <v>0</v>
      </c>
      <c r="O38" s="228">
        <v>0</v>
      </c>
      <c r="P38" s="223" t="e">
        <f t="shared" si="74"/>
        <v>#DIV/0!</v>
      </c>
      <c r="Q38" s="228">
        <v>0</v>
      </c>
      <c r="R38" s="228">
        <v>0</v>
      </c>
      <c r="S38" s="223" t="e">
        <f t="shared" si="75"/>
        <v>#DIV/0!</v>
      </c>
      <c r="T38" s="228">
        <v>0</v>
      </c>
      <c r="U38" s="228">
        <v>0</v>
      </c>
      <c r="V38" s="223" t="e">
        <f t="shared" si="76"/>
        <v>#DIV/0!</v>
      </c>
      <c r="W38" s="228">
        <v>0</v>
      </c>
      <c r="X38" s="228">
        <v>0</v>
      </c>
      <c r="Y38" s="223" t="e">
        <f t="shared" si="77"/>
        <v>#DIV/0!</v>
      </c>
      <c r="Z38" s="228">
        <v>0</v>
      </c>
      <c r="AA38" s="228"/>
      <c r="AB38" s="228"/>
      <c r="AC38" s="228">
        <v>0</v>
      </c>
      <c r="AD38" s="224" t="e">
        <f t="shared" si="78"/>
        <v>#DIV/0!</v>
      </c>
      <c r="AE38" s="228">
        <v>0</v>
      </c>
      <c r="AF38" s="228"/>
      <c r="AG38" s="228"/>
      <c r="AH38" s="228">
        <v>0</v>
      </c>
      <c r="AI38" s="224" t="e">
        <f t="shared" si="79"/>
        <v>#DIV/0!</v>
      </c>
      <c r="AJ38" s="228">
        <v>0</v>
      </c>
      <c r="AK38" s="228"/>
      <c r="AL38" s="228"/>
      <c r="AM38" s="228">
        <v>0</v>
      </c>
      <c r="AN38" s="224" t="e">
        <f t="shared" si="80"/>
        <v>#DIV/0!</v>
      </c>
      <c r="AO38" s="228">
        <v>15</v>
      </c>
      <c r="AP38" s="228"/>
      <c r="AQ38" s="228"/>
      <c r="AR38" s="228">
        <v>0</v>
      </c>
      <c r="AS38" s="224">
        <f t="shared" si="81"/>
        <v>0</v>
      </c>
      <c r="AT38" s="228">
        <v>0</v>
      </c>
      <c r="AU38" s="228"/>
      <c r="AV38" s="228"/>
      <c r="AW38" s="228">
        <v>0</v>
      </c>
      <c r="AX38" s="224" t="e">
        <f t="shared" si="82"/>
        <v>#DIV/0!</v>
      </c>
      <c r="AY38" s="228">
        <v>0</v>
      </c>
      <c r="AZ38" s="228">
        <v>0</v>
      </c>
      <c r="BA38" s="223" t="e">
        <f t="shared" si="83"/>
        <v>#DIV/0!</v>
      </c>
      <c r="BB38" s="418"/>
    </row>
    <row r="39" spans="1:54" ht="87.75" customHeight="1">
      <c r="A39" s="433"/>
      <c r="B39" s="436"/>
      <c r="C39" s="436"/>
      <c r="D39" s="227" t="s">
        <v>304</v>
      </c>
      <c r="E39" s="195">
        <v>0</v>
      </c>
      <c r="F39" s="190">
        <f t="shared" si="84"/>
        <v>0</v>
      </c>
      <c r="G39" s="328" t="e">
        <f t="shared" si="71"/>
        <v>#DIV/0!</v>
      </c>
      <c r="H39" s="231">
        <v>0</v>
      </c>
      <c r="I39" s="231">
        <v>0</v>
      </c>
      <c r="J39" s="223" t="e">
        <f t="shared" si="72"/>
        <v>#DIV/0!</v>
      </c>
      <c r="K39" s="231">
        <v>0</v>
      </c>
      <c r="L39" s="231">
        <v>0</v>
      </c>
      <c r="M39" s="223" t="e">
        <f t="shared" si="73"/>
        <v>#DIV/0!</v>
      </c>
      <c r="N39" s="231">
        <v>0</v>
      </c>
      <c r="O39" s="231">
        <v>0</v>
      </c>
      <c r="P39" s="223" t="e">
        <f t="shared" si="74"/>
        <v>#DIV/0!</v>
      </c>
      <c r="Q39" s="231">
        <v>0</v>
      </c>
      <c r="R39" s="231">
        <v>0</v>
      </c>
      <c r="S39" s="223" t="e">
        <f t="shared" si="75"/>
        <v>#DIV/0!</v>
      </c>
      <c r="T39" s="231">
        <v>0</v>
      </c>
      <c r="U39" s="231">
        <v>0</v>
      </c>
      <c r="V39" s="223" t="e">
        <f t="shared" si="76"/>
        <v>#DIV/0!</v>
      </c>
      <c r="W39" s="231">
        <v>0</v>
      </c>
      <c r="X39" s="231">
        <v>0</v>
      </c>
      <c r="Y39" s="223" t="e">
        <f t="shared" si="77"/>
        <v>#DIV/0!</v>
      </c>
      <c r="Z39" s="231">
        <v>0</v>
      </c>
      <c r="AA39" s="231"/>
      <c r="AB39" s="231"/>
      <c r="AC39" s="231">
        <v>0</v>
      </c>
      <c r="AD39" s="224" t="e">
        <f t="shared" si="78"/>
        <v>#DIV/0!</v>
      </c>
      <c r="AE39" s="231">
        <v>0</v>
      </c>
      <c r="AF39" s="231"/>
      <c r="AG39" s="231"/>
      <c r="AH39" s="231">
        <v>0</v>
      </c>
      <c r="AI39" s="224" t="e">
        <f t="shared" si="79"/>
        <v>#DIV/0!</v>
      </c>
      <c r="AJ39" s="231">
        <v>0</v>
      </c>
      <c r="AK39" s="231"/>
      <c r="AL39" s="231"/>
      <c r="AM39" s="231">
        <v>0</v>
      </c>
      <c r="AN39" s="224" t="e">
        <f t="shared" si="80"/>
        <v>#DIV/0!</v>
      </c>
      <c r="AO39" s="231">
        <v>0</v>
      </c>
      <c r="AP39" s="231"/>
      <c r="AQ39" s="231"/>
      <c r="AR39" s="231">
        <v>0</v>
      </c>
      <c r="AS39" s="224" t="e">
        <f t="shared" si="81"/>
        <v>#DIV/0!</v>
      </c>
      <c r="AT39" s="231">
        <v>0</v>
      </c>
      <c r="AU39" s="231"/>
      <c r="AV39" s="231"/>
      <c r="AW39" s="231">
        <v>0</v>
      </c>
      <c r="AX39" s="224" t="e">
        <f t="shared" si="82"/>
        <v>#DIV/0!</v>
      </c>
      <c r="AY39" s="231">
        <v>0</v>
      </c>
      <c r="AZ39" s="231">
        <v>0</v>
      </c>
      <c r="BA39" s="223" t="e">
        <f t="shared" si="83"/>
        <v>#DIV/0!</v>
      </c>
      <c r="BB39" s="418"/>
    </row>
    <row r="40" spans="1:54" ht="21.75" customHeight="1">
      <c r="A40" s="433"/>
      <c r="B40" s="436"/>
      <c r="C40" s="436"/>
      <c r="D40" s="227" t="s">
        <v>297</v>
      </c>
      <c r="E40" s="195">
        <v>0</v>
      </c>
      <c r="F40" s="190">
        <f t="shared" si="84"/>
        <v>0</v>
      </c>
      <c r="G40" s="328" t="e">
        <f t="shared" si="71"/>
        <v>#DIV/0!</v>
      </c>
      <c r="H40" s="231">
        <v>0</v>
      </c>
      <c r="I40" s="231">
        <v>0</v>
      </c>
      <c r="J40" s="223" t="e">
        <f t="shared" si="72"/>
        <v>#DIV/0!</v>
      </c>
      <c r="K40" s="231">
        <v>0</v>
      </c>
      <c r="L40" s="231">
        <v>0</v>
      </c>
      <c r="M40" s="223" t="e">
        <f t="shared" si="73"/>
        <v>#DIV/0!</v>
      </c>
      <c r="N40" s="231">
        <v>0</v>
      </c>
      <c r="O40" s="231">
        <v>0</v>
      </c>
      <c r="P40" s="223" t="e">
        <f t="shared" si="74"/>
        <v>#DIV/0!</v>
      </c>
      <c r="Q40" s="231">
        <v>0</v>
      </c>
      <c r="R40" s="231">
        <v>0</v>
      </c>
      <c r="S40" s="223" t="e">
        <f t="shared" si="75"/>
        <v>#DIV/0!</v>
      </c>
      <c r="T40" s="231">
        <v>0</v>
      </c>
      <c r="U40" s="231">
        <v>0</v>
      </c>
      <c r="V40" s="223" t="e">
        <f t="shared" si="76"/>
        <v>#DIV/0!</v>
      </c>
      <c r="W40" s="231">
        <v>0</v>
      </c>
      <c r="X40" s="231">
        <v>0</v>
      </c>
      <c r="Y40" s="223" t="e">
        <f t="shared" si="77"/>
        <v>#DIV/0!</v>
      </c>
      <c r="Z40" s="231">
        <v>0</v>
      </c>
      <c r="AA40" s="231"/>
      <c r="AB40" s="231"/>
      <c r="AC40" s="231">
        <v>0</v>
      </c>
      <c r="AD40" s="224" t="e">
        <f t="shared" si="78"/>
        <v>#DIV/0!</v>
      </c>
      <c r="AE40" s="231">
        <v>0</v>
      </c>
      <c r="AF40" s="231"/>
      <c r="AG40" s="231"/>
      <c r="AH40" s="231">
        <v>0</v>
      </c>
      <c r="AI40" s="224" t="e">
        <f t="shared" si="79"/>
        <v>#DIV/0!</v>
      </c>
      <c r="AJ40" s="231">
        <v>0</v>
      </c>
      <c r="AK40" s="231"/>
      <c r="AL40" s="231"/>
      <c r="AM40" s="231">
        <v>0</v>
      </c>
      <c r="AN40" s="224" t="e">
        <f t="shared" si="80"/>
        <v>#DIV/0!</v>
      </c>
      <c r="AO40" s="231">
        <v>0</v>
      </c>
      <c r="AP40" s="231"/>
      <c r="AQ40" s="231"/>
      <c r="AR40" s="231">
        <v>0</v>
      </c>
      <c r="AS40" s="224" t="e">
        <f t="shared" si="81"/>
        <v>#DIV/0!</v>
      </c>
      <c r="AT40" s="231">
        <v>0</v>
      </c>
      <c r="AU40" s="231"/>
      <c r="AV40" s="231"/>
      <c r="AW40" s="231">
        <v>0</v>
      </c>
      <c r="AX40" s="224" t="e">
        <f t="shared" si="82"/>
        <v>#DIV/0!</v>
      </c>
      <c r="AY40" s="231">
        <v>0</v>
      </c>
      <c r="AZ40" s="231">
        <v>0</v>
      </c>
      <c r="BA40" s="223" t="e">
        <f t="shared" si="83"/>
        <v>#DIV/0!</v>
      </c>
      <c r="BB40" s="418"/>
    </row>
    <row r="41" spans="1:54" ht="33.75" customHeight="1">
      <c r="A41" s="434"/>
      <c r="B41" s="437"/>
      <c r="C41" s="437"/>
      <c r="D41" s="246" t="s">
        <v>43</v>
      </c>
      <c r="E41" s="190">
        <v>0</v>
      </c>
      <c r="F41" s="190">
        <f t="shared" si="84"/>
        <v>0</v>
      </c>
      <c r="G41" s="328" t="e">
        <f t="shared" si="71"/>
        <v>#DIV/0!</v>
      </c>
      <c r="H41" s="223">
        <v>0</v>
      </c>
      <c r="I41" s="223">
        <v>0</v>
      </c>
      <c r="J41" s="223" t="e">
        <f t="shared" si="72"/>
        <v>#DIV/0!</v>
      </c>
      <c r="K41" s="223">
        <v>0</v>
      </c>
      <c r="L41" s="223">
        <v>0</v>
      </c>
      <c r="M41" s="223" t="e">
        <f t="shared" si="73"/>
        <v>#DIV/0!</v>
      </c>
      <c r="N41" s="223">
        <v>0</v>
      </c>
      <c r="O41" s="223">
        <v>0</v>
      </c>
      <c r="P41" s="223" t="e">
        <f t="shared" si="74"/>
        <v>#DIV/0!</v>
      </c>
      <c r="Q41" s="223">
        <v>0</v>
      </c>
      <c r="R41" s="223">
        <v>0</v>
      </c>
      <c r="S41" s="223" t="e">
        <f t="shared" si="75"/>
        <v>#DIV/0!</v>
      </c>
      <c r="T41" s="223">
        <v>0</v>
      </c>
      <c r="U41" s="223">
        <v>0</v>
      </c>
      <c r="V41" s="223" t="e">
        <f t="shared" si="76"/>
        <v>#DIV/0!</v>
      </c>
      <c r="W41" s="223">
        <v>0</v>
      </c>
      <c r="X41" s="223">
        <v>0</v>
      </c>
      <c r="Y41" s="223" t="e">
        <f t="shared" si="77"/>
        <v>#DIV/0!</v>
      </c>
      <c r="Z41" s="223">
        <v>0</v>
      </c>
      <c r="AA41" s="223"/>
      <c r="AB41" s="223"/>
      <c r="AC41" s="223">
        <v>0</v>
      </c>
      <c r="AD41" s="224" t="e">
        <f t="shared" si="78"/>
        <v>#DIV/0!</v>
      </c>
      <c r="AE41" s="223">
        <v>0</v>
      </c>
      <c r="AF41" s="223"/>
      <c r="AG41" s="223"/>
      <c r="AH41" s="223">
        <v>0</v>
      </c>
      <c r="AI41" s="224" t="e">
        <f t="shared" si="79"/>
        <v>#DIV/0!</v>
      </c>
      <c r="AJ41" s="223">
        <v>0</v>
      </c>
      <c r="AK41" s="223"/>
      <c r="AL41" s="223"/>
      <c r="AM41" s="223">
        <v>0</v>
      </c>
      <c r="AN41" s="224" t="e">
        <f t="shared" si="80"/>
        <v>#DIV/0!</v>
      </c>
      <c r="AO41" s="223">
        <v>0</v>
      </c>
      <c r="AP41" s="223"/>
      <c r="AQ41" s="223"/>
      <c r="AR41" s="223">
        <v>0</v>
      </c>
      <c r="AS41" s="224" t="e">
        <f t="shared" si="81"/>
        <v>#DIV/0!</v>
      </c>
      <c r="AT41" s="223">
        <v>0</v>
      </c>
      <c r="AU41" s="223"/>
      <c r="AV41" s="223"/>
      <c r="AW41" s="223">
        <v>0</v>
      </c>
      <c r="AX41" s="224" t="e">
        <f t="shared" si="82"/>
        <v>#DIV/0!</v>
      </c>
      <c r="AY41" s="223">
        <v>0</v>
      </c>
      <c r="AZ41" s="223">
        <v>0</v>
      </c>
      <c r="BA41" s="223" t="e">
        <f t="shared" si="83"/>
        <v>#DIV/0!</v>
      </c>
      <c r="BB41" s="419"/>
    </row>
    <row r="42" spans="1:54" ht="18.75" customHeight="1">
      <c r="A42" s="432" t="s">
        <v>315</v>
      </c>
      <c r="B42" s="435" t="s">
        <v>314</v>
      </c>
      <c r="C42" s="435" t="s">
        <v>311</v>
      </c>
      <c r="D42" s="285" t="s">
        <v>41</v>
      </c>
      <c r="E42" s="327">
        <f>E43+E44+E45+E46+E47+E48</f>
        <v>895</v>
      </c>
      <c r="F42" s="327">
        <f>F43+F44+F45+F46+F47+F48</f>
        <v>0</v>
      </c>
      <c r="G42" s="328">
        <f>F42*100/E42</f>
        <v>0</v>
      </c>
      <c r="H42" s="223">
        <f>H43+H44+H45+H46+H47+H48</f>
        <v>0</v>
      </c>
      <c r="I42" s="223">
        <f>I43+I44+I45+I46+I47+I48</f>
        <v>0</v>
      </c>
      <c r="J42" s="223" t="e">
        <f>I42*100/H42</f>
        <v>#DIV/0!</v>
      </c>
      <c r="K42" s="223">
        <f t="shared" ref="K42:L42" si="85">K43+K44+K45+K46+K47+K48</f>
        <v>0</v>
      </c>
      <c r="L42" s="223">
        <f t="shared" si="85"/>
        <v>0</v>
      </c>
      <c r="M42" s="223" t="e">
        <f>L42*100/K42</f>
        <v>#DIV/0!</v>
      </c>
      <c r="N42" s="223">
        <f t="shared" ref="N42:O42" si="86">N43+N44+N45+N46+N47+N48</f>
        <v>0</v>
      </c>
      <c r="O42" s="223">
        <f t="shared" si="86"/>
        <v>0</v>
      </c>
      <c r="P42" s="223" t="e">
        <f>O42*100/N42</f>
        <v>#DIV/0!</v>
      </c>
      <c r="Q42" s="223">
        <f t="shared" ref="Q42:R42" si="87">Q43+Q44+Q45+Q46+Q47+Q48</f>
        <v>0</v>
      </c>
      <c r="R42" s="223">
        <f t="shared" si="87"/>
        <v>0</v>
      </c>
      <c r="S42" s="223" t="e">
        <f>R42*100/Q42</f>
        <v>#DIV/0!</v>
      </c>
      <c r="T42" s="223">
        <f t="shared" ref="T42:U42" si="88">T43+T44+T45+T46+T47+T48</f>
        <v>0</v>
      </c>
      <c r="U42" s="223">
        <f t="shared" si="88"/>
        <v>0</v>
      </c>
      <c r="V42" s="223" t="e">
        <f>U42*100/T42</f>
        <v>#DIV/0!</v>
      </c>
      <c r="W42" s="223">
        <f t="shared" ref="W42:X42" si="89">W43+W44+W45+W46+W47+W48</f>
        <v>70</v>
      </c>
      <c r="X42" s="223">
        <f t="shared" si="89"/>
        <v>0</v>
      </c>
      <c r="Y42" s="223">
        <f>X42*100/W42</f>
        <v>0</v>
      </c>
      <c r="Z42" s="223">
        <f t="shared" ref="Z42:AC42" si="90">Z43+Z44+Z45+Z46+Z47+Z48</f>
        <v>0</v>
      </c>
      <c r="AA42" s="223">
        <f t="shared" si="90"/>
        <v>0</v>
      </c>
      <c r="AB42" s="223">
        <f t="shared" si="90"/>
        <v>0</v>
      </c>
      <c r="AC42" s="223">
        <f t="shared" si="90"/>
        <v>0</v>
      </c>
      <c r="AD42" s="224" t="e">
        <f>AC42*100/Z42</f>
        <v>#DIV/0!</v>
      </c>
      <c r="AE42" s="223">
        <f t="shared" ref="AE42:AH42" si="91">AE43+AE44+AE45+AE46+AE47+AE48</f>
        <v>0</v>
      </c>
      <c r="AF42" s="223">
        <f t="shared" si="91"/>
        <v>0</v>
      </c>
      <c r="AG42" s="223">
        <f t="shared" si="91"/>
        <v>0</v>
      </c>
      <c r="AH42" s="223">
        <f t="shared" si="91"/>
        <v>0</v>
      </c>
      <c r="AI42" s="224" t="e">
        <f>AH42*100/AE42</f>
        <v>#DIV/0!</v>
      </c>
      <c r="AJ42" s="223">
        <f t="shared" ref="AJ42:AM42" si="92">AJ43+AJ44+AJ45+AJ46+AJ47+AJ48</f>
        <v>30</v>
      </c>
      <c r="AK42" s="223">
        <f t="shared" si="92"/>
        <v>0</v>
      </c>
      <c r="AL42" s="223">
        <f t="shared" si="92"/>
        <v>0</v>
      </c>
      <c r="AM42" s="223">
        <f t="shared" si="92"/>
        <v>0</v>
      </c>
      <c r="AN42" s="224">
        <f>AM42*100/AJ42</f>
        <v>0</v>
      </c>
      <c r="AO42" s="223">
        <f t="shared" ref="AO42:AR42" si="93">AO43+AO44+AO45+AO46+AO47+AO48</f>
        <v>30</v>
      </c>
      <c r="AP42" s="223">
        <f t="shared" si="93"/>
        <v>0</v>
      </c>
      <c r="AQ42" s="223">
        <f t="shared" si="93"/>
        <v>0</v>
      </c>
      <c r="AR42" s="223">
        <f t="shared" si="93"/>
        <v>0</v>
      </c>
      <c r="AS42" s="224">
        <f>AR42*100/AO42</f>
        <v>0</v>
      </c>
      <c r="AT42" s="223">
        <f t="shared" ref="AT42:AW42" si="94">AT43+AT44+AT45+AT46+AT47+AT48</f>
        <v>0</v>
      </c>
      <c r="AU42" s="223">
        <f t="shared" si="94"/>
        <v>0</v>
      </c>
      <c r="AV42" s="223">
        <f t="shared" si="94"/>
        <v>0</v>
      </c>
      <c r="AW42" s="223">
        <f t="shared" si="94"/>
        <v>0</v>
      </c>
      <c r="AX42" s="224" t="e">
        <f>AW42*100/AT42</f>
        <v>#DIV/0!</v>
      </c>
      <c r="AY42" s="223">
        <f t="shared" ref="AY42:AZ42" si="95">AY43+AY44+AY45+AY46+AY47+AY48</f>
        <v>765</v>
      </c>
      <c r="AZ42" s="223">
        <f t="shared" si="95"/>
        <v>0</v>
      </c>
      <c r="BA42" s="223">
        <f>AZ42*100/AY42</f>
        <v>0</v>
      </c>
      <c r="BB42" s="417"/>
    </row>
    <row r="43" spans="1:54" ht="31.5">
      <c r="A43" s="433"/>
      <c r="B43" s="436"/>
      <c r="C43" s="436"/>
      <c r="D43" s="286" t="s">
        <v>37</v>
      </c>
      <c r="E43" s="190">
        <v>0</v>
      </c>
      <c r="F43" s="190">
        <f>I43+L43+O43+R43+U43+X43+AC43+AH43+AM43+AR43+AW43+AZ43</f>
        <v>0</v>
      </c>
      <c r="G43" s="328" t="e">
        <f t="shared" ref="G43:G48" si="96">F43*100/E43</f>
        <v>#DIV/0!</v>
      </c>
      <c r="H43" s="223">
        <v>0</v>
      </c>
      <c r="I43" s="223">
        <v>0</v>
      </c>
      <c r="J43" s="223" t="e">
        <f t="shared" ref="J43:J48" si="97">I43*100/H43</f>
        <v>#DIV/0!</v>
      </c>
      <c r="K43" s="223">
        <v>0</v>
      </c>
      <c r="L43" s="223">
        <v>0</v>
      </c>
      <c r="M43" s="223" t="e">
        <f t="shared" ref="M43:M48" si="98">L43*100/K43</f>
        <v>#DIV/0!</v>
      </c>
      <c r="N43" s="223">
        <v>0</v>
      </c>
      <c r="O43" s="223">
        <v>0</v>
      </c>
      <c r="P43" s="223" t="e">
        <f t="shared" ref="P43:P48" si="99">O43*100/N43</f>
        <v>#DIV/0!</v>
      </c>
      <c r="Q43" s="223">
        <v>0</v>
      </c>
      <c r="R43" s="223">
        <v>0</v>
      </c>
      <c r="S43" s="223" t="e">
        <f t="shared" ref="S43:S48" si="100">R43*100/Q43</f>
        <v>#DIV/0!</v>
      </c>
      <c r="T43" s="223">
        <v>0</v>
      </c>
      <c r="U43" s="223">
        <v>0</v>
      </c>
      <c r="V43" s="223" t="e">
        <f t="shared" ref="V43:V48" si="101">U43*100/T43</f>
        <v>#DIV/0!</v>
      </c>
      <c r="W43" s="223">
        <v>0</v>
      </c>
      <c r="X43" s="223">
        <v>0</v>
      </c>
      <c r="Y43" s="223" t="e">
        <f t="shared" ref="Y43:Y48" si="102">X43*100/W43</f>
        <v>#DIV/0!</v>
      </c>
      <c r="Z43" s="223">
        <v>0</v>
      </c>
      <c r="AA43" s="288"/>
      <c r="AB43" s="289"/>
      <c r="AC43" s="223">
        <v>0</v>
      </c>
      <c r="AD43" s="224" t="e">
        <f t="shared" ref="AD43:AD48" si="103">AC43*100/Z43</f>
        <v>#DIV/0!</v>
      </c>
      <c r="AE43" s="223">
        <v>0</v>
      </c>
      <c r="AF43" s="288"/>
      <c r="AG43" s="289"/>
      <c r="AH43" s="290">
        <v>0</v>
      </c>
      <c r="AI43" s="224" t="e">
        <f t="shared" ref="AI43:AI48" si="104">AH43*100/AE43</f>
        <v>#DIV/0!</v>
      </c>
      <c r="AJ43" s="223">
        <v>0</v>
      </c>
      <c r="AK43" s="288"/>
      <c r="AL43" s="289"/>
      <c r="AM43" s="290">
        <v>0</v>
      </c>
      <c r="AN43" s="224" t="e">
        <f t="shared" ref="AN43:AN48" si="105">AM43*100/AJ43</f>
        <v>#DIV/0!</v>
      </c>
      <c r="AO43" s="291">
        <v>0</v>
      </c>
      <c r="AP43" s="292"/>
      <c r="AQ43" s="289"/>
      <c r="AR43" s="223">
        <v>0</v>
      </c>
      <c r="AS43" s="224" t="e">
        <f t="shared" ref="AS43:AS48" si="106">AR43*100/AO43</f>
        <v>#DIV/0!</v>
      </c>
      <c r="AT43" s="223">
        <v>0</v>
      </c>
      <c r="AU43" s="293"/>
      <c r="AV43" s="289"/>
      <c r="AW43" s="290">
        <v>0</v>
      </c>
      <c r="AX43" s="224" t="e">
        <f t="shared" ref="AX43:AX48" si="107">AW43*100/AT43</f>
        <v>#DIV/0!</v>
      </c>
      <c r="AY43" s="223">
        <v>0</v>
      </c>
      <c r="AZ43" s="290">
        <v>0</v>
      </c>
      <c r="BA43" s="223" t="e">
        <f t="shared" ref="BA43:BA48" si="108">AZ43*100/AY43</f>
        <v>#DIV/0!</v>
      </c>
      <c r="BB43" s="418"/>
    </row>
    <row r="44" spans="1:54" ht="64.5" customHeight="1">
      <c r="A44" s="433"/>
      <c r="B44" s="436"/>
      <c r="C44" s="436"/>
      <c r="D44" s="287" t="s">
        <v>2</v>
      </c>
      <c r="E44" s="194">
        <v>0</v>
      </c>
      <c r="F44" s="190">
        <f t="shared" ref="F44:F48" si="109">I44+L44+O44+R44+U44+X44+AC44+AH44+AM44+AR44+AW44+AZ44</f>
        <v>0</v>
      </c>
      <c r="G44" s="328" t="e">
        <f t="shared" si="96"/>
        <v>#DIV/0!</v>
      </c>
      <c r="H44" s="228">
        <v>0</v>
      </c>
      <c r="I44" s="228">
        <v>0</v>
      </c>
      <c r="J44" s="223" t="e">
        <f t="shared" si="97"/>
        <v>#DIV/0!</v>
      </c>
      <c r="K44" s="228">
        <v>0</v>
      </c>
      <c r="L44" s="228">
        <v>0</v>
      </c>
      <c r="M44" s="223" t="e">
        <f t="shared" si="98"/>
        <v>#DIV/0!</v>
      </c>
      <c r="N44" s="228">
        <v>0</v>
      </c>
      <c r="O44" s="228">
        <v>0</v>
      </c>
      <c r="P44" s="223" t="e">
        <f t="shared" si="99"/>
        <v>#DIV/0!</v>
      </c>
      <c r="Q44" s="228">
        <v>0</v>
      </c>
      <c r="R44" s="228">
        <v>0</v>
      </c>
      <c r="S44" s="223" t="e">
        <f t="shared" si="100"/>
        <v>#DIV/0!</v>
      </c>
      <c r="T44" s="228">
        <v>0</v>
      </c>
      <c r="U44" s="228">
        <v>0</v>
      </c>
      <c r="V44" s="223" t="e">
        <f t="shared" si="101"/>
        <v>#DIV/0!</v>
      </c>
      <c r="W44" s="228">
        <v>0</v>
      </c>
      <c r="X44" s="228">
        <v>0</v>
      </c>
      <c r="Y44" s="223" t="e">
        <f t="shared" si="102"/>
        <v>#DIV/0!</v>
      </c>
      <c r="Z44" s="228">
        <v>0</v>
      </c>
      <c r="AA44" s="294"/>
      <c r="AB44" s="295"/>
      <c r="AC44" s="228">
        <v>0</v>
      </c>
      <c r="AD44" s="224" t="e">
        <f t="shared" si="103"/>
        <v>#DIV/0!</v>
      </c>
      <c r="AE44" s="228">
        <v>0</v>
      </c>
      <c r="AF44" s="294"/>
      <c r="AG44" s="295"/>
      <c r="AH44" s="296">
        <v>0</v>
      </c>
      <c r="AI44" s="224" t="e">
        <f t="shared" si="104"/>
        <v>#DIV/0!</v>
      </c>
      <c r="AJ44" s="228">
        <v>0</v>
      </c>
      <c r="AK44" s="294"/>
      <c r="AL44" s="295"/>
      <c r="AM44" s="296">
        <v>0</v>
      </c>
      <c r="AN44" s="224" t="e">
        <f t="shared" si="105"/>
        <v>#DIV/0!</v>
      </c>
      <c r="AO44" s="230">
        <v>0</v>
      </c>
      <c r="AP44" s="297"/>
      <c r="AQ44" s="295"/>
      <c r="AR44" s="228">
        <v>0</v>
      </c>
      <c r="AS44" s="224" t="e">
        <f t="shared" si="106"/>
        <v>#DIV/0!</v>
      </c>
      <c r="AT44" s="228">
        <v>0</v>
      </c>
      <c r="AU44" s="298"/>
      <c r="AV44" s="295"/>
      <c r="AW44" s="296">
        <v>0</v>
      </c>
      <c r="AX44" s="224" t="e">
        <f t="shared" si="107"/>
        <v>#DIV/0!</v>
      </c>
      <c r="AY44" s="228">
        <v>0</v>
      </c>
      <c r="AZ44" s="296">
        <v>0</v>
      </c>
      <c r="BA44" s="223" t="e">
        <f t="shared" si="108"/>
        <v>#DIV/0!</v>
      </c>
      <c r="BB44" s="418"/>
    </row>
    <row r="45" spans="1:54" ht="21.75" customHeight="1">
      <c r="A45" s="433"/>
      <c r="B45" s="436"/>
      <c r="C45" s="436"/>
      <c r="D45" s="227" t="s">
        <v>296</v>
      </c>
      <c r="E45" s="194">
        <v>895</v>
      </c>
      <c r="F45" s="190">
        <f t="shared" si="109"/>
        <v>0</v>
      </c>
      <c r="G45" s="328">
        <f t="shared" si="96"/>
        <v>0</v>
      </c>
      <c r="H45" s="228">
        <v>0</v>
      </c>
      <c r="I45" s="228">
        <v>0</v>
      </c>
      <c r="J45" s="223" t="e">
        <f t="shared" si="97"/>
        <v>#DIV/0!</v>
      </c>
      <c r="K45" s="228">
        <v>0</v>
      </c>
      <c r="L45" s="228">
        <v>0</v>
      </c>
      <c r="M45" s="223" t="e">
        <f t="shared" si="98"/>
        <v>#DIV/0!</v>
      </c>
      <c r="N45" s="228">
        <v>0</v>
      </c>
      <c r="O45" s="228">
        <v>0</v>
      </c>
      <c r="P45" s="223" t="e">
        <f t="shared" si="99"/>
        <v>#DIV/0!</v>
      </c>
      <c r="Q45" s="228">
        <v>0</v>
      </c>
      <c r="R45" s="228">
        <v>0</v>
      </c>
      <c r="S45" s="223" t="e">
        <f t="shared" si="100"/>
        <v>#DIV/0!</v>
      </c>
      <c r="T45" s="228">
        <v>0</v>
      </c>
      <c r="U45" s="228">
        <v>0</v>
      </c>
      <c r="V45" s="223" t="e">
        <f t="shared" si="101"/>
        <v>#DIV/0!</v>
      </c>
      <c r="W45" s="228">
        <v>70</v>
      </c>
      <c r="X45" s="228">
        <v>0</v>
      </c>
      <c r="Y45" s="223">
        <f t="shared" si="102"/>
        <v>0</v>
      </c>
      <c r="Z45" s="228">
        <v>0</v>
      </c>
      <c r="AA45" s="294"/>
      <c r="AB45" s="295"/>
      <c r="AC45" s="228">
        <v>0</v>
      </c>
      <c r="AD45" s="224" t="e">
        <f t="shared" si="103"/>
        <v>#DIV/0!</v>
      </c>
      <c r="AE45" s="228">
        <v>0</v>
      </c>
      <c r="AF45" s="294"/>
      <c r="AG45" s="295"/>
      <c r="AH45" s="296">
        <v>0</v>
      </c>
      <c r="AI45" s="224" t="e">
        <f t="shared" si="104"/>
        <v>#DIV/0!</v>
      </c>
      <c r="AJ45" s="228">
        <v>30</v>
      </c>
      <c r="AK45" s="294"/>
      <c r="AL45" s="295"/>
      <c r="AM45" s="296">
        <v>0</v>
      </c>
      <c r="AN45" s="224">
        <f t="shared" si="105"/>
        <v>0</v>
      </c>
      <c r="AO45" s="228">
        <v>30</v>
      </c>
      <c r="AP45" s="294"/>
      <c r="AQ45" s="295"/>
      <c r="AR45" s="296">
        <v>0</v>
      </c>
      <c r="AS45" s="224">
        <f t="shared" si="106"/>
        <v>0</v>
      </c>
      <c r="AT45" s="228">
        <v>0</v>
      </c>
      <c r="AU45" s="294"/>
      <c r="AV45" s="295"/>
      <c r="AW45" s="296">
        <v>0</v>
      </c>
      <c r="AX45" s="224" t="e">
        <f t="shared" si="107"/>
        <v>#DIV/0!</v>
      </c>
      <c r="AY45" s="228">
        <v>765</v>
      </c>
      <c r="AZ45" s="296">
        <v>0</v>
      </c>
      <c r="BA45" s="223">
        <f t="shared" si="108"/>
        <v>0</v>
      </c>
      <c r="BB45" s="418"/>
    </row>
    <row r="46" spans="1:54" ht="87.75" customHeight="1">
      <c r="A46" s="433"/>
      <c r="B46" s="436"/>
      <c r="C46" s="436"/>
      <c r="D46" s="227" t="s">
        <v>304</v>
      </c>
      <c r="E46" s="195">
        <v>0</v>
      </c>
      <c r="F46" s="190">
        <f t="shared" si="109"/>
        <v>0</v>
      </c>
      <c r="G46" s="328" t="e">
        <f t="shared" si="96"/>
        <v>#DIV/0!</v>
      </c>
      <c r="H46" s="231">
        <v>0</v>
      </c>
      <c r="I46" s="231">
        <v>0</v>
      </c>
      <c r="J46" s="223" t="e">
        <f t="shared" si="97"/>
        <v>#DIV/0!</v>
      </c>
      <c r="K46" s="231">
        <v>0</v>
      </c>
      <c r="L46" s="231">
        <v>0</v>
      </c>
      <c r="M46" s="223" t="e">
        <f t="shared" si="98"/>
        <v>#DIV/0!</v>
      </c>
      <c r="N46" s="231">
        <v>0</v>
      </c>
      <c r="O46" s="231">
        <v>0</v>
      </c>
      <c r="P46" s="223" t="e">
        <f t="shared" si="99"/>
        <v>#DIV/0!</v>
      </c>
      <c r="Q46" s="231">
        <v>0</v>
      </c>
      <c r="R46" s="231">
        <v>0</v>
      </c>
      <c r="S46" s="223" t="e">
        <f t="shared" si="100"/>
        <v>#DIV/0!</v>
      </c>
      <c r="T46" s="231">
        <v>0</v>
      </c>
      <c r="U46" s="231">
        <v>0</v>
      </c>
      <c r="V46" s="223" t="e">
        <f t="shared" si="101"/>
        <v>#DIV/0!</v>
      </c>
      <c r="W46" s="231">
        <v>0</v>
      </c>
      <c r="X46" s="231">
        <v>0</v>
      </c>
      <c r="Y46" s="223" t="e">
        <f t="shared" si="102"/>
        <v>#DIV/0!</v>
      </c>
      <c r="Z46" s="231">
        <v>0</v>
      </c>
      <c r="AA46" s="299"/>
      <c r="AB46" s="300"/>
      <c r="AC46" s="231">
        <v>0</v>
      </c>
      <c r="AD46" s="224" t="e">
        <f t="shared" si="103"/>
        <v>#DIV/0!</v>
      </c>
      <c r="AE46" s="231">
        <v>0</v>
      </c>
      <c r="AF46" s="299"/>
      <c r="AG46" s="300"/>
      <c r="AH46" s="301">
        <v>0</v>
      </c>
      <c r="AI46" s="224" t="e">
        <f t="shared" si="104"/>
        <v>#DIV/0!</v>
      </c>
      <c r="AJ46" s="231">
        <v>0</v>
      </c>
      <c r="AK46" s="299"/>
      <c r="AL46" s="300"/>
      <c r="AM46" s="301">
        <v>0</v>
      </c>
      <c r="AN46" s="224" t="e">
        <f t="shared" si="105"/>
        <v>#DIV/0!</v>
      </c>
      <c r="AO46" s="231">
        <v>0</v>
      </c>
      <c r="AP46" s="299"/>
      <c r="AQ46" s="300"/>
      <c r="AR46" s="301">
        <v>0</v>
      </c>
      <c r="AS46" s="224" t="e">
        <f t="shared" si="106"/>
        <v>#DIV/0!</v>
      </c>
      <c r="AT46" s="231">
        <v>0</v>
      </c>
      <c r="AU46" s="302"/>
      <c r="AV46" s="300"/>
      <c r="AW46" s="301">
        <v>0</v>
      </c>
      <c r="AX46" s="224" t="e">
        <f t="shared" si="107"/>
        <v>#DIV/0!</v>
      </c>
      <c r="AY46" s="231">
        <v>0</v>
      </c>
      <c r="AZ46" s="301">
        <v>0</v>
      </c>
      <c r="BA46" s="223" t="e">
        <f t="shared" si="108"/>
        <v>#DIV/0!</v>
      </c>
      <c r="BB46" s="418"/>
    </row>
    <row r="47" spans="1:54" ht="21.75" customHeight="1">
      <c r="A47" s="433"/>
      <c r="B47" s="436"/>
      <c r="C47" s="436"/>
      <c r="D47" s="227" t="s">
        <v>297</v>
      </c>
      <c r="E47" s="195">
        <v>0</v>
      </c>
      <c r="F47" s="190">
        <f t="shared" si="109"/>
        <v>0</v>
      </c>
      <c r="G47" s="328" t="e">
        <f t="shared" si="96"/>
        <v>#DIV/0!</v>
      </c>
      <c r="H47" s="231">
        <v>0</v>
      </c>
      <c r="I47" s="231">
        <v>0</v>
      </c>
      <c r="J47" s="223" t="e">
        <f t="shared" si="97"/>
        <v>#DIV/0!</v>
      </c>
      <c r="K47" s="231">
        <v>0</v>
      </c>
      <c r="L47" s="231">
        <v>0</v>
      </c>
      <c r="M47" s="223" t="e">
        <f t="shared" si="98"/>
        <v>#DIV/0!</v>
      </c>
      <c r="N47" s="231">
        <v>0</v>
      </c>
      <c r="O47" s="231">
        <v>0</v>
      </c>
      <c r="P47" s="223" t="e">
        <f t="shared" si="99"/>
        <v>#DIV/0!</v>
      </c>
      <c r="Q47" s="231">
        <v>0</v>
      </c>
      <c r="R47" s="231">
        <v>0</v>
      </c>
      <c r="S47" s="223" t="e">
        <f t="shared" si="100"/>
        <v>#DIV/0!</v>
      </c>
      <c r="T47" s="231">
        <v>0</v>
      </c>
      <c r="U47" s="231">
        <v>0</v>
      </c>
      <c r="V47" s="223" t="e">
        <f t="shared" si="101"/>
        <v>#DIV/0!</v>
      </c>
      <c r="W47" s="231">
        <v>0</v>
      </c>
      <c r="X47" s="231">
        <v>0</v>
      </c>
      <c r="Y47" s="223" t="e">
        <f t="shared" si="102"/>
        <v>#DIV/0!</v>
      </c>
      <c r="Z47" s="231">
        <v>0</v>
      </c>
      <c r="AA47" s="299"/>
      <c r="AB47" s="300"/>
      <c r="AC47" s="231">
        <v>0</v>
      </c>
      <c r="AD47" s="224" t="e">
        <f t="shared" si="103"/>
        <v>#DIV/0!</v>
      </c>
      <c r="AE47" s="231">
        <v>0</v>
      </c>
      <c r="AF47" s="299"/>
      <c r="AG47" s="300"/>
      <c r="AH47" s="301">
        <v>0</v>
      </c>
      <c r="AI47" s="224" t="e">
        <f t="shared" si="104"/>
        <v>#DIV/0!</v>
      </c>
      <c r="AJ47" s="231">
        <v>0</v>
      </c>
      <c r="AK47" s="299"/>
      <c r="AL47" s="300"/>
      <c r="AM47" s="301">
        <v>0</v>
      </c>
      <c r="AN47" s="224" t="e">
        <f t="shared" si="105"/>
        <v>#DIV/0!</v>
      </c>
      <c r="AO47" s="231">
        <v>0</v>
      </c>
      <c r="AP47" s="299"/>
      <c r="AQ47" s="300"/>
      <c r="AR47" s="301">
        <v>0</v>
      </c>
      <c r="AS47" s="224" t="e">
        <f t="shared" si="106"/>
        <v>#DIV/0!</v>
      </c>
      <c r="AT47" s="231">
        <v>0</v>
      </c>
      <c r="AU47" s="302"/>
      <c r="AV47" s="300"/>
      <c r="AW47" s="301">
        <v>0</v>
      </c>
      <c r="AX47" s="224" t="e">
        <f t="shared" si="107"/>
        <v>#DIV/0!</v>
      </c>
      <c r="AY47" s="231">
        <v>0</v>
      </c>
      <c r="AZ47" s="301">
        <v>0</v>
      </c>
      <c r="BA47" s="223" t="e">
        <f t="shared" si="108"/>
        <v>#DIV/0!</v>
      </c>
      <c r="BB47" s="418"/>
    </row>
    <row r="48" spans="1:54" ht="33.75" customHeight="1">
      <c r="A48" s="434"/>
      <c r="B48" s="437"/>
      <c r="C48" s="437"/>
      <c r="D48" s="246" t="s">
        <v>43</v>
      </c>
      <c r="E48" s="190">
        <v>0</v>
      </c>
      <c r="F48" s="190">
        <f t="shared" si="109"/>
        <v>0</v>
      </c>
      <c r="G48" s="328" t="e">
        <f t="shared" si="96"/>
        <v>#DIV/0!</v>
      </c>
      <c r="H48" s="223">
        <v>0</v>
      </c>
      <c r="I48" s="223">
        <v>0</v>
      </c>
      <c r="J48" s="223" t="e">
        <f t="shared" si="97"/>
        <v>#DIV/0!</v>
      </c>
      <c r="K48" s="223">
        <v>0</v>
      </c>
      <c r="L48" s="223">
        <v>0</v>
      </c>
      <c r="M48" s="223" t="e">
        <f t="shared" si="98"/>
        <v>#DIV/0!</v>
      </c>
      <c r="N48" s="223">
        <v>0</v>
      </c>
      <c r="O48" s="223">
        <v>0</v>
      </c>
      <c r="P48" s="223" t="e">
        <f t="shared" si="99"/>
        <v>#DIV/0!</v>
      </c>
      <c r="Q48" s="223">
        <v>0</v>
      </c>
      <c r="R48" s="223">
        <v>0</v>
      </c>
      <c r="S48" s="223" t="e">
        <f t="shared" si="100"/>
        <v>#DIV/0!</v>
      </c>
      <c r="T48" s="223">
        <v>0</v>
      </c>
      <c r="U48" s="223">
        <v>0</v>
      </c>
      <c r="V48" s="223" t="e">
        <f t="shared" si="101"/>
        <v>#DIV/0!</v>
      </c>
      <c r="W48" s="223">
        <v>0</v>
      </c>
      <c r="X48" s="223">
        <v>0</v>
      </c>
      <c r="Y48" s="223" t="e">
        <f t="shared" si="102"/>
        <v>#DIV/0!</v>
      </c>
      <c r="Z48" s="223">
        <v>0</v>
      </c>
      <c r="AA48" s="288"/>
      <c r="AB48" s="289"/>
      <c r="AC48" s="223">
        <v>0</v>
      </c>
      <c r="AD48" s="224" t="e">
        <f t="shared" si="103"/>
        <v>#DIV/0!</v>
      </c>
      <c r="AE48" s="223">
        <v>0</v>
      </c>
      <c r="AF48" s="288"/>
      <c r="AG48" s="289"/>
      <c r="AH48" s="290">
        <v>0</v>
      </c>
      <c r="AI48" s="224" t="e">
        <f t="shared" si="104"/>
        <v>#DIV/0!</v>
      </c>
      <c r="AJ48" s="223">
        <v>0</v>
      </c>
      <c r="AK48" s="288"/>
      <c r="AL48" s="289"/>
      <c r="AM48" s="290">
        <v>0</v>
      </c>
      <c r="AN48" s="224" t="e">
        <f t="shared" si="105"/>
        <v>#DIV/0!</v>
      </c>
      <c r="AO48" s="223">
        <v>0</v>
      </c>
      <c r="AP48" s="288"/>
      <c r="AQ48" s="289"/>
      <c r="AR48" s="290">
        <v>0</v>
      </c>
      <c r="AS48" s="224" t="e">
        <f t="shared" si="106"/>
        <v>#DIV/0!</v>
      </c>
      <c r="AT48" s="223">
        <v>0</v>
      </c>
      <c r="AU48" s="293"/>
      <c r="AV48" s="289"/>
      <c r="AW48" s="290">
        <v>0</v>
      </c>
      <c r="AX48" s="224" t="e">
        <f t="shared" si="107"/>
        <v>#DIV/0!</v>
      </c>
      <c r="AY48" s="223">
        <v>0</v>
      </c>
      <c r="AZ48" s="223">
        <v>0</v>
      </c>
      <c r="BA48" s="223" t="e">
        <f t="shared" si="108"/>
        <v>#DIV/0!</v>
      </c>
      <c r="BB48" s="419"/>
    </row>
    <row r="49" spans="1:55" ht="18.75" customHeight="1">
      <c r="A49" s="432" t="s">
        <v>317</v>
      </c>
      <c r="B49" s="435" t="s">
        <v>316</v>
      </c>
      <c r="C49" s="435" t="s">
        <v>311</v>
      </c>
      <c r="D49" s="285" t="s">
        <v>41</v>
      </c>
      <c r="E49" s="327">
        <f>E50+E51+E52+E53+E54+E55</f>
        <v>155.30000000000001</v>
      </c>
      <c r="F49" s="327">
        <f>F50+F51+F52+F53+F54+F55</f>
        <v>0</v>
      </c>
      <c r="G49" s="328">
        <f>F49*100/E49</f>
        <v>0</v>
      </c>
      <c r="H49" s="223">
        <f>H50+H51+H52+H53+H54+H55</f>
        <v>0</v>
      </c>
      <c r="I49" s="223">
        <f>I50+I51+I52+I53+I54+I55</f>
        <v>0</v>
      </c>
      <c r="J49" s="223" t="e">
        <f>I49*100/H49</f>
        <v>#DIV/0!</v>
      </c>
      <c r="K49" s="223">
        <f t="shared" ref="K49:L49" si="110">K50+K51+K52+K53+K54+K55</f>
        <v>0</v>
      </c>
      <c r="L49" s="223">
        <f t="shared" si="110"/>
        <v>0</v>
      </c>
      <c r="M49" s="223" t="e">
        <f>L49*100/K49</f>
        <v>#DIV/0!</v>
      </c>
      <c r="N49" s="223">
        <f t="shared" ref="N49:O49" si="111">N50+N51+N52+N53+N54+N55</f>
        <v>0</v>
      </c>
      <c r="O49" s="223">
        <f t="shared" si="111"/>
        <v>0</v>
      </c>
      <c r="P49" s="223" t="e">
        <f>O49*100/N49</f>
        <v>#DIV/0!</v>
      </c>
      <c r="Q49" s="223">
        <f t="shared" ref="Q49:R49" si="112">Q50+Q51+Q52+Q53+Q54+Q55</f>
        <v>0</v>
      </c>
      <c r="R49" s="223">
        <f t="shared" si="112"/>
        <v>0</v>
      </c>
      <c r="S49" s="223" t="e">
        <f>R49*100/Q49</f>
        <v>#DIV/0!</v>
      </c>
      <c r="T49" s="223">
        <f t="shared" ref="T49:U49" si="113">T50+T51+T52+T53+T54+T55</f>
        <v>0</v>
      </c>
      <c r="U49" s="223">
        <f t="shared" si="113"/>
        <v>0</v>
      </c>
      <c r="V49" s="223" t="e">
        <f>U49*100/T49</f>
        <v>#DIV/0!</v>
      </c>
      <c r="W49" s="223">
        <f t="shared" ref="W49:X49" si="114">W50+W51+W52+W53+W54+W55</f>
        <v>0</v>
      </c>
      <c r="X49" s="223">
        <f t="shared" si="114"/>
        <v>0</v>
      </c>
      <c r="Y49" s="223" t="e">
        <f>X49*100/W49</f>
        <v>#DIV/0!</v>
      </c>
      <c r="Z49" s="223">
        <f t="shared" ref="Z49:AC49" si="115">Z50+Z51+Z52+Z53+Z54+Z55</f>
        <v>75</v>
      </c>
      <c r="AA49" s="223">
        <f t="shared" si="115"/>
        <v>0</v>
      </c>
      <c r="AB49" s="223">
        <f t="shared" si="115"/>
        <v>0</v>
      </c>
      <c r="AC49" s="223">
        <f t="shared" si="115"/>
        <v>0</v>
      </c>
      <c r="AD49" s="224">
        <f>AC49*100/Z49</f>
        <v>0</v>
      </c>
      <c r="AE49" s="223">
        <f t="shared" ref="AE49:AH49" si="116">AE50+AE51+AE52+AE53+AE54+AE55</f>
        <v>0</v>
      </c>
      <c r="AF49" s="223">
        <f t="shared" si="116"/>
        <v>0</v>
      </c>
      <c r="AG49" s="223">
        <f t="shared" si="116"/>
        <v>0</v>
      </c>
      <c r="AH49" s="223">
        <f t="shared" si="116"/>
        <v>0</v>
      </c>
      <c r="AI49" s="224" t="e">
        <f>AH49*100/AE49</f>
        <v>#DIV/0!</v>
      </c>
      <c r="AJ49" s="223">
        <f t="shared" ref="AJ49:AM49" si="117">AJ50+AJ51+AJ52+AJ53+AJ54+AJ55</f>
        <v>80.3</v>
      </c>
      <c r="AK49" s="223">
        <f t="shared" si="117"/>
        <v>0</v>
      </c>
      <c r="AL49" s="223">
        <f t="shared" si="117"/>
        <v>0</v>
      </c>
      <c r="AM49" s="223">
        <f t="shared" si="117"/>
        <v>0</v>
      </c>
      <c r="AN49" s="224">
        <f>AM49*100/AJ49</f>
        <v>0</v>
      </c>
      <c r="AO49" s="223">
        <f t="shared" ref="AO49:AR49" si="118">AO50+AO51+AO52+AO53+AO54+AO55</f>
        <v>10</v>
      </c>
      <c r="AP49" s="223">
        <f t="shared" si="118"/>
        <v>0</v>
      </c>
      <c r="AQ49" s="223">
        <f t="shared" si="118"/>
        <v>0</v>
      </c>
      <c r="AR49" s="223">
        <f t="shared" si="118"/>
        <v>0</v>
      </c>
      <c r="AS49" s="224">
        <f>AR49*100/AO49</f>
        <v>0</v>
      </c>
      <c r="AT49" s="223">
        <f t="shared" ref="AT49:AW49" si="119">AT50+AT51+AT52+AT53+AT54+AT55</f>
        <v>0</v>
      </c>
      <c r="AU49" s="223">
        <f t="shared" si="119"/>
        <v>0</v>
      </c>
      <c r="AV49" s="223">
        <f t="shared" si="119"/>
        <v>0</v>
      </c>
      <c r="AW49" s="223">
        <f t="shared" si="119"/>
        <v>0</v>
      </c>
      <c r="AX49" s="224" t="e">
        <f>AW49*100/AT49</f>
        <v>#DIV/0!</v>
      </c>
      <c r="AY49" s="223">
        <f t="shared" ref="AY49:AZ49" si="120">AY50+AY51+AY52+AY53+AY54+AY55</f>
        <v>0</v>
      </c>
      <c r="AZ49" s="223">
        <f t="shared" si="120"/>
        <v>0</v>
      </c>
      <c r="BA49" s="223" t="e">
        <f>AZ49*100/AY49</f>
        <v>#DIV/0!</v>
      </c>
      <c r="BB49" s="417"/>
    </row>
    <row r="50" spans="1:55" ht="31.5">
      <c r="A50" s="433"/>
      <c r="B50" s="436"/>
      <c r="C50" s="436"/>
      <c r="D50" s="286" t="s">
        <v>37</v>
      </c>
      <c r="E50" s="190">
        <v>0</v>
      </c>
      <c r="F50" s="190">
        <f>I50+L50+O50+R50+U50+X50+AC50+AH50+AM50+AR50+AW50+AZ50</f>
        <v>0</v>
      </c>
      <c r="G50" s="328" t="e">
        <f t="shared" ref="G50:G55" si="121">F50*100/E50</f>
        <v>#DIV/0!</v>
      </c>
      <c r="H50" s="223">
        <v>0</v>
      </c>
      <c r="I50" s="223">
        <v>0</v>
      </c>
      <c r="J50" s="223" t="e">
        <f t="shared" ref="J50:J55" si="122">I50*100/H50</f>
        <v>#DIV/0!</v>
      </c>
      <c r="K50" s="223">
        <v>0</v>
      </c>
      <c r="L50" s="223">
        <v>0</v>
      </c>
      <c r="M50" s="223" t="e">
        <f t="shared" ref="M50:M55" si="123">L50*100/K50</f>
        <v>#DIV/0!</v>
      </c>
      <c r="N50" s="223">
        <v>0</v>
      </c>
      <c r="O50" s="223">
        <v>0</v>
      </c>
      <c r="P50" s="223" t="e">
        <f t="shared" ref="P50:P55" si="124">O50*100/N50</f>
        <v>#DIV/0!</v>
      </c>
      <c r="Q50" s="223">
        <v>0</v>
      </c>
      <c r="R50" s="223">
        <v>0</v>
      </c>
      <c r="S50" s="223" t="e">
        <f t="shared" ref="S50:S55" si="125">R50*100/Q50</f>
        <v>#DIV/0!</v>
      </c>
      <c r="T50" s="223">
        <v>0</v>
      </c>
      <c r="U50" s="223">
        <v>0</v>
      </c>
      <c r="V50" s="223" t="e">
        <f t="shared" ref="V50:V55" si="126">U50*100/T50</f>
        <v>#DIV/0!</v>
      </c>
      <c r="W50" s="223">
        <v>0</v>
      </c>
      <c r="X50" s="223">
        <v>0</v>
      </c>
      <c r="Y50" s="223" t="e">
        <f t="shared" ref="Y50:Y55" si="127">X50*100/W50</f>
        <v>#DIV/0!</v>
      </c>
      <c r="Z50" s="223">
        <v>0</v>
      </c>
      <c r="AA50" s="288"/>
      <c r="AB50" s="289"/>
      <c r="AC50" s="223">
        <v>0</v>
      </c>
      <c r="AD50" s="224" t="e">
        <f t="shared" ref="AD50:AD55" si="128">AC50*100/Z50</f>
        <v>#DIV/0!</v>
      </c>
      <c r="AE50" s="223">
        <v>0</v>
      </c>
      <c r="AF50" s="288"/>
      <c r="AG50" s="289"/>
      <c r="AH50" s="290">
        <v>0</v>
      </c>
      <c r="AI50" s="224" t="e">
        <f t="shared" ref="AI50:AI55" si="129">AH50*100/AE50</f>
        <v>#DIV/0!</v>
      </c>
      <c r="AJ50" s="223">
        <v>0</v>
      </c>
      <c r="AK50" s="288"/>
      <c r="AL50" s="289"/>
      <c r="AM50" s="290">
        <v>0</v>
      </c>
      <c r="AN50" s="224" t="e">
        <f t="shared" ref="AN50:AN55" si="130">AM50*100/AJ50</f>
        <v>#DIV/0!</v>
      </c>
      <c r="AO50" s="291">
        <v>0</v>
      </c>
      <c r="AP50" s="292"/>
      <c r="AQ50" s="289"/>
      <c r="AR50" s="223">
        <v>0</v>
      </c>
      <c r="AS50" s="224" t="e">
        <f t="shared" ref="AS50:AS55" si="131">AR50*100/AO50</f>
        <v>#DIV/0!</v>
      </c>
      <c r="AT50" s="223">
        <v>0</v>
      </c>
      <c r="AU50" s="293"/>
      <c r="AV50" s="289"/>
      <c r="AW50" s="290">
        <v>0</v>
      </c>
      <c r="AX50" s="224" t="e">
        <f t="shared" ref="AX50:AX55" si="132">AW50*100/AT50</f>
        <v>#DIV/0!</v>
      </c>
      <c r="AY50" s="223">
        <v>0</v>
      </c>
      <c r="AZ50" s="290">
        <v>0</v>
      </c>
      <c r="BA50" s="223" t="e">
        <f t="shared" ref="BA50:BA55" si="133">AZ50*100/AY50</f>
        <v>#DIV/0!</v>
      </c>
      <c r="BB50" s="418"/>
    </row>
    <row r="51" spans="1:55" ht="64.5" customHeight="1">
      <c r="A51" s="433"/>
      <c r="B51" s="436"/>
      <c r="C51" s="436"/>
      <c r="D51" s="287" t="s">
        <v>2</v>
      </c>
      <c r="E51" s="194">
        <v>140.30000000000001</v>
      </c>
      <c r="F51" s="190">
        <f t="shared" ref="F51:F55" si="134">I51+L51+O51+R51+U51+X51+AC51+AH51+AM51+AR51+AW51+AZ51</f>
        <v>0</v>
      </c>
      <c r="G51" s="328">
        <f t="shared" si="121"/>
        <v>0</v>
      </c>
      <c r="H51" s="228">
        <v>0</v>
      </c>
      <c r="I51" s="228">
        <v>0</v>
      </c>
      <c r="J51" s="223" t="e">
        <f t="shared" si="122"/>
        <v>#DIV/0!</v>
      </c>
      <c r="K51" s="228">
        <v>0</v>
      </c>
      <c r="L51" s="228">
        <v>0</v>
      </c>
      <c r="M51" s="223" t="e">
        <f t="shared" si="123"/>
        <v>#DIV/0!</v>
      </c>
      <c r="N51" s="228">
        <v>0</v>
      </c>
      <c r="O51" s="228">
        <v>0</v>
      </c>
      <c r="P51" s="223" t="e">
        <f t="shared" si="124"/>
        <v>#DIV/0!</v>
      </c>
      <c r="Q51" s="228">
        <v>0</v>
      </c>
      <c r="R51" s="228">
        <v>0</v>
      </c>
      <c r="S51" s="223" t="e">
        <f t="shared" si="125"/>
        <v>#DIV/0!</v>
      </c>
      <c r="T51" s="228">
        <v>0</v>
      </c>
      <c r="U51" s="228">
        <v>0</v>
      </c>
      <c r="V51" s="223" t="e">
        <f t="shared" si="126"/>
        <v>#DIV/0!</v>
      </c>
      <c r="W51" s="228">
        <v>0</v>
      </c>
      <c r="X51" s="228">
        <v>0</v>
      </c>
      <c r="Y51" s="223" t="e">
        <f t="shared" si="127"/>
        <v>#DIV/0!</v>
      </c>
      <c r="Z51" s="228">
        <v>70</v>
      </c>
      <c r="AA51" s="294"/>
      <c r="AB51" s="295"/>
      <c r="AC51" s="228">
        <v>0</v>
      </c>
      <c r="AD51" s="224">
        <f t="shared" si="128"/>
        <v>0</v>
      </c>
      <c r="AE51" s="228">
        <v>0</v>
      </c>
      <c r="AF51" s="294"/>
      <c r="AG51" s="295"/>
      <c r="AH51" s="296">
        <v>0</v>
      </c>
      <c r="AI51" s="224" t="e">
        <f t="shared" si="129"/>
        <v>#DIV/0!</v>
      </c>
      <c r="AJ51" s="228">
        <v>70.3</v>
      </c>
      <c r="AK51" s="294"/>
      <c r="AL51" s="295"/>
      <c r="AM51" s="296">
        <v>0</v>
      </c>
      <c r="AN51" s="224">
        <f t="shared" si="130"/>
        <v>0</v>
      </c>
      <c r="AO51" s="230">
        <v>0</v>
      </c>
      <c r="AP51" s="297"/>
      <c r="AQ51" s="295"/>
      <c r="AR51" s="228">
        <v>0</v>
      </c>
      <c r="AS51" s="224" t="e">
        <f t="shared" si="131"/>
        <v>#DIV/0!</v>
      </c>
      <c r="AT51" s="228">
        <v>0</v>
      </c>
      <c r="AU51" s="298"/>
      <c r="AV51" s="295"/>
      <c r="AW51" s="296">
        <v>0</v>
      </c>
      <c r="AX51" s="224" t="e">
        <f t="shared" si="132"/>
        <v>#DIV/0!</v>
      </c>
      <c r="AY51" s="228">
        <v>0</v>
      </c>
      <c r="AZ51" s="296">
        <v>0</v>
      </c>
      <c r="BA51" s="223" t="e">
        <f t="shared" si="133"/>
        <v>#DIV/0!</v>
      </c>
      <c r="BB51" s="418"/>
    </row>
    <row r="52" spans="1:55" ht="21.75" customHeight="1">
      <c r="A52" s="433"/>
      <c r="B52" s="436"/>
      <c r="C52" s="436"/>
      <c r="D52" s="227" t="s">
        <v>296</v>
      </c>
      <c r="E52" s="194">
        <v>15</v>
      </c>
      <c r="F52" s="190">
        <v>0</v>
      </c>
      <c r="G52" s="328">
        <f t="shared" si="121"/>
        <v>0</v>
      </c>
      <c r="H52" s="228">
        <v>0</v>
      </c>
      <c r="I52" s="228">
        <v>0</v>
      </c>
      <c r="J52" s="223" t="e">
        <f t="shared" si="122"/>
        <v>#DIV/0!</v>
      </c>
      <c r="K52" s="228">
        <v>0</v>
      </c>
      <c r="L52" s="228">
        <v>0</v>
      </c>
      <c r="M52" s="223" t="e">
        <f t="shared" si="123"/>
        <v>#DIV/0!</v>
      </c>
      <c r="N52" s="228">
        <v>0</v>
      </c>
      <c r="O52" s="228">
        <v>0</v>
      </c>
      <c r="P52" s="223" t="e">
        <f t="shared" si="124"/>
        <v>#DIV/0!</v>
      </c>
      <c r="Q52" s="228">
        <v>0</v>
      </c>
      <c r="R52" s="228">
        <v>0</v>
      </c>
      <c r="S52" s="223" t="e">
        <f t="shared" si="125"/>
        <v>#DIV/0!</v>
      </c>
      <c r="T52" s="228">
        <v>0</v>
      </c>
      <c r="U52" s="228">
        <v>0</v>
      </c>
      <c r="V52" s="223" t="e">
        <f t="shared" si="126"/>
        <v>#DIV/0!</v>
      </c>
      <c r="W52" s="228">
        <v>0</v>
      </c>
      <c r="X52" s="228">
        <v>0</v>
      </c>
      <c r="Y52" s="223" t="e">
        <f t="shared" si="127"/>
        <v>#DIV/0!</v>
      </c>
      <c r="Z52" s="228">
        <v>5</v>
      </c>
      <c r="AA52" s="294"/>
      <c r="AB52" s="295"/>
      <c r="AC52" s="228">
        <v>0</v>
      </c>
      <c r="AD52" s="224">
        <f t="shared" si="128"/>
        <v>0</v>
      </c>
      <c r="AE52" s="228">
        <v>0</v>
      </c>
      <c r="AF52" s="294"/>
      <c r="AG52" s="295"/>
      <c r="AH52" s="296">
        <v>0</v>
      </c>
      <c r="AI52" s="224" t="e">
        <f t="shared" si="129"/>
        <v>#DIV/0!</v>
      </c>
      <c r="AJ52" s="228">
        <v>10</v>
      </c>
      <c r="AK52" s="294"/>
      <c r="AL52" s="295"/>
      <c r="AM52" s="296">
        <v>0</v>
      </c>
      <c r="AN52" s="224">
        <f t="shared" si="130"/>
        <v>0</v>
      </c>
      <c r="AO52" s="228">
        <v>10</v>
      </c>
      <c r="AP52" s="294"/>
      <c r="AQ52" s="295"/>
      <c r="AR52" s="296">
        <v>0</v>
      </c>
      <c r="AS52" s="224">
        <f t="shared" si="131"/>
        <v>0</v>
      </c>
      <c r="AT52" s="228">
        <v>0</v>
      </c>
      <c r="AU52" s="294"/>
      <c r="AV52" s="295"/>
      <c r="AW52" s="296">
        <v>0</v>
      </c>
      <c r="AX52" s="224" t="e">
        <f t="shared" si="132"/>
        <v>#DIV/0!</v>
      </c>
      <c r="AY52" s="228">
        <v>0</v>
      </c>
      <c r="AZ52" s="296">
        <v>0</v>
      </c>
      <c r="BA52" s="223" t="e">
        <f t="shared" si="133"/>
        <v>#DIV/0!</v>
      </c>
      <c r="BB52" s="418"/>
    </row>
    <row r="53" spans="1:55" ht="87.75" customHeight="1">
      <c r="A53" s="433"/>
      <c r="B53" s="436"/>
      <c r="C53" s="436"/>
      <c r="D53" s="227" t="s">
        <v>304</v>
      </c>
      <c r="E53" s="195">
        <v>0</v>
      </c>
      <c r="F53" s="190">
        <f t="shared" si="134"/>
        <v>0</v>
      </c>
      <c r="G53" s="328" t="e">
        <f t="shared" si="121"/>
        <v>#DIV/0!</v>
      </c>
      <c r="H53" s="231">
        <v>0</v>
      </c>
      <c r="I53" s="231">
        <v>0</v>
      </c>
      <c r="J53" s="223" t="e">
        <f t="shared" si="122"/>
        <v>#DIV/0!</v>
      </c>
      <c r="K53" s="231">
        <v>0</v>
      </c>
      <c r="L53" s="231">
        <v>0</v>
      </c>
      <c r="M53" s="223" t="e">
        <f t="shared" si="123"/>
        <v>#DIV/0!</v>
      </c>
      <c r="N53" s="231">
        <v>0</v>
      </c>
      <c r="O53" s="231">
        <v>0</v>
      </c>
      <c r="P53" s="223" t="e">
        <f t="shared" si="124"/>
        <v>#DIV/0!</v>
      </c>
      <c r="Q53" s="231">
        <v>0</v>
      </c>
      <c r="R53" s="231">
        <v>0</v>
      </c>
      <c r="S53" s="223" t="e">
        <f t="shared" si="125"/>
        <v>#DIV/0!</v>
      </c>
      <c r="T53" s="231">
        <v>0</v>
      </c>
      <c r="U53" s="231">
        <v>0</v>
      </c>
      <c r="V53" s="223" t="e">
        <f t="shared" si="126"/>
        <v>#DIV/0!</v>
      </c>
      <c r="W53" s="231">
        <v>0</v>
      </c>
      <c r="X53" s="231">
        <v>0</v>
      </c>
      <c r="Y53" s="223" t="e">
        <f t="shared" si="127"/>
        <v>#DIV/0!</v>
      </c>
      <c r="Z53" s="231">
        <v>0</v>
      </c>
      <c r="AA53" s="299"/>
      <c r="AB53" s="300"/>
      <c r="AC53" s="231">
        <v>0</v>
      </c>
      <c r="AD53" s="224" t="e">
        <f t="shared" si="128"/>
        <v>#DIV/0!</v>
      </c>
      <c r="AE53" s="231">
        <v>0</v>
      </c>
      <c r="AF53" s="299"/>
      <c r="AG53" s="300"/>
      <c r="AH53" s="301">
        <v>0</v>
      </c>
      <c r="AI53" s="224" t="e">
        <f t="shared" si="129"/>
        <v>#DIV/0!</v>
      </c>
      <c r="AJ53" s="231">
        <v>0</v>
      </c>
      <c r="AK53" s="299"/>
      <c r="AL53" s="300"/>
      <c r="AM53" s="301">
        <v>0</v>
      </c>
      <c r="AN53" s="224" t="e">
        <f t="shared" si="130"/>
        <v>#DIV/0!</v>
      </c>
      <c r="AO53" s="231">
        <v>0</v>
      </c>
      <c r="AP53" s="299"/>
      <c r="AQ53" s="300"/>
      <c r="AR53" s="301">
        <v>0</v>
      </c>
      <c r="AS53" s="224" t="e">
        <f t="shared" si="131"/>
        <v>#DIV/0!</v>
      </c>
      <c r="AT53" s="231">
        <v>0</v>
      </c>
      <c r="AU53" s="302"/>
      <c r="AV53" s="300"/>
      <c r="AW53" s="301">
        <v>0</v>
      </c>
      <c r="AX53" s="224" t="e">
        <f t="shared" si="132"/>
        <v>#DIV/0!</v>
      </c>
      <c r="AY53" s="231">
        <v>0</v>
      </c>
      <c r="AZ53" s="301">
        <v>0</v>
      </c>
      <c r="BA53" s="223" t="e">
        <f t="shared" si="133"/>
        <v>#DIV/0!</v>
      </c>
      <c r="BB53" s="418"/>
    </row>
    <row r="54" spans="1:55" ht="21.75" customHeight="1">
      <c r="A54" s="433"/>
      <c r="B54" s="436"/>
      <c r="C54" s="436"/>
      <c r="D54" s="227" t="s">
        <v>297</v>
      </c>
      <c r="E54" s="195">
        <v>0</v>
      </c>
      <c r="F54" s="190">
        <f t="shared" si="134"/>
        <v>0</v>
      </c>
      <c r="G54" s="328" t="e">
        <f t="shared" si="121"/>
        <v>#DIV/0!</v>
      </c>
      <c r="H54" s="231">
        <v>0</v>
      </c>
      <c r="I54" s="231">
        <v>0</v>
      </c>
      <c r="J54" s="223" t="e">
        <f t="shared" si="122"/>
        <v>#DIV/0!</v>
      </c>
      <c r="K54" s="231">
        <v>0</v>
      </c>
      <c r="L54" s="231">
        <v>0</v>
      </c>
      <c r="M54" s="223" t="e">
        <f t="shared" si="123"/>
        <v>#DIV/0!</v>
      </c>
      <c r="N54" s="231">
        <v>0</v>
      </c>
      <c r="O54" s="231">
        <v>0</v>
      </c>
      <c r="P54" s="223" t="e">
        <f t="shared" si="124"/>
        <v>#DIV/0!</v>
      </c>
      <c r="Q54" s="231">
        <v>0</v>
      </c>
      <c r="R54" s="231">
        <v>0</v>
      </c>
      <c r="S54" s="223" t="e">
        <f t="shared" si="125"/>
        <v>#DIV/0!</v>
      </c>
      <c r="T54" s="231">
        <v>0</v>
      </c>
      <c r="U54" s="231">
        <v>0</v>
      </c>
      <c r="V54" s="223" t="e">
        <f t="shared" si="126"/>
        <v>#DIV/0!</v>
      </c>
      <c r="W54" s="231">
        <v>0</v>
      </c>
      <c r="X54" s="231">
        <v>0</v>
      </c>
      <c r="Y54" s="223" t="e">
        <f t="shared" si="127"/>
        <v>#DIV/0!</v>
      </c>
      <c r="Z54" s="231">
        <v>0</v>
      </c>
      <c r="AA54" s="299"/>
      <c r="AB54" s="300"/>
      <c r="AC54" s="231">
        <v>0</v>
      </c>
      <c r="AD54" s="224" t="e">
        <f t="shared" si="128"/>
        <v>#DIV/0!</v>
      </c>
      <c r="AE54" s="231">
        <v>0</v>
      </c>
      <c r="AF54" s="299"/>
      <c r="AG54" s="300"/>
      <c r="AH54" s="301">
        <v>0</v>
      </c>
      <c r="AI54" s="224" t="e">
        <f t="shared" si="129"/>
        <v>#DIV/0!</v>
      </c>
      <c r="AJ54" s="231">
        <v>0</v>
      </c>
      <c r="AK54" s="299"/>
      <c r="AL54" s="300"/>
      <c r="AM54" s="301">
        <v>0</v>
      </c>
      <c r="AN54" s="224" t="e">
        <f t="shared" si="130"/>
        <v>#DIV/0!</v>
      </c>
      <c r="AO54" s="231">
        <v>0</v>
      </c>
      <c r="AP54" s="299"/>
      <c r="AQ54" s="300"/>
      <c r="AR54" s="301">
        <v>0</v>
      </c>
      <c r="AS54" s="224" t="e">
        <f t="shared" si="131"/>
        <v>#DIV/0!</v>
      </c>
      <c r="AT54" s="231">
        <v>0</v>
      </c>
      <c r="AU54" s="302"/>
      <c r="AV54" s="300"/>
      <c r="AW54" s="301">
        <v>0</v>
      </c>
      <c r="AX54" s="224" t="e">
        <f t="shared" si="132"/>
        <v>#DIV/0!</v>
      </c>
      <c r="AY54" s="231">
        <v>0</v>
      </c>
      <c r="AZ54" s="301">
        <v>0</v>
      </c>
      <c r="BA54" s="223" t="e">
        <f t="shared" si="133"/>
        <v>#DIV/0!</v>
      </c>
      <c r="BB54" s="418"/>
    </row>
    <row r="55" spans="1:55" ht="33.75" customHeight="1">
      <c r="A55" s="434"/>
      <c r="B55" s="437"/>
      <c r="C55" s="437"/>
      <c r="D55" s="246" t="s">
        <v>43</v>
      </c>
      <c r="E55" s="190">
        <v>0</v>
      </c>
      <c r="F55" s="190">
        <f t="shared" si="134"/>
        <v>0</v>
      </c>
      <c r="G55" s="328" t="e">
        <f t="shared" si="121"/>
        <v>#DIV/0!</v>
      </c>
      <c r="H55" s="223">
        <v>0</v>
      </c>
      <c r="I55" s="223">
        <v>0</v>
      </c>
      <c r="J55" s="223" t="e">
        <f t="shared" si="122"/>
        <v>#DIV/0!</v>
      </c>
      <c r="K55" s="223">
        <v>0</v>
      </c>
      <c r="L55" s="223">
        <v>0</v>
      </c>
      <c r="M55" s="223" t="e">
        <f t="shared" si="123"/>
        <v>#DIV/0!</v>
      </c>
      <c r="N55" s="223">
        <v>0</v>
      </c>
      <c r="O55" s="223">
        <v>0</v>
      </c>
      <c r="P55" s="223" t="e">
        <f t="shared" si="124"/>
        <v>#DIV/0!</v>
      </c>
      <c r="Q55" s="223">
        <v>0</v>
      </c>
      <c r="R55" s="223">
        <v>0</v>
      </c>
      <c r="S55" s="223" t="e">
        <f t="shared" si="125"/>
        <v>#DIV/0!</v>
      </c>
      <c r="T55" s="223">
        <v>0</v>
      </c>
      <c r="U55" s="223">
        <v>0</v>
      </c>
      <c r="V55" s="223" t="e">
        <f t="shared" si="126"/>
        <v>#DIV/0!</v>
      </c>
      <c r="W55" s="223">
        <v>0</v>
      </c>
      <c r="X55" s="223">
        <v>0</v>
      </c>
      <c r="Y55" s="223" t="e">
        <f t="shared" si="127"/>
        <v>#DIV/0!</v>
      </c>
      <c r="Z55" s="223">
        <v>0</v>
      </c>
      <c r="AA55" s="288"/>
      <c r="AB55" s="289"/>
      <c r="AC55" s="223">
        <v>0</v>
      </c>
      <c r="AD55" s="224" t="e">
        <f t="shared" si="128"/>
        <v>#DIV/0!</v>
      </c>
      <c r="AE55" s="223">
        <v>0</v>
      </c>
      <c r="AF55" s="288"/>
      <c r="AG55" s="289"/>
      <c r="AH55" s="290">
        <v>0</v>
      </c>
      <c r="AI55" s="224" t="e">
        <f t="shared" si="129"/>
        <v>#DIV/0!</v>
      </c>
      <c r="AJ55" s="223">
        <v>0</v>
      </c>
      <c r="AK55" s="288"/>
      <c r="AL55" s="289"/>
      <c r="AM55" s="290">
        <v>0</v>
      </c>
      <c r="AN55" s="224" t="e">
        <f t="shared" si="130"/>
        <v>#DIV/0!</v>
      </c>
      <c r="AO55" s="223">
        <v>0</v>
      </c>
      <c r="AP55" s="288"/>
      <c r="AQ55" s="289"/>
      <c r="AR55" s="290">
        <v>0</v>
      </c>
      <c r="AS55" s="224" t="e">
        <f t="shared" si="131"/>
        <v>#DIV/0!</v>
      </c>
      <c r="AT55" s="223">
        <v>0</v>
      </c>
      <c r="AU55" s="293"/>
      <c r="AV55" s="289"/>
      <c r="AW55" s="290">
        <v>0</v>
      </c>
      <c r="AX55" s="224" t="e">
        <f t="shared" si="132"/>
        <v>#DIV/0!</v>
      </c>
      <c r="AY55" s="223">
        <v>0</v>
      </c>
      <c r="AZ55" s="223">
        <v>0</v>
      </c>
      <c r="BA55" s="223" t="e">
        <f t="shared" si="133"/>
        <v>#DIV/0!</v>
      </c>
      <c r="BB55" s="419"/>
    </row>
    <row r="56" spans="1:55" ht="18.75" customHeight="1">
      <c r="A56" s="411"/>
      <c r="B56" s="414" t="s">
        <v>357</v>
      </c>
      <c r="C56" s="414" t="s">
        <v>311</v>
      </c>
      <c r="D56" s="346" t="s">
        <v>41</v>
      </c>
      <c r="E56" s="327">
        <f>E57+E58+E59+E60+E61+E62</f>
        <v>1350.3</v>
      </c>
      <c r="F56" s="327">
        <f>F57+F58+F59+F60+F61+F62</f>
        <v>0</v>
      </c>
      <c r="G56" s="328">
        <f>F56*100/E56</f>
        <v>0</v>
      </c>
      <c r="H56" s="190">
        <f>H57+H58+H59+H60+H61+H62</f>
        <v>0</v>
      </c>
      <c r="I56" s="190">
        <f>I57+I58+I59+I60+I61+I62</f>
        <v>0</v>
      </c>
      <c r="J56" s="190" t="e">
        <f>I56*100/H56</f>
        <v>#DIV/0!</v>
      </c>
      <c r="K56" s="190">
        <f t="shared" ref="K56:L56" si="135">K57+K58+K59+K60+K61+K62</f>
        <v>0</v>
      </c>
      <c r="L56" s="190">
        <f t="shared" si="135"/>
        <v>0</v>
      </c>
      <c r="M56" s="190" t="e">
        <f>L56*100/K56</f>
        <v>#DIV/0!</v>
      </c>
      <c r="N56" s="190">
        <f t="shared" ref="N56:O56" si="136">N57+N58+N59+N60+N61+N62</f>
        <v>0</v>
      </c>
      <c r="O56" s="190">
        <f t="shared" si="136"/>
        <v>0</v>
      </c>
      <c r="P56" s="190" t="e">
        <f>O56*100/N56</f>
        <v>#DIV/0!</v>
      </c>
      <c r="Q56" s="190">
        <f t="shared" ref="Q56:R56" si="137">Q57+Q58+Q59+Q60+Q61+Q62</f>
        <v>0</v>
      </c>
      <c r="R56" s="190">
        <f t="shared" si="137"/>
        <v>0</v>
      </c>
      <c r="S56" s="190" t="e">
        <f>R56*100/Q56</f>
        <v>#DIV/0!</v>
      </c>
      <c r="T56" s="190">
        <f t="shared" ref="T56:U56" si="138">T57+T58+T59+T60+T61+T62</f>
        <v>0</v>
      </c>
      <c r="U56" s="190">
        <f t="shared" si="138"/>
        <v>0</v>
      </c>
      <c r="V56" s="190" t="e">
        <f>U56*100/T56</f>
        <v>#DIV/0!</v>
      </c>
      <c r="W56" s="190">
        <f t="shared" ref="W56:X56" si="139">W57+W58+W59+W60+W61+W62</f>
        <v>70</v>
      </c>
      <c r="X56" s="190">
        <f t="shared" si="139"/>
        <v>0</v>
      </c>
      <c r="Y56" s="190">
        <f>X56*100/W56</f>
        <v>0</v>
      </c>
      <c r="Z56" s="190">
        <f t="shared" ref="Z56:AC56" si="140">Z57+Z58+Z59+Z60+Z61+Z62</f>
        <v>75</v>
      </c>
      <c r="AA56" s="190">
        <f t="shared" si="140"/>
        <v>0</v>
      </c>
      <c r="AB56" s="190">
        <f t="shared" si="140"/>
        <v>0</v>
      </c>
      <c r="AC56" s="190">
        <f t="shared" si="140"/>
        <v>0</v>
      </c>
      <c r="AD56" s="191">
        <f>AC56*100/Z56</f>
        <v>0</v>
      </c>
      <c r="AE56" s="190">
        <f t="shared" ref="AE56:AH56" si="141">AE57+AE58+AE59+AE60+AE61+AE62</f>
        <v>0</v>
      </c>
      <c r="AF56" s="190">
        <f t="shared" si="141"/>
        <v>0</v>
      </c>
      <c r="AG56" s="190">
        <f t="shared" si="141"/>
        <v>0</v>
      </c>
      <c r="AH56" s="190">
        <f t="shared" si="141"/>
        <v>0</v>
      </c>
      <c r="AI56" s="191" t="e">
        <f>AH56*100/AE56</f>
        <v>#DIV/0!</v>
      </c>
      <c r="AJ56" s="190">
        <f t="shared" ref="AJ56:AM56" si="142">AJ57+AJ58+AJ59+AJ60+AJ61+AJ62</f>
        <v>110.3</v>
      </c>
      <c r="AK56" s="190">
        <f t="shared" si="142"/>
        <v>0</v>
      </c>
      <c r="AL56" s="190">
        <f t="shared" si="142"/>
        <v>0</v>
      </c>
      <c r="AM56" s="190">
        <f t="shared" si="142"/>
        <v>0</v>
      </c>
      <c r="AN56" s="191">
        <f>AM56*100/AJ56</f>
        <v>0</v>
      </c>
      <c r="AO56" s="190">
        <f t="shared" ref="AO56:AR56" si="143">AO57+AO58+AO59+AO60+AO61+AO62</f>
        <v>340</v>
      </c>
      <c r="AP56" s="190">
        <f t="shared" si="143"/>
        <v>0</v>
      </c>
      <c r="AQ56" s="190">
        <f t="shared" si="143"/>
        <v>0</v>
      </c>
      <c r="AR56" s="190">
        <f t="shared" si="143"/>
        <v>0</v>
      </c>
      <c r="AS56" s="191">
        <f>AR56*100/AO56</f>
        <v>0</v>
      </c>
      <c r="AT56" s="190">
        <f t="shared" ref="AT56:AW56" si="144">AT57+AT58+AT59+AT60+AT61+AT62</f>
        <v>0</v>
      </c>
      <c r="AU56" s="190">
        <f t="shared" si="144"/>
        <v>0</v>
      </c>
      <c r="AV56" s="190">
        <f t="shared" si="144"/>
        <v>0</v>
      </c>
      <c r="AW56" s="190">
        <f t="shared" si="144"/>
        <v>0</v>
      </c>
      <c r="AX56" s="191" t="e">
        <f>AW56*100/AT56</f>
        <v>#DIV/0!</v>
      </c>
      <c r="AY56" s="190">
        <f t="shared" ref="AY56:AZ56" si="145">AY57+AY58+AY59+AY60+AY61+AY62</f>
        <v>765</v>
      </c>
      <c r="AZ56" s="190">
        <f t="shared" si="145"/>
        <v>0</v>
      </c>
      <c r="BA56" s="190">
        <f>AZ56*100/AY56</f>
        <v>0</v>
      </c>
      <c r="BB56" s="448"/>
      <c r="BC56" s="193"/>
    </row>
    <row r="57" spans="1:55" ht="31.5">
      <c r="A57" s="412"/>
      <c r="B57" s="415"/>
      <c r="C57" s="415"/>
      <c r="D57" s="347" t="s">
        <v>37</v>
      </c>
      <c r="E57" s="190">
        <f>E36+E43+E50</f>
        <v>0</v>
      </c>
      <c r="F57" s="190">
        <f>I57+L57+O57+R57+U57+X57+AC57+AH57+AM57+AR57+AW57+AZ57</f>
        <v>0</v>
      </c>
      <c r="G57" s="328" t="e">
        <f t="shared" ref="G57:G62" si="146">F57*100/E57</f>
        <v>#DIV/0!</v>
      </c>
      <c r="H57" s="223">
        <f t="shared" ref="H57:I59" si="147">H36+H43+H50</f>
        <v>0</v>
      </c>
      <c r="I57" s="223">
        <f t="shared" si="147"/>
        <v>0</v>
      </c>
      <c r="J57" s="223" t="e">
        <f t="shared" ref="J57:J62" si="148">I57*100/H57</f>
        <v>#DIV/0!</v>
      </c>
      <c r="K57" s="223">
        <f t="shared" ref="K57:L57" si="149">K36+K43+K50</f>
        <v>0</v>
      </c>
      <c r="L57" s="223">
        <f t="shared" si="149"/>
        <v>0</v>
      </c>
      <c r="M57" s="223" t="e">
        <f t="shared" ref="M57:M62" si="150">L57*100/K57</f>
        <v>#DIV/0!</v>
      </c>
      <c r="N57" s="223">
        <f t="shared" ref="N57:O57" si="151">N36+N43+N50</f>
        <v>0</v>
      </c>
      <c r="O57" s="223">
        <f t="shared" si="151"/>
        <v>0</v>
      </c>
      <c r="P57" s="223" t="e">
        <f t="shared" ref="P57:P62" si="152">O57*100/N57</f>
        <v>#DIV/0!</v>
      </c>
      <c r="Q57" s="223">
        <f t="shared" ref="Q57:R57" si="153">Q36+Q43+Q50</f>
        <v>0</v>
      </c>
      <c r="R57" s="223">
        <f t="shared" si="153"/>
        <v>0</v>
      </c>
      <c r="S57" s="223" t="e">
        <f t="shared" ref="S57:S62" si="154">R57*100/Q57</f>
        <v>#DIV/0!</v>
      </c>
      <c r="T57" s="223">
        <f t="shared" ref="T57:U57" si="155">T36+T43+T50</f>
        <v>0</v>
      </c>
      <c r="U57" s="223">
        <f t="shared" si="155"/>
        <v>0</v>
      </c>
      <c r="V57" s="223" t="e">
        <f t="shared" ref="V57:V62" si="156">U57*100/T57</f>
        <v>#DIV/0!</v>
      </c>
      <c r="W57" s="223">
        <f t="shared" ref="W57:X57" si="157">W36+W43+W50</f>
        <v>0</v>
      </c>
      <c r="X57" s="223">
        <f t="shared" si="157"/>
        <v>0</v>
      </c>
      <c r="Y57" s="223" t="e">
        <f t="shared" ref="Y57:Y62" si="158">X57*100/W57</f>
        <v>#DIV/0!</v>
      </c>
      <c r="Z57" s="223">
        <f t="shared" ref="Z57:AC57" si="159">Z36+Z43+Z50</f>
        <v>0</v>
      </c>
      <c r="AA57" s="223">
        <f t="shared" si="159"/>
        <v>0</v>
      </c>
      <c r="AB57" s="223">
        <f t="shared" si="159"/>
        <v>0</v>
      </c>
      <c r="AC57" s="223">
        <f t="shared" si="159"/>
        <v>0</v>
      </c>
      <c r="AD57" s="224" t="e">
        <f t="shared" ref="AD57:AD62" si="160">AC57*100/Z57</f>
        <v>#DIV/0!</v>
      </c>
      <c r="AE57" s="223">
        <f t="shared" ref="AE57:AH57" si="161">AE36+AE43+AE50</f>
        <v>0</v>
      </c>
      <c r="AF57" s="223">
        <f t="shared" si="161"/>
        <v>0</v>
      </c>
      <c r="AG57" s="223">
        <f t="shared" si="161"/>
        <v>0</v>
      </c>
      <c r="AH57" s="223">
        <f t="shared" si="161"/>
        <v>0</v>
      </c>
      <c r="AI57" s="224" t="e">
        <f t="shared" ref="AI57:AI62" si="162">AH57*100/AE57</f>
        <v>#DIV/0!</v>
      </c>
      <c r="AJ57" s="223">
        <f t="shared" ref="AJ57:AM57" si="163">AJ36+AJ43+AJ50</f>
        <v>0</v>
      </c>
      <c r="AK57" s="223">
        <f t="shared" si="163"/>
        <v>0</v>
      </c>
      <c r="AL57" s="223">
        <f t="shared" si="163"/>
        <v>0</v>
      </c>
      <c r="AM57" s="223">
        <f t="shared" si="163"/>
        <v>0</v>
      </c>
      <c r="AN57" s="224" t="e">
        <f t="shared" ref="AN57:AN62" si="164">AM57*100/AJ57</f>
        <v>#DIV/0!</v>
      </c>
      <c r="AO57" s="223">
        <f t="shared" ref="AO57:AR57" si="165">AO36+AO43+AO50</f>
        <v>0</v>
      </c>
      <c r="AP57" s="223">
        <f t="shared" si="165"/>
        <v>0</v>
      </c>
      <c r="AQ57" s="223">
        <f t="shared" si="165"/>
        <v>0</v>
      </c>
      <c r="AR57" s="223">
        <f t="shared" si="165"/>
        <v>0</v>
      </c>
      <c r="AS57" s="224" t="e">
        <f t="shared" ref="AS57:AS62" si="166">AR57*100/AO57</f>
        <v>#DIV/0!</v>
      </c>
      <c r="AT57" s="223">
        <f t="shared" ref="AT57:AW57" si="167">AT36+AT43+AT50</f>
        <v>0</v>
      </c>
      <c r="AU57" s="223">
        <f t="shared" si="167"/>
        <v>0</v>
      </c>
      <c r="AV57" s="223">
        <f t="shared" si="167"/>
        <v>0</v>
      </c>
      <c r="AW57" s="223">
        <f t="shared" si="167"/>
        <v>0</v>
      </c>
      <c r="AX57" s="224" t="e">
        <f t="shared" ref="AX57:AX62" si="168">AW57*100/AT57</f>
        <v>#DIV/0!</v>
      </c>
      <c r="AY57" s="223">
        <f t="shared" ref="AY57:AZ57" si="169">AY36+AY43+AY50</f>
        <v>0</v>
      </c>
      <c r="AZ57" s="223">
        <f t="shared" si="169"/>
        <v>0</v>
      </c>
      <c r="BA57" s="223" t="e">
        <f t="shared" ref="BA57:BA62" si="170">AZ57*100/AY57</f>
        <v>#DIV/0!</v>
      </c>
      <c r="BB57" s="449"/>
      <c r="BC57" s="193"/>
    </row>
    <row r="58" spans="1:55" ht="64.5" customHeight="1">
      <c r="A58" s="412"/>
      <c r="B58" s="415"/>
      <c r="C58" s="415"/>
      <c r="D58" s="348" t="s">
        <v>2</v>
      </c>
      <c r="E58" s="194">
        <f>E37+E44+E51</f>
        <v>425.3</v>
      </c>
      <c r="F58" s="190">
        <f t="shared" ref="F58:F62" si="171">I58+L58+O58+R58+U58+X58+AC58+AH58+AM58+AR58+AW58+AZ58</f>
        <v>0</v>
      </c>
      <c r="G58" s="328">
        <f t="shared" si="146"/>
        <v>0</v>
      </c>
      <c r="H58" s="223">
        <f t="shared" si="147"/>
        <v>0</v>
      </c>
      <c r="I58" s="223">
        <f t="shared" si="147"/>
        <v>0</v>
      </c>
      <c r="J58" s="223" t="e">
        <f t="shared" si="148"/>
        <v>#DIV/0!</v>
      </c>
      <c r="K58" s="223">
        <f t="shared" ref="K58:L58" si="172">K37+K44+K51</f>
        <v>0</v>
      </c>
      <c r="L58" s="223">
        <f t="shared" si="172"/>
        <v>0</v>
      </c>
      <c r="M58" s="223" t="e">
        <f t="shared" si="150"/>
        <v>#DIV/0!</v>
      </c>
      <c r="N58" s="223">
        <f t="shared" ref="N58:O58" si="173">N37+N44+N51</f>
        <v>0</v>
      </c>
      <c r="O58" s="223">
        <f t="shared" si="173"/>
        <v>0</v>
      </c>
      <c r="P58" s="223" t="e">
        <f t="shared" si="152"/>
        <v>#DIV/0!</v>
      </c>
      <c r="Q58" s="223">
        <f t="shared" ref="Q58:R58" si="174">Q37+Q44+Q51</f>
        <v>0</v>
      </c>
      <c r="R58" s="223">
        <f t="shared" si="174"/>
        <v>0</v>
      </c>
      <c r="S58" s="223" t="e">
        <f t="shared" si="154"/>
        <v>#DIV/0!</v>
      </c>
      <c r="T58" s="223">
        <f t="shared" ref="T58:U58" si="175">T37+T44+T51</f>
        <v>0</v>
      </c>
      <c r="U58" s="223">
        <f t="shared" si="175"/>
        <v>0</v>
      </c>
      <c r="V58" s="223" t="e">
        <f t="shared" si="156"/>
        <v>#DIV/0!</v>
      </c>
      <c r="W58" s="223">
        <f t="shared" ref="W58:X58" si="176">W37+W44+W51</f>
        <v>0</v>
      </c>
      <c r="X58" s="223">
        <f t="shared" si="176"/>
        <v>0</v>
      </c>
      <c r="Y58" s="223" t="e">
        <f t="shared" si="158"/>
        <v>#DIV/0!</v>
      </c>
      <c r="Z58" s="223">
        <f t="shared" ref="Z58:AC58" si="177">Z37+Z44+Z51</f>
        <v>70</v>
      </c>
      <c r="AA58" s="223">
        <f t="shared" si="177"/>
        <v>0</v>
      </c>
      <c r="AB58" s="223">
        <f t="shared" si="177"/>
        <v>0</v>
      </c>
      <c r="AC58" s="223">
        <f t="shared" si="177"/>
        <v>0</v>
      </c>
      <c r="AD58" s="224">
        <f t="shared" si="160"/>
        <v>0</v>
      </c>
      <c r="AE58" s="223">
        <f t="shared" ref="AE58:AH58" si="178">AE37+AE44+AE51</f>
        <v>0</v>
      </c>
      <c r="AF58" s="223">
        <f t="shared" si="178"/>
        <v>0</v>
      </c>
      <c r="AG58" s="223">
        <f t="shared" si="178"/>
        <v>0</v>
      </c>
      <c r="AH58" s="223">
        <f t="shared" si="178"/>
        <v>0</v>
      </c>
      <c r="AI58" s="224" t="e">
        <f t="shared" si="162"/>
        <v>#DIV/0!</v>
      </c>
      <c r="AJ58" s="223">
        <f t="shared" ref="AJ58:AM58" si="179">AJ37+AJ44+AJ51</f>
        <v>70.3</v>
      </c>
      <c r="AK58" s="223">
        <f t="shared" si="179"/>
        <v>0</v>
      </c>
      <c r="AL58" s="223">
        <f t="shared" si="179"/>
        <v>0</v>
      </c>
      <c r="AM58" s="223">
        <f t="shared" si="179"/>
        <v>0</v>
      </c>
      <c r="AN58" s="224">
        <f t="shared" si="164"/>
        <v>0</v>
      </c>
      <c r="AO58" s="223">
        <f t="shared" ref="AO58:AR58" si="180">AO37+AO44+AO51</f>
        <v>285</v>
      </c>
      <c r="AP58" s="223">
        <f t="shared" si="180"/>
        <v>0</v>
      </c>
      <c r="AQ58" s="223">
        <f t="shared" si="180"/>
        <v>0</v>
      </c>
      <c r="AR58" s="223">
        <f t="shared" si="180"/>
        <v>0</v>
      </c>
      <c r="AS58" s="224">
        <f t="shared" si="166"/>
        <v>0</v>
      </c>
      <c r="AT58" s="223">
        <f t="shared" ref="AT58:AW58" si="181">AT37+AT44+AT51</f>
        <v>0</v>
      </c>
      <c r="AU58" s="223">
        <f t="shared" si="181"/>
        <v>0</v>
      </c>
      <c r="AV58" s="223">
        <f t="shared" si="181"/>
        <v>0</v>
      </c>
      <c r="AW58" s="223">
        <f t="shared" si="181"/>
        <v>0</v>
      </c>
      <c r="AX58" s="224" t="e">
        <f t="shared" si="168"/>
        <v>#DIV/0!</v>
      </c>
      <c r="AY58" s="223">
        <f t="shared" ref="AY58:AZ58" si="182">AY37+AY44+AY51</f>
        <v>0</v>
      </c>
      <c r="AZ58" s="223">
        <f t="shared" si="182"/>
        <v>0</v>
      </c>
      <c r="BA58" s="223" t="e">
        <f t="shared" si="170"/>
        <v>#DIV/0!</v>
      </c>
      <c r="BB58" s="449"/>
      <c r="BC58" s="193"/>
    </row>
    <row r="59" spans="1:55" ht="21.75" customHeight="1">
      <c r="A59" s="412"/>
      <c r="B59" s="415"/>
      <c r="C59" s="415"/>
      <c r="D59" s="349" t="s">
        <v>296</v>
      </c>
      <c r="E59" s="194">
        <f>E38+E45+E52</f>
        <v>925</v>
      </c>
      <c r="F59" s="190">
        <f t="shared" si="171"/>
        <v>0</v>
      </c>
      <c r="G59" s="328">
        <f t="shared" si="146"/>
        <v>0</v>
      </c>
      <c r="H59" s="223">
        <f t="shared" si="147"/>
        <v>0</v>
      </c>
      <c r="I59" s="223">
        <f t="shared" si="147"/>
        <v>0</v>
      </c>
      <c r="J59" s="223" t="e">
        <f t="shared" si="148"/>
        <v>#DIV/0!</v>
      </c>
      <c r="K59" s="223">
        <f t="shared" ref="K59:L59" si="183">K38+K45+K52</f>
        <v>0</v>
      </c>
      <c r="L59" s="223">
        <f t="shared" si="183"/>
        <v>0</v>
      </c>
      <c r="M59" s="223" t="e">
        <f t="shared" si="150"/>
        <v>#DIV/0!</v>
      </c>
      <c r="N59" s="223">
        <f t="shared" ref="N59:O59" si="184">N38+N45+N52</f>
        <v>0</v>
      </c>
      <c r="O59" s="223">
        <f t="shared" si="184"/>
        <v>0</v>
      </c>
      <c r="P59" s="223" t="e">
        <f t="shared" si="152"/>
        <v>#DIV/0!</v>
      </c>
      <c r="Q59" s="223">
        <f t="shared" ref="Q59:R59" si="185">Q38+Q45+Q52</f>
        <v>0</v>
      </c>
      <c r="R59" s="223">
        <f t="shared" si="185"/>
        <v>0</v>
      </c>
      <c r="S59" s="223" t="e">
        <f t="shared" si="154"/>
        <v>#DIV/0!</v>
      </c>
      <c r="T59" s="223">
        <f t="shared" ref="T59:U59" si="186">T38+T45+T52</f>
        <v>0</v>
      </c>
      <c r="U59" s="223">
        <f t="shared" si="186"/>
        <v>0</v>
      </c>
      <c r="V59" s="223" t="e">
        <f t="shared" si="156"/>
        <v>#DIV/0!</v>
      </c>
      <c r="W59" s="223">
        <f t="shared" ref="W59:X59" si="187">W38+W45+W52</f>
        <v>70</v>
      </c>
      <c r="X59" s="223">
        <f t="shared" si="187"/>
        <v>0</v>
      </c>
      <c r="Y59" s="223">
        <f t="shared" si="158"/>
        <v>0</v>
      </c>
      <c r="Z59" s="223">
        <f t="shared" ref="Z59:AC59" si="188">Z38+Z45+Z52</f>
        <v>5</v>
      </c>
      <c r="AA59" s="223">
        <f t="shared" si="188"/>
        <v>0</v>
      </c>
      <c r="AB59" s="223">
        <f t="shared" si="188"/>
        <v>0</v>
      </c>
      <c r="AC59" s="223">
        <f t="shared" si="188"/>
        <v>0</v>
      </c>
      <c r="AD59" s="224">
        <f t="shared" si="160"/>
        <v>0</v>
      </c>
      <c r="AE59" s="223">
        <f t="shared" ref="AE59:AH59" si="189">AE38+AE45+AE52</f>
        <v>0</v>
      </c>
      <c r="AF59" s="223">
        <f t="shared" si="189"/>
        <v>0</v>
      </c>
      <c r="AG59" s="223">
        <f t="shared" si="189"/>
        <v>0</v>
      </c>
      <c r="AH59" s="223">
        <f t="shared" si="189"/>
        <v>0</v>
      </c>
      <c r="AI59" s="224" t="e">
        <f t="shared" si="162"/>
        <v>#DIV/0!</v>
      </c>
      <c r="AJ59" s="223">
        <f t="shared" ref="AJ59:AM59" si="190">AJ38+AJ45+AJ52</f>
        <v>40</v>
      </c>
      <c r="AK59" s="223">
        <f t="shared" si="190"/>
        <v>0</v>
      </c>
      <c r="AL59" s="223">
        <f t="shared" si="190"/>
        <v>0</v>
      </c>
      <c r="AM59" s="223">
        <f t="shared" si="190"/>
        <v>0</v>
      </c>
      <c r="AN59" s="224">
        <f t="shared" si="164"/>
        <v>0</v>
      </c>
      <c r="AO59" s="223">
        <f t="shared" ref="AO59:AR59" si="191">AO38+AO45+AO52</f>
        <v>55</v>
      </c>
      <c r="AP59" s="223">
        <f t="shared" si="191"/>
        <v>0</v>
      </c>
      <c r="AQ59" s="223">
        <f t="shared" si="191"/>
        <v>0</v>
      </c>
      <c r="AR59" s="223">
        <f t="shared" si="191"/>
        <v>0</v>
      </c>
      <c r="AS59" s="224">
        <f t="shared" si="166"/>
        <v>0</v>
      </c>
      <c r="AT59" s="223">
        <f t="shared" ref="AT59:AW59" si="192">AT38+AT45+AT52</f>
        <v>0</v>
      </c>
      <c r="AU59" s="223">
        <f t="shared" si="192"/>
        <v>0</v>
      </c>
      <c r="AV59" s="223">
        <f t="shared" si="192"/>
        <v>0</v>
      </c>
      <c r="AW59" s="223">
        <f t="shared" si="192"/>
        <v>0</v>
      </c>
      <c r="AX59" s="224" t="e">
        <f t="shared" si="168"/>
        <v>#DIV/0!</v>
      </c>
      <c r="AY59" s="223">
        <f t="shared" ref="AY59:AZ59" si="193">AY38+AY45+AY52</f>
        <v>765</v>
      </c>
      <c r="AZ59" s="223">
        <f t="shared" si="193"/>
        <v>0</v>
      </c>
      <c r="BA59" s="223">
        <f t="shared" si="170"/>
        <v>0</v>
      </c>
      <c r="BB59" s="449"/>
      <c r="BC59" s="193"/>
    </row>
    <row r="60" spans="1:55" ht="87.75" customHeight="1">
      <c r="A60" s="412"/>
      <c r="B60" s="415"/>
      <c r="C60" s="415"/>
      <c r="D60" s="349" t="s">
        <v>304</v>
      </c>
      <c r="E60" s="195">
        <v>0</v>
      </c>
      <c r="F60" s="190">
        <f t="shared" si="171"/>
        <v>0</v>
      </c>
      <c r="G60" s="328" t="e">
        <f t="shared" si="146"/>
        <v>#DIV/0!</v>
      </c>
      <c r="H60" s="223">
        <v>0</v>
      </c>
      <c r="I60" s="223">
        <v>0</v>
      </c>
      <c r="J60" s="223" t="e">
        <f t="shared" si="148"/>
        <v>#DIV/0!</v>
      </c>
      <c r="K60" s="223">
        <v>0</v>
      </c>
      <c r="L60" s="223">
        <v>0</v>
      </c>
      <c r="M60" s="223" t="e">
        <f t="shared" si="150"/>
        <v>#DIV/0!</v>
      </c>
      <c r="N60" s="223">
        <v>0</v>
      </c>
      <c r="O60" s="223">
        <v>0</v>
      </c>
      <c r="P60" s="223" t="e">
        <f t="shared" si="152"/>
        <v>#DIV/0!</v>
      </c>
      <c r="Q60" s="223">
        <v>0</v>
      </c>
      <c r="R60" s="223">
        <v>0</v>
      </c>
      <c r="S60" s="223" t="e">
        <f t="shared" si="154"/>
        <v>#DIV/0!</v>
      </c>
      <c r="T60" s="223">
        <v>0</v>
      </c>
      <c r="U60" s="223">
        <v>0</v>
      </c>
      <c r="V60" s="223" t="e">
        <f t="shared" si="156"/>
        <v>#DIV/0!</v>
      </c>
      <c r="W60" s="223">
        <v>0</v>
      </c>
      <c r="X60" s="223">
        <v>0</v>
      </c>
      <c r="Y60" s="223" t="e">
        <f t="shared" si="158"/>
        <v>#DIV/0!</v>
      </c>
      <c r="Z60" s="223">
        <v>0</v>
      </c>
      <c r="AA60" s="223">
        <v>0</v>
      </c>
      <c r="AB60" s="223">
        <v>0</v>
      </c>
      <c r="AC60" s="223">
        <v>0</v>
      </c>
      <c r="AD60" s="224" t="e">
        <f t="shared" si="160"/>
        <v>#DIV/0!</v>
      </c>
      <c r="AE60" s="223">
        <v>0</v>
      </c>
      <c r="AF60" s="223">
        <v>0</v>
      </c>
      <c r="AG60" s="223">
        <v>0</v>
      </c>
      <c r="AH60" s="223">
        <v>0</v>
      </c>
      <c r="AI60" s="224" t="e">
        <f t="shared" si="162"/>
        <v>#DIV/0!</v>
      </c>
      <c r="AJ60" s="223">
        <v>0</v>
      </c>
      <c r="AK60" s="223">
        <v>0</v>
      </c>
      <c r="AL60" s="223">
        <v>0</v>
      </c>
      <c r="AM60" s="223">
        <v>0</v>
      </c>
      <c r="AN60" s="224" t="e">
        <f t="shared" si="164"/>
        <v>#DIV/0!</v>
      </c>
      <c r="AO60" s="223">
        <v>0</v>
      </c>
      <c r="AP60" s="223">
        <v>0</v>
      </c>
      <c r="AQ60" s="223">
        <v>0</v>
      </c>
      <c r="AR60" s="223">
        <v>0</v>
      </c>
      <c r="AS60" s="224" t="e">
        <f t="shared" si="166"/>
        <v>#DIV/0!</v>
      </c>
      <c r="AT60" s="223">
        <v>0</v>
      </c>
      <c r="AU60" s="223">
        <v>0</v>
      </c>
      <c r="AV60" s="223">
        <v>0</v>
      </c>
      <c r="AW60" s="223">
        <v>0</v>
      </c>
      <c r="AX60" s="224" t="e">
        <f t="shared" si="168"/>
        <v>#DIV/0!</v>
      </c>
      <c r="AY60" s="223">
        <v>0</v>
      </c>
      <c r="AZ60" s="223">
        <v>0</v>
      </c>
      <c r="BA60" s="223" t="e">
        <f t="shared" si="170"/>
        <v>#DIV/0!</v>
      </c>
      <c r="BB60" s="449"/>
      <c r="BC60" s="193"/>
    </row>
    <row r="61" spans="1:55" ht="21.75" customHeight="1">
      <c r="A61" s="412"/>
      <c r="B61" s="415"/>
      <c r="C61" s="415"/>
      <c r="D61" s="349" t="s">
        <v>297</v>
      </c>
      <c r="E61" s="195">
        <v>0</v>
      </c>
      <c r="F61" s="190">
        <f t="shared" si="171"/>
        <v>0</v>
      </c>
      <c r="G61" s="328" t="e">
        <f t="shared" si="146"/>
        <v>#DIV/0!</v>
      </c>
      <c r="H61" s="223">
        <v>0</v>
      </c>
      <c r="I61" s="223">
        <v>0</v>
      </c>
      <c r="J61" s="223" t="e">
        <f t="shared" si="148"/>
        <v>#DIV/0!</v>
      </c>
      <c r="K61" s="223">
        <v>0</v>
      </c>
      <c r="L61" s="223">
        <v>0</v>
      </c>
      <c r="M61" s="223" t="e">
        <f t="shared" si="150"/>
        <v>#DIV/0!</v>
      </c>
      <c r="N61" s="223">
        <v>0</v>
      </c>
      <c r="O61" s="223">
        <v>0</v>
      </c>
      <c r="P61" s="223" t="e">
        <f t="shared" si="152"/>
        <v>#DIV/0!</v>
      </c>
      <c r="Q61" s="223">
        <v>0</v>
      </c>
      <c r="R61" s="223">
        <v>0</v>
      </c>
      <c r="S61" s="223" t="e">
        <f t="shared" si="154"/>
        <v>#DIV/0!</v>
      </c>
      <c r="T61" s="223">
        <v>0</v>
      </c>
      <c r="U61" s="223">
        <v>0</v>
      </c>
      <c r="V61" s="223" t="e">
        <f t="shared" si="156"/>
        <v>#DIV/0!</v>
      </c>
      <c r="W61" s="223">
        <v>0</v>
      </c>
      <c r="X61" s="223">
        <v>0</v>
      </c>
      <c r="Y61" s="223" t="e">
        <f t="shared" si="158"/>
        <v>#DIV/0!</v>
      </c>
      <c r="Z61" s="223">
        <v>0</v>
      </c>
      <c r="AA61" s="223">
        <v>0</v>
      </c>
      <c r="AB61" s="223">
        <v>0</v>
      </c>
      <c r="AC61" s="223">
        <v>0</v>
      </c>
      <c r="AD61" s="224" t="e">
        <f t="shared" si="160"/>
        <v>#DIV/0!</v>
      </c>
      <c r="AE61" s="223">
        <v>0</v>
      </c>
      <c r="AF61" s="223">
        <v>0</v>
      </c>
      <c r="AG61" s="223">
        <v>0</v>
      </c>
      <c r="AH61" s="223">
        <v>0</v>
      </c>
      <c r="AI61" s="224" t="e">
        <f t="shared" si="162"/>
        <v>#DIV/0!</v>
      </c>
      <c r="AJ61" s="223">
        <v>0</v>
      </c>
      <c r="AK61" s="223">
        <v>0</v>
      </c>
      <c r="AL61" s="223">
        <v>0</v>
      </c>
      <c r="AM61" s="223">
        <v>0</v>
      </c>
      <c r="AN61" s="224" t="e">
        <f t="shared" si="164"/>
        <v>#DIV/0!</v>
      </c>
      <c r="AO61" s="223">
        <v>0</v>
      </c>
      <c r="AP61" s="223">
        <v>0</v>
      </c>
      <c r="AQ61" s="223">
        <v>0</v>
      </c>
      <c r="AR61" s="223">
        <v>0</v>
      </c>
      <c r="AS61" s="224" t="e">
        <f t="shared" si="166"/>
        <v>#DIV/0!</v>
      </c>
      <c r="AT61" s="223">
        <v>0</v>
      </c>
      <c r="AU61" s="223">
        <v>0</v>
      </c>
      <c r="AV61" s="223">
        <v>0</v>
      </c>
      <c r="AW61" s="223">
        <v>0</v>
      </c>
      <c r="AX61" s="224" t="e">
        <f t="shared" si="168"/>
        <v>#DIV/0!</v>
      </c>
      <c r="AY61" s="223">
        <v>0</v>
      </c>
      <c r="AZ61" s="223">
        <v>0</v>
      </c>
      <c r="BA61" s="223" t="e">
        <f t="shared" si="170"/>
        <v>#DIV/0!</v>
      </c>
      <c r="BB61" s="449"/>
      <c r="BC61" s="193"/>
    </row>
    <row r="62" spans="1:55" ht="33.75" customHeight="1">
      <c r="A62" s="413"/>
      <c r="B62" s="416"/>
      <c r="C62" s="416"/>
      <c r="D62" s="350" t="s">
        <v>43</v>
      </c>
      <c r="E62" s="190">
        <v>0</v>
      </c>
      <c r="F62" s="190">
        <f t="shared" si="171"/>
        <v>0</v>
      </c>
      <c r="G62" s="328" t="e">
        <f t="shared" si="146"/>
        <v>#DIV/0!</v>
      </c>
      <c r="H62" s="223">
        <v>0</v>
      </c>
      <c r="I62" s="223">
        <v>0</v>
      </c>
      <c r="J62" s="223" t="e">
        <f t="shared" si="148"/>
        <v>#DIV/0!</v>
      </c>
      <c r="K62" s="223">
        <v>0</v>
      </c>
      <c r="L62" s="223">
        <v>0</v>
      </c>
      <c r="M62" s="223" t="e">
        <f t="shared" si="150"/>
        <v>#DIV/0!</v>
      </c>
      <c r="N62" s="223">
        <v>0</v>
      </c>
      <c r="O62" s="223">
        <v>0</v>
      </c>
      <c r="P62" s="223" t="e">
        <f t="shared" si="152"/>
        <v>#DIV/0!</v>
      </c>
      <c r="Q62" s="223">
        <v>0</v>
      </c>
      <c r="R62" s="223">
        <v>0</v>
      </c>
      <c r="S62" s="223" t="e">
        <f t="shared" si="154"/>
        <v>#DIV/0!</v>
      </c>
      <c r="T62" s="223">
        <v>0</v>
      </c>
      <c r="U62" s="223">
        <v>0</v>
      </c>
      <c r="V62" s="223" t="e">
        <f t="shared" si="156"/>
        <v>#DIV/0!</v>
      </c>
      <c r="W62" s="223">
        <v>0</v>
      </c>
      <c r="X62" s="223">
        <v>0</v>
      </c>
      <c r="Y62" s="223" t="e">
        <f t="shared" si="158"/>
        <v>#DIV/0!</v>
      </c>
      <c r="Z62" s="223">
        <v>0</v>
      </c>
      <c r="AA62" s="223">
        <v>0</v>
      </c>
      <c r="AB62" s="223">
        <v>0</v>
      </c>
      <c r="AC62" s="223">
        <v>0</v>
      </c>
      <c r="AD62" s="224" t="e">
        <f t="shared" si="160"/>
        <v>#DIV/0!</v>
      </c>
      <c r="AE62" s="223">
        <v>0</v>
      </c>
      <c r="AF62" s="223">
        <v>0</v>
      </c>
      <c r="AG62" s="223">
        <v>0</v>
      </c>
      <c r="AH62" s="223">
        <v>0</v>
      </c>
      <c r="AI62" s="224" t="e">
        <f t="shared" si="162"/>
        <v>#DIV/0!</v>
      </c>
      <c r="AJ62" s="223">
        <v>0</v>
      </c>
      <c r="AK62" s="223">
        <v>0</v>
      </c>
      <c r="AL62" s="223">
        <v>0</v>
      </c>
      <c r="AM62" s="223">
        <v>0</v>
      </c>
      <c r="AN62" s="224" t="e">
        <f t="shared" si="164"/>
        <v>#DIV/0!</v>
      </c>
      <c r="AO62" s="223">
        <v>0</v>
      </c>
      <c r="AP62" s="223">
        <v>0</v>
      </c>
      <c r="AQ62" s="223">
        <v>0</v>
      </c>
      <c r="AR62" s="223">
        <v>0</v>
      </c>
      <c r="AS62" s="224" t="e">
        <f t="shared" si="166"/>
        <v>#DIV/0!</v>
      </c>
      <c r="AT62" s="223">
        <v>0</v>
      </c>
      <c r="AU62" s="223">
        <v>0</v>
      </c>
      <c r="AV62" s="223">
        <v>0</v>
      </c>
      <c r="AW62" s="223">
        <v>0</v>
      </c>
      <c r="AX62" s="224" t="e">
        <f t="shared" si="168"/>
        <v>#DIV/0!</v>
      </c>
      <c r="AY62" s="223">
        <v>0</v>
      </c>
      <c r="AZ62" s="223">
        <v>0</v>
      </c>
      <c r="BA62" s="223" t="e">
        <f t="shared" si="170"/>
        <v>#DIV/0!</v>
      </c>
      <c r="BB62" s="450"/>
      <c r="BC62" s="193"/>
    </row>
    <row r="63" spans="1:55" s="196" customFormat="1" ht="17.25" customHeight="1">
      <c r="A63" s="508" t="s">
        <v>318</v>
      </c>
      <c r="B63" s="509"/>
      <c r="C63" s="509"/>
      <c r="D63" s="509"/>
      <c r="E63" s="509"/>
      <c r="F63" s="509"/>
      <c r="G63" s="509"/>
      <c r="H63" s="509"/>
      <c r="I63" s="509"/>
      <c r="J63" s="509"/>
      <c r="K63" s="509"/>
      <c r="L63" s="509"/>
      <c r="M63" s="509"/>
      <c r="N63" s="509"/>
      <c r="O63" s="509"/>
      <c r="P63" s="509"/>
      <c r="Q63" s="509"/>
      <c r="R63" s="509"/>
      <c r="S63" s="509"/>
      <c r="T63" s="509"/>
      <c r="U63" s="509"/>
      <c r="V63" s="509"/>
      <c r="W63" s="509"/>
      <c r="X63" s="509"/>
      <c r="Y63" s="509"/>
      <c r="Z63" s="509"/>
      <c r="AA63" s="509"/>
      <c r="AB63" s="509"/>
      <c r="AC63" s="509"/>
      <c r="AD63" s="509"/>
      <c r="AE63" s="509"/>
      <c r="AF63" s="509"/>
      <c r="AG63" s="509"/>
      <c r="AH63" s="509"/>
      <c r="AI63" s="509"/>
      <c r="AJ63" s="509"/>
      <c r="AK63" s="509"/>
      <c r="AL63" s="509"/>
      <c r="AM63" s="509"/>
      <c r="AN63" s="509"/>
      <c r="AO63" s="509"/>
      <c r="AP63" s="509"/>
      <c r="AQ63" s="509"/>
      <c r="AR63" s="509"/>
      <c r="AS63" s="509"/>
      <c r="AT63" s="509"/>
      <c r="AU63" s="509"/>
      <c r="AV63" s="509"/>
      <c r="AW63" s="509"/>
      <c r="AX63" s="509"/>
      <c r="AY63" s="509"/>
      <c r="AZ63" s="509"/>
      <c r="BA63" s="509"/>
      <c r="BB63" s="510"/>
    </row>
    <row r="64" spans="1:55" ht="18.75" customHeight="1">
      <c r="A64" s="432" t="s">
        <v>320</v>
      </c>
      <c r="B64" s="435" t="s">
        <v>319</v>
      </c>
      <c r="C64" s="435" t="s">
        <v>311</v>
      </c>
      <c r="D64" s="285" t="s">
        <v>41</v>
      </c>
      <c r="E64" s="327">
        <f>E65+E66+E67+E68+E69+E70</f>
        <v>300</v>
      </c>
      <c r="F64" s="327">
        <f>F65+F66+F67+F68+F69+F70</f>
        <v>0</v>
      </c>
      <c r="G64" s="328">
        <f>F64*100/E64</f>
        <v>0</v>
      </c>
      <c r="H64" s="223">
        <f>H65+H66+H67+H68+H69+H70</f>
        <v>0</v>
      </c>
      <c r="I64" s="223">
        <f>I65+I66+I67+I68+I69+I70</f>
        <v>0</v>
      </c>
      <c r="J64" s="223" t="e">
        <f>I64*100/H64</f>
        <v>#DIV/0!</v>
      </c>
      <c r="K64" s="223">
        <f t="shared" ref="K64" si="194">K65+K66+K67+K68+K69+K70</f>
        <v>0</v>
      </c>
      <c r="L64" s="223">
        <f t="shared" ref="L64" si="195">L65+L66+L67+L68+L69+L70</f>
        <v>0</v>
      </c>
      <c r="M64" s="223" t="e">
        <f>L64*100/K64</f>
        <v>#DIV/0!</v>
      </c>
      <c r="N64" s="223">
        <f t="shared" ref="N64" si="196">N65+N66+N67+N68+N69+N70</f>
        <v>0</v>
      </c>
      <c r="O64" s="223">
        <f t="shared" ref="O64" si="197">O65+O66+O67+O68+O69+O70</f>
        <v>0</v>
      </c>
      <c r="P64" s="223" t="e">
        <f>O64*100/N64</f>
        <v>#DIV/0!</v>
      </c>
      <c r="Q64" s="223">
        <f t="shared" ref="Q64" si="198">Q65+Q66+Q67+Q68+Q69+Q70</f>
        <v>0</v>
      </c>
      <c r="R64" s="223">
        <f t="shared" ref="R64" si="199">R65+R66+R67+R68+R69+R70</f>
        <v>0</v>
      </c>
      <c r="S64" s="223" t="e">
        <f>R64*100/Q64</f>
        <v>#DIV/0!</v>
      </c>
      <c r="T64" s="223">
        <f t="shared" ref="T64" si="200">T65+T66+T67+T68+T69+T70</f>
        <v>0</v>
      </c>
      <c r="U64" s="223">
        <f t="shared" ref="U64" si="201">U65+U66+U67+U68+U69+U70</f>
        <v>0</v>
      </c>
      <c r="V64" s="223" t="e">
        <f>U64*100/T64</f>
        <v>#DIV/0!</v>
      </c>
      <c r="W64" s="223">
        <f t="shared" ref="W64" si="202">W65+W66+W67+W68+W69+W70</f>
        <v>0</v>
      </c>
      <c r="X64" s="223">
        <f t="shared" ref="X64" si="203">X65+X66+X67+X68+X69+X70</f>
        <v>0</v>
      </c>
      <c r="Y64" s="223" t="e">
        <f>X64*100/W64</f>
        <v>#DIV/0!</v>
      </c>
      <c r="Z64" s="223">
        <f t="shared" ref="Z64" si="204">Z65+Z66+Z67+Z68+Z69+Z70</f>
        <v>0</v>
      </c>
      <c r="AA64" s="223">
        <f t="shared" ref="AA64" si="205">AA65+AA66+AA67+AA68+AA69+AA70</f>
        <v>0</v>
      </c>
      <c r="AB64" s="223">
        <f t="shared" ref="AB64" si="206">AB65+AB66+AB67+AB68+AB69+AB70</f>
        <v>0</v>
      </c>
      <c r="AC64" s="223">
        <f t="shared" ref="AC64" si="207">AC65+AC66+AC67+AC68+AC69+AC70</f>
        <v>0</v>
      </c>
      <c r="AD64" s="224" t="e">
        <f>AC64*100/Z64</f>
        <v>#DIV/0!</v>
      </c>
      <c r="AE64" s="223">
        <f t="shared" ref="AE64" si="208">AE65+AE66+AE67+AE68+AE69+AE70</f>
        <v>0</v>
      </c>
      <c r="AF64" s="223">
        <f t="shared" ref="AF64" si="209">AF65+AF66+AF67+AF68+AF69+AF70</f>
        <v>0</v>
      </c>
      <c r="AG64" s="223">
        <f t="shared" ref="AG64" si="210">AG65+AG66+AG67+AG68+AG69+AG70</f>
        <v>0</v>
      </c>
      <c r="AH64" s="223">
        <f t="shared" ref="AH64" si="211">AH65+AH66+AH67+AH68+AH69+AH70</f>
        <v>0</v>
      </c>
      <c r="AI64" s="224" t="e">
        <f>AH64*100/AE64</f>
        <v>#DIV/0!</v>
      </c>
      <c r="AJ64" s="223">
        <f t="shared" ref="AJ64" si="212">AJ65+AJ66+AJ67+AJ68+AJ69+AJ70</f>
        <v>0</v>
      </c>
      <c r="AK64" s="223">
        <f t="shared" ref="AK64" si="213">AK65+AK66+AK67+AK68+AK69+AK70</f>
        <v>0</v>
      </c>
      <c r="AL64" s="223">
        <f t="shared" ref="AL64" si="214">AL65+AL66+AL67+AL68+AL69+AL70</f>
        <v>0</v>
      </c>
      <c r="AM64" s="223">
        <f t="shared" ref="AM64" si="215">AM65+AM66+AM67+AM68+AM69+AM70</f>
        <v>0</v>
      </c>
      <c r="AN64" s="224" t="e">
        <f>AM64*100/AJ64</f>
        <v>#DIV/0!</v>
      </c>
      <c r="AO64" s="223">
        <f t="shared" ref="AO64" si="216">AO65+AO66+AO67+AO68+AO69+AO70</f>
        <v>0</v>
      </c>
      <c r="AP64" s="223">
        <f t="shared" ref="AP64" si="217">AP65+AP66+AP67+AP68+AP69+AP70</f>
        <v>0</v>
      </c>
      <c r="AQ64" s="223">
        <f t="shared" ref="AQ64" si="218">AQ65+AQ66+AQ67+AQ68+AQ69+AQ70</f>
        <v>0</v>
      </c>
      <c r="AR64" s="223">
        <f t="shared" ref="AR64" si="219">AR65+AR66+AR67+AR68+AR69+AR70</f>
        <v>0</v>
      </c>
      <c r="AS64" s="224" t="e">
        <f>AR64*100/AO64</f>
        <v>#DIV/0!</v>
      </c>
      <c r="AT64" s="223">
        <f t="shared" ref="AT64" si="220">AT65+AT66+AT67+AT68+AT69+AT70</f>
        <v>0</v>
      </c>
      <c r="AU64" s="223">
        <f t="shared" ref="AU64" si="221">AU65+AU66+AU67+AU68+AU69+AU70</f>
        <v>0</v>
      </c>
      <c r="AV64" s="223">
        <f t="shared" ref="AV64" si="222">AV65+AV66+AV67+AV68+AV69+AV70</f>
        <v>0</v>
      </c>
      <c r="AW64" s="223">
        <f t="shared" ref="AW64" si="223">AW65+AW66+AW67+AW68+AW69+AW70</f>
        <v>0</v>
      </c>
      <c r="AX64" s="224" t="e">
        <f>AW64*100/AT64</f>
        <v>#DIV/0!</v>
      </c>
      <c r="AY64" s="223">
        <f t="shared" ref="AY64" si="224">AY65+AY66+AY67+AY68+AY69+AY70</f>
        <v>300</v>
      </c>
      <c r="AZ64" s="223">
        <f t="shared" ref="AZ64" si="225">AZ65+AZ66+AZ67+AZ68+AZ69+AZ70</f>
        <v>0</v>
      </c>
      <c r="BA64" s="223">
        <f>AZ64*100/AY64</f>
        <v>0</v>
      </c>
      <c r="BB64" s="417"/>
    </row>
    <row r="65" spans="1:54" ht="31.5">
      <c r="A65" s="433"/>
      <c r="B65" s="436"/>
      <c r="C65" s="436"/>
      <c r="D65" s="286" t="s">
        <v>37</v>
      </c>
      <c r="E65" s="190">
        <v>0</v>
      </c>
      <c r="F65" s="190">
        <f>I65+L65+O65+R65+U65+X65+AC65+AH65+AM65+AR65+AW65+AZ65</f>
        <v>0</v>
      </c>
      <c r="G65" s="328" t="e">
        <f t="shared" ref="G65:G70" si="226">F65*100/E65</f>
        <v>#DIV/0!</v>
      </c>
      <c r="H65" s="223">
        <v>0</v>
      </c>
      <c r="I65" s="223">
        <v>0</v>
      </c>
      <c r="J65" s="223" t="e">
        <f t="shared" ref="J65:J70" si="227">I65*100/H65</f>
        <v>#DIV/0!</v>
      </c>
      <c r="K65" s="223">
        <v>0</v>
      </c>
      <c r="L65" s="223">
        <v>0</v>
      </c>
      <c r="M65" s="223" t="e">
        <f t="shared" ref="M65:M70" si="228">L65*100/K65</f>
        <v>#DIV/0!</v>
      </c>
      <c r="N65" s="223">
        <v>0</v>
      </c>
      <c r="O65" s="223">
        <v>0</v>
      </c>
      <c r="P65" s="223" t="e">
        <f t="shared" ref="P65:P70" si="229">O65*100/N65</f>
        <v>#DIV/0!</v>
      </c>
      <c r="Q65" s="223">
        <v>0</v>
      </c>
      <c r="R65" s="223">
        <v>0</v>
      </c>
      <c r="S65" s="223" t="e">
        <f t="shared" ref="S65:S70" si="230">R65*100/Q65</f>
        <v>#DIV/0!</v>
      </c>
      <c r="T65" s="223">
        <v>0</v>
      </c>
      <c r="U65" s="223">
        <v>0</v>
      </c>
      <c r="V65" s="223" t="e">
        <f t="shared" ref="V65:V70" si="231">U65*100/T65</f>
        <v>#DIV/0!</v>
      </c>
      <c r="W65" s="223">
        <v>0</v>
      </c>
      <c r="X65" s="223">
        <v>0</v>
      </c>
      <c r="Y65" s="223" t="e">
        <f t="shared" ref="Y65:Y70" si="232">X65*100/W65</f>
        <v>#DIV/0!</v>
      </c>
      <c r="Z65" s="223">
        <v>0</v>
      </c>
      <c r="AA65" s="288"/>
      <c r="AB65" s="289"/>
      <c r="AC65" s="223">
        <v>0</v>
      </c>
      <c r="AD65" s="224" t="e">
        <f t="shared" ref="AD65:AD70" si="233">AC65*100/Z65</f>
        <v>#DIV/0!</v>
      </c>
      <c r="AE65" s="223">
        <v>0</v>
      </c>
      <c r="AF65" s="288"/>
      <c r="AG65" s="289"/>
      <c r="AH65" s="290">
        <v>0</v>
      </c>
      <c r="AI65" s="224" t="e">
        <f t="shared" ref="AI65:AI70" si="234">AH65*100/AE65</f>
        <v>#DIV/0!</v>
      </c>
      <c r="AJ65" s="223">
        <v>0</v>
      </c>
      <c r="AK65" s="288"/>
      <c r="AL65" s="289"/>
      <c r="AM65" s="290">
        <v>0</v>
      </c>
      <c r="AN65" s="224" t="e">
        <f t="shared" ref="AN65:AN70" si="235">AM65*100/AJ65</f>
        <v>#DIV/0!</v>
      </c>
      <c r="AO65" s="291">
        <v>0</v>
      </c>
      <c r="AP65" s="292"/>
      <c r="AQ65" s="289"/>
      <c r="AR65" s="223">
        <v>0</v>
      </c>
      <c r="AS65" s="224" t="e">
        <f t="shared" ref="AS65:AS70" si="236">AR65*100/AO65</f>
        <v>#DIV/0!</v>
      </c>
      <c r="AT65" s="223">
        <v>0</v>
      </c>
      <c r="AU65" s="293"/>
      <c r="AV65" s="289"/>
      <c r="AW65" s="290">
        <v>0</v>
      </c>
      <c r="AX65" s="224" t="e">
        <f t="shared" ref="AX65:AX70" si="237">AW65*100/AT65</f>
        <v>#DIV/0!</v>
      </c>
      <c r="AY65" s="223">
        <v>0</v>
      </c>
      <c r="AZ65" s="290">
        <v>0</v>
      </c>
      <c r="BA65" s="223" t="e">
        <f t="shared" ref="BA65:BA70" si="238">AZ65*100/AY65</f>
        <v>#DIV/0!</v>
      </c>
      <c r="BB65" s="418"/>
    </row>
    <row r="66" spans="1:54" ht="64.5" customHeight="1">
      <c r="A66" s="433"/>
      <c r="B66" s="436"/>
      <c r="C66" s="436"/>
      <c r="D66" s="287" t="s">
        <v>2</v>
      </c>
      <c r="E66" s="194">
        <v>285</v>
      </c>
      <c r="F66" s="190">
        <f t="shared" ref="F66:F70" si="239">I66+L66+O66+R66+U66+X66+AC66+AH66+AM66+AR66+AW66+AZ66</f>
        <v>0</v>
      </c>
      <c r="G66" s="328">
        <f t="shared" si="226"/>
        <v>0</v>
      </c>
      <c r="H66" s="228">
        <v>0</v>
      </c>
      <c r="I66" s="228">
        <v>0</v>
      </c>
      <c r="J66" s="223" t="e">
        <f t="shared" si="227"/>
        <v>#DIV/0!</v>
      </c>
      <c r="K66" s="228">
        <v>0</v>
      </c>
      <c r="L66" s="228">
        <v>0</v>
      </c>
      <c r="M66" s="223" t="e">
        <f t="shared" si="228"/>
        <v>#DIV/0!</v>
      </c>
      <c r="N66" s="228">
        <v>0</v>
      </c>
      <c r="O66" s="228">
        <v>0</v>
      </c>
      <c r="P66" s="223" t="e">
        <f t="shared" si="229"/>
        <v>#DIV/0!</v>
      </c>
      <c r="Q66" s="228">
        <v>0</v>
      </c>
      <c r="R66" s="228">
        <v>0</v>
      </c>
      <c r="S66" s="223" t="e">
        <f t="shared" si="230"/>
        <v>#DIV/0!</v>
      </c>
      <c r="T66" s="228">
        <v>0</v>
      </c>
      <c r="U66" s="228">
        <v>0</v>
      </c>
      <c r="V66" s="223" t="e">
        <f t="shared" si="231"/>
        <v>#DIV/0!</v>
      </c>
      <c r="W66" s="228">
        <v>0</v>
      </c>
      <c r="X66" s="228">
        <v>0</v>
      </c>
      <c r="Y66" s="223" t="e">
        <f t="shared" si="232"/>
        <v>#DIV/0!</v>
      </c>
      <c r="Z66" s="228">
        <v>0</v>
      </c>
      <c r="AA66" s="294"/>
      <c r="AB66" s="295"/>
      <c r="AC66" s="228">
        <v>0</v>
      </c>
      <c r="AD66" s="224" t="e">
        <f t="shared" si="233"/>
        <v>#DIV/0!</v>
      </c>
      <c r="AE66" s="228">
        <v>0</v>
      </c>
      <c r="AF66" s="294"/>
      <c r="AG66" s="295"/>
      <c r="AH66" s="296">
        <v>0</v>
      </c>
      <c r="AI66" s="224" t="e">
        <f t="shared" si="234"/>
        <v>#DIV/0!</v>
      </c>
      <c r="AJ66" s="228">
        <v>0</v>
      </c>
      <c r="AK66" s="294"/>
      <c r="AL66" s="295"/>
      <c r="AM66" s="296">
        <v>0</v>
      </c>
      <c r="AN66" s="224" t="e">
        <f t="shared" si="235"/>
        <v>#DIV/0!</v>
      </c>
      <c r="AO66" s="230">
        <v>0</v>
      </c>
      <c r="AP66" s="297"/>
      <c r="AQ66" s="295"/>
      <c r="AR66" s="228">
        <v>0</v>
      </c>
      <c r="AS66" s="224" t="e">
        <f t="shared" si="236"/>
        <v>#DIV/0!</v>
      </c>
      <c r="AT66" s="228">
        <v>0</v>
      </c>
      <c r="AU66" s="298"/>
      <c r="AV66" s="295"/>
      <c r="AW66" s="296">
        <v>0</v>
      </c>
      <c r="AX66" s="224" t="e">
        <f t="shared" si="237"/>
        <v>#DIV/0!</v>
      </c>
      <c r="AY66" s="228">
        <v>285</v>
      </c>
      <c r="AZ66" s="296">
        <v>0</v>
      </c>
      <c r="BA66" s="223">
        <f t="shared" si="238"/>
        <v>0</v>
      </c>
      <c r="BB66" s="418"/>
    </row>
    <row r="67" spans="1:54" ht="21.75" customHeight="1">
      <c r="A67" s="433"/>
      <c r="B67" s="436"/>
      <c r="C67" s="436"/>
      <c r="D67" s="227" t="s">
        <v>296</v>
      </c>
      <c r="E67" s="194">
        <v>15</v>
      </c>
      <c r="F67" s="190">
        <f t="shared" si="239"/>
        <v>0</v>
      </c>
      <c r="G67" s="328">
        <f t="shared" si="226"/>
        <v>0</v>
      </c>
      <c r="H67" s="228">
        <v>0</v>
      </c>
      <c r="I67" s="228">
        <v>0</v>
      </c>
      <c r="J67" s="223" t="e">
        <f t="shared" si="227"/>
        <v>#DIV/0!</v>
      </c>
      <c r="K67" s="228">
        <v>0</v>
      </c>
      <c r="L67" s="228">
        <v>0</v>
      </c>
      <c r="M67" s="223" t="e">
        <f t="shared" si="228"/>
        <v>#DIV/0!</v>
      </c>
      <c r="N67" s="228">
        <v>0</v>
      </c>
      <c r="O67" s="228">
        <v>0</v>
      </c>
      <c r="P67" s="223" t="e">
        <f t="shared" si="229"/>
        <v>#DIV/0!</v>
      </c>
      <c r="Q67" s="228">
        <v>0</v>
      </c>
      <c r="R67" s="228">
        <v>0</v>
      </c>
      <c r="S67" s="223" t="e">
        <f t="shared" si="230"/>
        <v>#DIV/0!</v>
      </c>
      <c r="T67" s="228">
        <v>0</v>
      </c>
      <c r="U67" s="228">
        <v>0</v>
      </c>
      <c r="V67" s="223" t="e">
        <f t="shared" si="231"/>
        <v>#DIV/0!</v>
      </c>
      <c r="W67" s="228">
        <v>0</v>
      </c>
      <c r="X67" s="228">
        <v>0</v>
      </c>
      <c r="Y67" s="223" t="e">
        <f t="shared" si="232"/>
        <v>#DIV/0!</v>
      </c>
      <c r="Z67" s="228">
        <v>0</v>
      </c>
      <c r="AA67" s="294"/>
      <c r="AB67" s="295"/>
      <c r="AC67" s="228">
        <v>0</v>
      </c>
      <c r="AD67" s="224" t="e">
        <f t="shared" si="233"/>
        <v>#DIV/0!</v>
      </c>
      <c r="AE67" s="228">
        <v>0</v>
      </c>
      <c r="AF67" s="294"/>
      <c r="AG67" s="295"/>
      <c r="AH67" s="296">
        <v>0</v>
      </c>
      <c r="AI67" s="224" t="e">
        <f t="shared" si="234"/>
        <v>#DIV/0!</v>
      </c>
      <c r="AJ67" s="228">
        <v>0</v>
      </c>
      <c r="AK67" s="294"/>
      <c r="AL67" s="295"/>
      <c r="AM67" s="296">
        <v>0</v>
      </c>
      <c r="AN67" s="224" t="e">
        <f t="shared" si="235"/>
        <v>#DIV/0!</v>
      </c>
      <c r="AO67" s="228">
        <v>0</v>
      </c>
      <c r="AP67" s="294"/>
      <c r="AQ67" s="295"/>
      <c r="AR67" s="296">
        <v>0</v>
      </c>
      <c r="AS67" s="224" t="e">
        <f t="shared" si="236"/>
        <v>#DIV/0!</v>
      </c>
      <c r="AT67" s="228">
        <v>0</v>
      </c>
      <c r="AU67" s="294"/>
      <c r="AV67" s="295"/>
      <c r="AW67" s="296">
        <v>0</v>
      </c>
      <c r="AX67" s="224" t="e">
        <f t="shared" si="237"/>
        <v>#DIV/0!</v>
      </c>
      <c r="AY67" s="228">
        <v>15</v>
      </c>
      <c r="AZ67" s="296">
        <v>0</v>
      </c>
      <c r="BA67" s="223">
        <f t="shared" si="238"/>
        <v>0</v>
      </c>
      <c r="BB67" s="418"/>
    </row>
    <row r="68" spans="1:54" ht="87.75" customHeight="1">
      <c r="A68" s="433"/>
      <c r="B68" s="436"/>
      <c r="C68" s="436"/>
      <c r="D68" s="227" t="s">
        <v>304</v>
      </c>
      <c r="E68" s="195">
        <v>0</v>
      </c>
      <c r="F68" s="190">
        <f t="shared" si="239"/>
        <v>0</v>
      </c>
      <c r="G68" s="328" t="e">
        <f t="shared" si="226"/>
        <v>#DIV/0!</v>
      </c>
      <c r="H68" s="231">
        <v>0</v>
      </c>
      <c r="I68" s="231">
        <v>0</v>
      </c>
      <c r="J68" s="223" t="e">
        <f t="shared" si="227"/>
        <v>#DIV/0!</v>
      </c>
      <c r="K68" s="231">
        <v>0</v>
      </c>
      <c r="L68" s="231">
        <v>0</v>
      </c>
      <c r="M68" s="223" t="e">
        <f t="shared" si="228"/>
        <v>#DIV/0!</v>
      </c>
      <c r="N68" s="231">
        <v>0</v>
      </c>
      <c r="O68" s="231">
        <v>0</v>
      </c>
      <c r="P68" s="223" t="e">
        <f t="shared" si="229"/>
        <v>#DIV/0!</v>
      </c>
      <c r="Q68" s="231">
        <v>0</v>
      </c>
      <c r="R68" s="231">
        <v>0</v>
      </c>
      <c r="S68" s="223" t="e">
        <f t="shared" si="230"/>
        <v>#DIV/0!</v>
      </c>
      <c r="T68" s="231">
        <v>0</v>
      </c>
      <c r="U68" s="231">
        <v>0</v>
      </c>
      <c r="V68" s="223" t="e">
        <f t="shared" si="231"/>
        <v>#DIV/0!</v>
      </c>
      <c r="W68" s="231">
        <v>0</v>
      </c>
      <c r="X68" s="231">
        <v>0</v>
      </c>
      <c r="Y68" s="223" t="e">
        <f t="shared" si="232"/>
        <v>#DIV/0!</v>
      </c>
      <c r="Z68" s="231">
        <v>0</v>
      </c>
      <c r="AA68" s="299"/>
      <c r="AB68" s="300"/>
      <c r="AC68" s="231">
        <v>0</v>
      </c>
      <c r="AD68" s="224" t="e">
        <f t="shared" si="233"/>
        <v>#DIV/0!</v>
      </c>
      <c r="AE68" s="231">
        <v>0</v>
      </c>
      <c r="AF68" s="299"/>
      <c r="AG68" s="300"/>
      <c r="AH68" s="301">
        <v>0</v>
      </c>
      <c r="AI68" s="224" t="e">
        <f t="shared" si="234"/>
        <v>#DIV/0!</v>
      </c>
      <c r="AJ68" s="231">
        <v>0</v>
      </c>
      <c r="AK68" s="299"/>
      <c r="AL68" s="300"/>
      <c r="AM68" s="301">
        <v>0</v>
      </c>
      <c r="AN68" s="224" t="e">
        <f t="shared" si="235"/>
        <v>#DIV/0!</v>
      </c>
      <c r="AO68" s="231">
        <v>0</v>
      </c>
      <c r="AP68" s="299"/>
      <c r="AQ68" s="300"/>
      <c r="AR68" s="301">
        <v>0</v>
      </c>
      <c r="AS68" s="224" t="e">
        <f t="shared" si="236"/>
        <v>#DIV/0!</v>
      </c>
      <c r="AT68" s="231">
        <v>0</v>
      </c>
      <c r="AU68" s="302"/>
      <c r="AV68" s="300"/>
      <c r="AW68" s="301">
        <v>0</v>
      </c>
      <c r="AX68" s="224" t="e">
        <f t="shared" si="237"/>
        <v>#DIV/0!</v>
      </c>
      <c r="AY68" s="231">
        <v>0</v>
      </c>
      <c r="AZ68" s="301">
        <v>0</v>
      </c>
      <c r="BA68" s="223" t="e">
        <f t="shared" si="238"/>
        <v>#DIV/0!</v>
      </c>
      <c r="BB68" s="418"/>
    </row>
    <row r="69" spans="1:54" ht="21.75" customHeight="1">
      <c r="A69" s="433"/>
      <c r="B69" s="436"/>
      <c r="C69" s="436"/>
      <c r="D69" s="227" t="s">
        <v>297</v>
      </c>
      <c r="E69" s="195">
        <v>0</v>
      </c>
      <c r="F69" s="190">
        <f t="shared" si="239"/>
        <v>0</v>
      </c>
      <c r="G69" s="328" t="e">
        <f t="shared" si="226"/>
        <v>#DIV/0!</v>
      </c>
      <c r="H69" s="231">
        <v>0</v>
      </c>
      <c r="I69" s="231">
        <v>0</v>
      </c>
      <c r="J69" s="223" t="e">
        <f t="shared" si="227"/>
        <v>#DIV/0!</v>
      </c>
      <c r="K69" s="231">
        <v>0</v>
      </c>
      <c r="L69" s="231">
        <v>0</v>
      </c>
      <c r="M69" s="223" t="e">
        <f t="shared" si="228"/>
        <v>#DIV/0!</v>
      </c>
      <c r="N69" s="231">
        <v>0</v>
      </c>
      <c r="O69" s="231">
        <v>0</v>
      </c>
      <c r="P69" s="223" t="e">
        <f t="shared" si="229"/>
        <v>#DIV/0!</v>
      </c>
      <c r="Q69" s="231">
        <v>0</v>
      </c>
      <c r="R69" s="231">
        <v>0</v>
      </c>
      <c r="S69" s="223" t="e">
        <f t="shared" si="230"/>
        <v>#DIV/0!</v>
      </c>
      <c r="T69" s="231">
        <v>0</v>
      </c>
      <c r="U69" s="231">
        <v>0</v>
      </c>
      <c r="V69" s="223" t="e">
        <f t="shared" si="231"/>
        <v>#DIV/0!</v>
      </c>
      <c r="W69" s="231">
        <v>0</v>
      </c>
      <c r="X69" s="231">
        <v>0</v>
      </c>
      <c r="Y69" s="223" t="e">
        <f t="shared" si="232"/>
        <v>#DIV/0!</v>
      </c>
      <c r="Z69" s="231">
        <v>0</v>
      </c>
      <c r="AA69" s="299"/>
      <c r="AB69" s="300"/>
      <c r="AC69" s="231">
        <v>0</v>
      </c>
      <c r="AD69" s="224" t="e">
        <f t="shared" si="233"/>
        <v>#DIV/0!</v>
      </c>
      <c r="AE69" s="231">
        <v>0</v>
      </c>
      <c r="AF69" s="299"/>
      <c r="AG69" s="300"/>
      <c r="AH69" s="301">
        <v>0</v>
      </c>
      <c r="AI69" s="224" t="e">
        <f t="shared" si="234"/>
        <v>#DIV/0!</v>
      </c>
      <c r="AJ69" s="231">
        <v>0</v>
      </c>
      <c r="AK69" s="299"/>
      <c r="AL69" s="300"/>
      <c r="AM69" s="301">
        <v>0</v>
      </c>
      <c r="AN69" s="224" t="e">
        <f t="shared" si="235"/>
        <v>#DIV/0!</v>
      </c>
      <c r="AO69" s="231">
        <v>0</v>
      </c>
      <c r="AP69" s="299"/>
      <c r="AQ69" s="300"/>
      <c r="AR69" s="301">
        <v>0</v>
      </c>
      <c r="AS69" s="224" t="e">
        <f t="shared" si="236"/>
        <v>#DIV/0!</v>
      </c>
      <c r="AT69" s="231">
        <v>0</v>
      </c>
      <c r="AU69" s="302"/>
      <c r="AV69" s="300"/>
      <c r="AW69" s="301">
        <v>0</v>
      </c>
      <c r="AX69" s="224" t="e">
        <f t="shared" si="237"/>
        <v>#DIV/0!</v>
      </c>
      <c r="AY69" s="231">
        <v>0</v>
      </c>
      <c r="AZ69" s="301">
        <v>0</v>
      </c>
      <c r="BA69" s="223" t="e">
        <f t="shared" si="238"/>
        <v>#DIV/0!</v>
      </c>
      <c r="BB69" s="418"/>
    </row>
    <row r="70" spans="1:54" ht="33.75" customHeight="1">
      <c r="A70" s="434"/>
      <c r="B70" s="437"/>
      <c r="C70" s="437"/>
      <c r="D70" s="246" t="s">
        <v>43</v>
      </c>
      <c r="E70" s="190">
        <v>0</v>
      </c>
      <c r="F70" s="190">
        <f t="shared" si="239"/>
        <v>0</v>
      </c>
      <c r="G70" s="328" t="e">
        <f t="shared" si="226"/>
        <v>#DIV/0!</v>
      </c>
      <c r="H70" s="223">
        <v>0</v>
      </c>
      <c r="I70" s="223">
        <v>0</v>
      </c>
      <c r="J70" s="223" t="e">
        <f t="shared" si="227"/>
        <v>#DIV/0!</v>
      </c>
      <c r="K70" s="223">
        <v>0</v>
      </c>
      <c r="L70" s="223">
        <v>0</v>
      </c>
      <c r="M70" s="223" t="e">
        <f t="shared" si="228"/>
        <v>#DIV/0!</v>
      </c>
      <c r="N70" s="223">
        <v>0</v>
      </c>
      <c r="O70" s="223">
        <v>0</v>
      </c>
      <c r="P70" s="223" t="e">
        <f t="shared" si="229"/>
        <v>#DIV/0!</v>
      </c>
      <c r="Q70" s="223">
        <v>0</v>
      </c>
      <c r="R70" s="223">
        <v>0</v>
      </c>
      <c r="S70" s="223" t="e">
        <f t="shared" si="230"/>
        <v>#DIV/0!</v>
      </c>
      <c r="T70" s="223">
        <v>0</v>
      </c>
      <c r="U70" s="223">
        <v>0</v>
      </c>
      <c r="V70" s="223" t="e">
        <f t="shared" si="231"/>
        <v>#DIV/0!</v>
      </c>
      <c r="W70" s="223">
        <v>0</v>
      </c>
      <c r="X70" s="223">
        <v>0</v>
      </c>
      <c r="Y70" s="223" t="e">
        <f t="shared" si="232"/>
        <v>#DIV/0!</v>
      </c>
      <c r="Z70" s="223">
        <v>0</v>
      </c>
      <c r="AA70" s="288"/>
      <c r="AB70" s="289"/>
      <c r="AC70" s="223">
        <v>0</v>
      </c>
      <c r="AD70" s="224" t="e">
        <f t="shared" si="233"/>
        <v>#DIV/0!</v>
      </c>
      <c r="AE70" s="223">
        <v>0</v>
      </c>
      <c r="AF70" s="288"/>
      <c r="AG70" s="289"/>
      <c r="AH70" s="290">
        <v>0</v>
      </c>
      <c r="AI70" s="224" t="e">
        <f t="shared" si="234"/>
        <v>#DIV/0!</v>
      </c>
      <c r="AJ70" s="223">
        <v>0</v>
      </c>
      <c r="AK70" s="288"/>
      <c r="AL70" s="289"/>
      <c r="AM70" s="290">
        <v>0</v>
      </c>
      <c r="AN70" s="224" t="e">
        <f t="shared" si="235"/>
        <v>#DIV/0!</v>
      </c>
      <c r="AO70" s="223">
        <v>0</v>
      </c>
      <c r="AP70" s="288"/>
      <c r="AQ70" s="289"/>
      <c r="AR70" s="290">
        <v>0</v>
      </c>
      <c r="AS70" s="224" t="e">
        <f t="shared" si="236"/>
        <v>#DIV/0!</v>
      </c>
      <c r="AT70" s="223">
        <v>0</v>
      </c>
      <c r="AU70" s="293"/>
      <c r="AV70" s="289"/>
      <c r="AW70" s="290">
        <v>0</v>
      </c>
      <c r="AX70" s="224" t="e">
        <f t="shared" si="237"/>
        <v>#DIV/0!</v>
      </c>
      <c r="AY70" s="223">
        <v>0</v>
      </c>
      <c r="AZ70" s="223">
        <v>0</v>
      </c>
      <c r="BA70" s="223" t="e">
        <f t="shared" si="238"/>
        <v>#DIV/0!</v>
      </c>
      <c r="BB70" s="419"/>
    </row>
    <row r="71" spans="1:54" ht="18.75" customHeight="1">
      <c r="A71" s="432" t="s">
        <v>322</v>
      </c>
      <c r="B71" s="435" t="s">
        <v>321</v>
      </c>
      <c r="C71" s="435" t="s">
        <v>311</v>
      </c>
      <c r="D71" s="285" t="s">
        <v>41</v>
      </c>
      <c r="E71" s="327">
        <f>E72+E73+E74+E75+E76+E77</f>
        <v>350</v>
      </c>
      <c r="F71" s="327">
        <f>F72+F73+F74+F75+F76+F77</f>
        <v>80.009879999999995</v>
      </c>
      <c r="G71" s="328">
        <f>F71*100/E71</f>
        <v>22.859965714285714</v>
      </c>
      <c r="H71" s="223">
        <f>H72+H73+H74+H75+H76+H77</f>
        <v>0</v>
      </c>
      <c r="I71" s="223">
        <f>I72+I73+I74+I75+I76+I77</f>
        <v>0</v>
      </c>
      <c r="J71" s="223" t="e">
        <f>I71*100/H71</f>
        <v>#DIV/0!</v>
      </c>
      <c r="K71" s="223">
        <f t="shared" ref="K71" si="240">K72+K73+K74+K75+K76+K77</f>
        <v>0</v>
      </c>
      <c r="L71" s="223">
        <f t="shared" ref="L71" si="241">L72+L73+L74+L75+L76+L77</f>
        <v>0</v>
      </c>
      <c r="M71" s="223" t="e">
        <f>L71*100/K71</f>
        <v>#DIV/0!</v>
      </c>
      <c r="N71" s="223">
        <f t="shared" ref="N71" si="242">N72+N73+N74+N75+N76+N77</f>
        <v>100</v>
      </c>
      <c r="O71" s="223">
        <f t="shared" ref="O71" si="243">O72+O73+O74+O75+O76+O77</f>
        <v>80.009879999999995</v>
      </c>
      <c r="P71" s="223">
        <f>O71*100/N71</f>
        <v>80.009879999999995</v>
      </c>
      <c r="Q71" s="223">
        <f t="shared" ref="Q71" si="244">Q72+Q73+Q74+Q75+Q76+Q77</f>
        <v>0</v>
      </c>
      <c r="R71" s="223">
        <f t="shared" ref="R71" si="245">R72+R73+R74+R75+R76+R77</f>
        <v>0</v>
      </c>
      <c r="S71" s="223" t="e">
        <f>R71*100/Q71</f>
        <v>#DIV/0!</v>
      </c>
      <c r="T71" s="223">
        <f t="shared" ref="T71" si="246">T72+T73+T74+T75+T76+T77</f>
        <v>100</v>
      </c>
      <c r="U71" s="223">
        <f t="shared" ref="U71" si="247">U72+U73+U74+U75+U76+U77</f>
        <v>0</v>
      </c>
      <c r="V71" s="223">
        <f>U71*100/T71</f>
        <v>0</v>
      </c>
      <c r="W71" s="223">
        <f t="shared" ref="W71" si="248">W72+W73+W74+W75+W76+W77</f>
        <v>0</v>
      </c>
      <c r="X71" s="223">
        <f t="shared" ref="X71" si="249">X72+X73+X74+X75+X76+X77</f>
        <v>0</v>
      </c>
      <c r="Y71" s="223" t="e">
        <f>X71*100/W71</f>
        <v>#DIV/0!</v>
      </c>
      <c r="Z71" s="223">
        <f t="shared" ref="Z71" si="250">Z72+Z73+Z74+Z75+Z76+Z77</f>
        <v>0</v>
      </c>
      <c r="AA71" s="223">
        <f t="shared" ref="AA71" si="251">AA72+AA73+AA74+AA75+AA76+AA77</f>
        <v>0</v>
      </c>
      <c r="AB71" s="223">
        <f t="shared" ref="AB71" si="252">AB72+AB73+AB74+AB75+AB76+AB77</f>
        <v>0</v>
      </c>
      <c r="AC71" s="223">
        <f t="shared" ref="AC71" si="253">AC72+AC73+AC74+AC75+AC76+AC77</f>
        <v>0</v>
      </c>
      <c r="AD71" s="224" t="e">
        <f>AC71*100/Z71</f>
        <v>#DIV/0!</v>
      </c>
      <c r="AE71" s="223">
        <f t="shared" ref="AE71" si="254">AE72+AE73+AE74+AE75+AE76+AE77</f>
        <v>150</v>
      </c>
      <c r="AF71" s="223">
        <f t="shared" ref="AF71" si="255">AF72+AF73+AF74+AF75+AF76+AF77</f>
        <v>0</v>
      </c>
      <c r="AG71" s="223">
        <f t="shared" ref="AG71" si="256">AG72+AG73+AG74+AG75+AG76+AG77</f>
        <v>0</v>
      </c>
      <c r="AH71" s="223">
        <f t="shared" ref="AH71" si="257">AH72+AH73+AH74+AH75+AH76+AH77</f>
        <v>0</v>
      </c>
      <c r="AI71" s="224">
        <f>AH71*100/AE71</f>
        <v>0</v>
      </c>
      <c r="AJ71" s="223">
        <f t="shared" ref="AJ71" si="258">AJ72+AJ73+AJ74+AJ75+AJ76+AJ77</f>
        <v>0</v>
      </c>
      <c r="AK71" s="223">
        <f t="shared" ref="AK71" si="259">AK72+AK73+AK74+AK75+AK76+AK77</f>
        <v>0</v>
      </c>
      <c r="AL71" s="223">
        <f t="shared" ref="AL71" si="260">AL72+AL73+AL74+AL75+AL76+AL77</f>
        <v>0</v>
      </c>
      <c r="AM71" s="223">
        <f t="shared" ref="AM71" si="261">AM72+AM73+AM74+AM75+AM76+AM77</f>
        <v>0</v>
      </c>
      <c r="AN71" s="224" t="e">
        <f>AM71*100/AJ71</f>
        <v>#DIV/0!</v>
      </c>
      <c r="AO71" s="223">
        <f t="shared" ref="AO71" si="262">AO72+AO73+AO74+AO75+AO76+AO77</f>
        <v>0</v>
      </c>
      <c r="AP71" s="223">
        <f t="shared" ref="AP71" si="263">AP72+AP73+AP74+AP75+AP76+AP77</f>
        <v>0</v>
      </c>
      <c r="AQ71" s="223">
        <f t="shared" ref="AQ71" si="264">AQ72+AQ73+AQ74+AQ75+AQ76+AQ77</f>
        <v>0</v>
      </c>
      <c r="AR71" s="223">
        <f t="shared" ref="AR71" si="265">AR72+AR73+AR74+AR75+AR76+AR77</f>
        <v>0</v>
      </c>
      <c r="AS71" s="224" t="e">
        <f>AR71*100/AO71</f>
        <v>#DIV/0!</v>
      </c>
      <c r="AT71" s="223">
        <f t="shared" ref="AT71" si="266">AT72+AT73+AT74+AT75+AT76+AT77</f>
        <v>0</v>
      </c>
      <c r="AU71" s="223">
        <f t="shared" ref="AU71" si="267">AU72+AU73+AU74+AU75+AU76+AU77</f>
        <v>0</v>
      </c>
      <c r="AV71" s="223">
        <f t="shared" ref="AV71" si="268">AV72+AV73+AV74+AV75+AV76+AV77</f>
        <v>0</v>
      </c>
      <c r="AW71" s="223">
        <f t="shared" ref="AW71" si="269">AW72+AW73+AW74+AW75+AW76+AW77</f>
        <v>0</v>
      </c>
      <c r="AX71" s="224" t="e">
        <f>AW71*100/AT71</f>
        <v>#DIV/0!</v>
      </c>
      <c r="AY71" s="223">
        <f t="shared" ref="AY71" si="270">AY72+AY73+AY74+AY75+AY76+AY77</f>
        <v>0</v>
      </c>
      <c r="AZ71" s="223">
        <f t="shared" ref="AZ71" si="271">AZ72+AZ73+AZ74+AZ75+AZ76+AZ77</f>
        <v>0</v>
      </c>
      <c r="BA71" s="223" t="e">
        <f>AZ71*100/AY71</f>
        <v>#DIV/0!</v>
      </c>
      <c r="BB71" s="417"/>
    </row>
    <row r="72" spans="1:54" ht="31.5">
      <c r="A72" s="433"/>
      <c r="B72" s="436"/>
      <c r="C72" s="436"/>
      <c r="D72" s="286" t="s">
        <v>37</v>
      </c>
      <c r="E72" s="190">
        <v>0</v>
      </c>
      <c r="F72" s="190">
        <f>I72+L72+O72+R72+U72+X72+AC72+AH72+AM72+AR72+AW72+AZ72</f>
        <v>0</v>
      </c>
      <c r="G72" s="328" t="e">
        <f t="shared" ref="G72:G77" si="272">F72*100/E72</f>
        <v>#DIV/0!</v>
      </c>
      <c r="H72" s="223">
        <v>0</v>
      </c>
      <c r="I72" s="223">
        <v>0</v>
      </c>
      <c r="J72" s="223" t="e">
        <f t="shared" ref="J72:J77" si="273">I72*100/H72</f>
        <v>#DIV/0!</v>
      </c>
      <c r="K72" s="223">
        <v>0</v>
      </c>
      <c r="L72" s="223">
        <v>0</v>
      </c>
      <c r="M72" s="223" t="e">
        <f t="shared" ref="M72:M77" si="274">L72*100/K72</f>
        <v>#DIV/0!</v>
      </c>
      <c r="N72" s="223">
        <v>0</v>
      </c>
      <c r="O72" s="223">
        <v>0</v>
      </c>
      <c r="P72" s="223" t="e">
        <f t="shared" ref="P72:P77" si="275">O72*100/N72</f>
        <v>#DIV/0!</v>
      </c>
      <c r="Q72" s="223">
        <v>0</v>
      </c>
      <c r="R72" s="223">
        <v>0</v>
      </c>
      <c r="S72" s="223" t="e">
        <f t="shared" ref="S72:S77" si="276">R72*100/Q72</f>
        <v>#DIV/0!</v>
      </c>
      <c r="T72" s="223">
        <v>0</v>
      </c>
      <c r="U72" s="223">
        <v>0</v>
      </c>
      <c r="V72" s="223" t="e">
        <f t="shared" ref="V72:V77" si="277">U72*100/T72</f>
        <v>#DIV/0!</v>
      </c>
      <c r="W72" s="223">
        <v>0</v>
      </c>
      <c r="X72" s="223">
        <v>0</v>
      </c>
      <c r="Y72" s="223" t="e">
        <f t="shared" ref="Y72:Y77" si="278">X72*100/W72</f>
        <v>#DIV/0!</v>
      </c>
      <c r="Z72" s="223">
        <v>0</v>
      </c>
      <c r="AA72" s="288"/>
      <c r="AB72" s="289"/>
      <c r="AC72" s="223">
        <v>0</v>
      </c>
      <c r="AD72" s="224" t="e">
        <f t="shared" ref="AD72:AD77" si="279">AC72*100/Z72</f>
        <v>#DIV/0!</v>
      </c>
      <c r="AE72" s="223">
        <v>0</v>
      </c>
      <c r="AF72" s="288"/>
      <c r="AG72" s="289"/>
      <c r="AH72" s="290">
        <v>0</v>
      </c>
      <c r="AI72" s="224" t="e">
        <f t="shared" ref="AI72:AI77" si="280">AH72*100/AE72</f>
        <v>#DIV/0!</v>
      </c>
      <c r="AJ72" s="223">
        <v>0</v>
      </c>
      <c r="AK72" s="288"/>
      <c r="AL72" s="289"/>
      <c r="AM72" s="290">
        <v>0</v>
      </c>
      <c r="AN72" s="224" t="e">
        <f t="shared" ref="AN72:AN77" si="281">AM72*100/AJ72</f>
        <v>#DIV/0!</v>
      </c>
      <c r="AO72" s="291">
        <v>0</v>
      </c>
      <c r="AP72" s="292"/>
      <c r="AQ72" s="289"/>
      <c r="AR72" s="223">
        <v>0</v>
      </c>
      <c r="AS72" s="224" t="e">
        <f t="shared" ref="AS72:AS77" si="282">AR72*100/AO72</f>
        <v>#DIV/0!</v>
      </c>
      <c r="AT72" s="223">
        <v>0</v>
      </c>
      <c r="AU72" s="293"/>
      <c r="AV72" s="289"/>
      <c r="AW72" s="290">
        <v>0</v>
      </c>
      <c r="AX72" s="224" t="e">
        <f t="shared" ref="AX72:AX77" si="283">AW72*100/AT72</f>
        <v>#DIV/0!</v>
      </c>
      <c r="AY72" s="223">
        <v>0</v>
      </c>
      <c r="AZ72" s="290">
        <v>0</v>
      </c>
      <c r="BA72" s="223" t="e">
        <f t="shared" ref="BA72:BA77" si="284">AZ72*100/AY72</f>
        <v>#DIV/0!</v>
      </c>
      <c r="BB72" s="418"/>
    </row>
    <row r="73" spans="1:54" ht="64.5" customHeight="1">
      <c r="A73" s="433"/>
      <c r="B73" s="436"/>
      <c r="C73" s="436"/>
      <c r="D73" s="287" t="s">
        <v>2</v>
      </c>
      <c r="E73" s="194">
        <v>250</v>
      </c>
      <c r="F73" s="190">
        <f t="shared" ref="F73:F77" si="285">I73+L73+O73+R73+U73+X73+AC73+AH73+AM73+AR73+AW73+AZ73</f>
        <v>0</v>
      </c>
      <c r="G73" s="328">
        <f t="shared" si="272"/>
        <v>0</v>
      </c>
      <c r="H73" s="228">
        <v>0</v>
      </c>
      <c r="I73" s="228">
        <v>0</v>
      </c>
      <c r="J73" s="223" t="e">
        <f t="shared" si="273"/>
        <v>#DIV/0!</v>
      </c>
      <c r="K73" s="228">
        <v>0</v>
      </c>
      <c r="L73" s="228">
        <v>0</v>
      </c>
      <c r="M73" s="223" t="e">
        <f t="shared" si="274"/>
        <v>#DIV/0!</v>
      </c>
      <c r="N73" s="228">
        <v>0</v>
      </c>
      <c r="O73" s="228">
        <v>0</v>
      </c>
      <c r="P73" s="223" t="e">
        <f t="shared" si="275"/>
        <v>#DIV/0!</v>
      </c>
      <c r="Q73" s="228">
        <v>0</v>
      </c>
      <c r="R73" s="228">
        <v>0</v>
      </c>
      <c r="S73" s="223" t="e">
        <f t="shared" si="276"/>
        <v>#DIV/0!</v>
      </c>
      <c r="T73" s="228">
        <v>100</v>
      </c>
      <c r="U73" s="228">
        <v>0</v>
      </c>
      <c r="V73" s="223">
        <f t="shared" si="277"/>
        <v>0</v>
      </c>
      <c r="W73" s="228">
        <v>0</v>
      </c>
      <c r="X73" s="228">
        <v>0</v>
      </c>
      <c r="Y73" s="223" t="e">
        <f t="shared" si="278"/>
        <v>#DIV/0!</v>
      </c>
      <c r="Z73" s="228">
        <v>0</v>
      </c>
      <c r="AA73" s="294"/>
      <c r="AB73" s="295"/>
      <c r="AC73" s="228">
        <v>0</v>
      </c>
      <c r="AD73" s="224" t="e">
        <f t="shared" si="279"/>
        <v>#DIV/0!</v>
      </c>
      <c r="AE73" s="228">
        <v>150</v>
      </c>
      <c r="AF73" s="294"/>
      <c r="AG73" s="295"/>
      <c r="AH73" s="296">
        <v>0</v>
      </c>
      <c r="AI73" s="224">
        <f t="shared" si="280"/>
        <v>0</v>
      </c>
      <c r="AJ73" s="228">
        <v>0</v>
      </c>
      <c r="AK73" s="294"/>
      <c r="AL73" s="295"/>
      <c r="AM73" s="296">
        <v>0</v>
      </c>
      <c r="AN73" s="224" t="e">
        <f t="shared" si="281"/>
        <v>#DIV/0!</v>
      </c>
      <c r="AO73" s="230">
        <v>0</v>
      </c>
      <c r="AP73" s="297"/>
      <c r="AQ73" s="295"/>
      <c r="AR73" s="228">
        <v>0</v>
      </c>
      <c r="AS73" s="224" t="e">
        <f t="shared" si="282"/>
        <v>#DIV/0!</v>
      </c>
      <c r="AT73" s="228">
        <v>0</v>
      </c>
      <c r="AU73" s="298"/>
      <c r="AV73" s="295"/>
      <c r="AW73" s="296">
        <v>0</v>
      </c>
      <c r="AX73" s="224" t="e">
        <f t="shared" si="283"/>
        <v>#DIV/0!</v>
      </c>
      <c r="AY73" s="228">
        <v>0</v>
      </c>
      <c r="AZ73" s="296">
        <v>0</v>
      </c>
      <c r="BA73" s="223" t="e">
        <f t="shared" si="284"/>
        <v>#DIV/0!</v>
      </c>
      <c r="BB73" s="418"/>
    </row>
    <row r="74" spans="1:54" ht="21.75" customHeight="1">
      <c r="A74" s="433"/>
      <c r="B74" s="436"/>
      <c r="C74" s="436"/>
      <c r="D74" s="227" t="s">
        <v>296</v>
      </c>
      <c r="E74" s="194">
        <v>100</v>
      </c>
      <c r="F74" s="190">
        <f t="shared" si="285"/>
        <v>80.009879999999995</v>
      </c>
      <c r="G74" s="328">
        <f t="shared" si="272"/>
        <v>80.009879999999995</v>
      </c>
      <c r="H74" s="228">
        <v>0</v>
      </c>
      <c r="I74" s="228">
        <v>0</v>
      </c>
      <c r="J74" s="223" t="e">
        <f t="shared" si="273"/>
        <v>#DIV/0!</v>
      </c>
      <c r="K74" s="228">
        <v>0</v>
      </c>
      <c r="L74" s="228">
        <v>0</v>
      </c>
      <c r="M74" s="223" t="e">
        <f t="shared" si="274"/>
        <v>#DIV/0!</v>
      </c>
      <c r="N74" s="228">
        <v>100</v>
      </c>
      <c r="O74" s="228">
        <v>80.009879999999995</v>
      </c>
      <c r="P74" s="223">
        <f t="shared" si="275"/>
        <v>80.009879999999995</v>
      </c>
      <c r="Q74" s="228">
        <v>0</v>
      </c>
      <c r="R74" s="228">
        <v>0</v>
      </c>
      <c r="S74" s="223" t="e">
        <f t="shared" si="276"/>
        <v>#DIV/0!</v>
      </c>
      <c r="T74" s="228">
        <v>0</v>
      </c>
      <c r="U74" s="228">
        <v>0</v>
      </c>
      <c r="V74" s="223" t="e">
        <f t="shared" si="277"/>
        <v>#DIV/0!</v>
      </c>
      <c r="W74" s="228">
        <v>0</v>
      </c>
      <c r="X74" s="228">
        <v>0</v>
      </c>
      <c r="Y74" s="223" t="e">
        <f t="shared" si="278"/>
        <v>#DIV/0!</v>
      </c>
      <c r="Z74" s="228">
        <v>0</v>
      </c>
      <c r="AA74" s="294"/>
      <c r="AB74" s="295"/>
      <c r="AC74" s="228">
        <v>0</v>
      </c>
      <c r="AD74" s="224" t="e">
        <f t="shared" si="279"/>
        <v>#DIV/0!</v>
      </c>
      <c r="AE74" s="228">
        <v>0</v>
      </c>
      <c r="AF74" s="294"/>
      <c r="AG74" s="295"/>
      <c r="AH74" s="296">
        <v>0</v>
      </c>
      <c r="AI74" s="224" t="e">
        <f t="shared" si="280"/>
        <v>#DIV/0!</v>
      </c>
      <c r="AJ74" s="228">
        <v>0</v>
      </c>
      <c r="AK74" s="294"/>
      <c r="AL74" s="295"/>
      <c r="AM74" s="296">
        <v>0</v>
      </c>
      <c r="AN74" s="224" t="e">
        <f t="shared" si="281"/>
        <v>#DIV/0!</v>
      </c>
      <c r="AO74" s="228">
        <v>0</v>
      </c>
      <c r="AP74" s="294"/>
      <c r="AQ74" s="295"/>
      <c r="AR74" s="296">
        <v>0</v>
      </c>
      <c r="AS74" s="224" t="e">
        <f t="shared" si="282"/>
        <v>#DIV/0!</v>
      </c>
      <c r="AT74" s="228">
        <v>0</v>
      </c>
      <c r="AU74" s="294"/>
      <c r="AV74" s="295"/>
      <c r="AW74" s="296">
        <v>0</v>
      </c>
      <c r="AX74" s="224" t="e">
        <f t="shared" si="283"/>
        <v>#DIV/0!</v>
      </c>
      <c r="AY74" s="228">
        <v>0</v>
      </c>
      <c r="AZ74" s="296">
        <v>0</v>
      </c>
      <c r="BA74" s="223" t="e">
        <f t="shared" si="284"/>
        <v>#DIV/0!</v>
      </c>
      <c r="BB74" s="418"/>
    </row>
    <row r="75" spans="1:54" ht="87.75" customHeight="1">
      <c r="A75" s="433"/>
      <c r="B75" s="436"/>
      <c r="C75" s="436"/>
      <c r="D75" s="227" t="s">
        <v>304</v>
      </c>
      <c r="E75" s="195">
        <v>0</v>
      </c>
      <c r="F75" s="190">
        <f t="shared" si="285"/>
        <v>0</v>
      </c>
      <c r="G75" s="328" t="e">
        <f t="shared" si="272"/>
        <v>#DIV/0!</v>
      </c>
      <c r="H75" s="231">
        <v>0</v>
      </c>
      <c r="I75" s="231">
        <v>0</v>
      </c>
      <c r="J75" s="223" t="e">
        <f t="shared" si="273"/>
        <v>#DIV/0!</v>
      </c>
      <c r="K75" s="231">
        <v>0</v>
      </c>
      <c r="L75" s="231">
        <v>0</v>
      </c>
      <c r="M75" s="223" t="e">
        <f t="shared" si="274"/>
        <v>#DIV/0!</v>
      </c>
      <c r="N75" s="231">
        <v>0</v>
      </c>
      <c r="O75" s="231">
        <v>0</v>
      </c>
      <c r="P75" s="223" t="e">
        <f t="shared" si="275"/>
        <v>#DIV/0!</v>
      </c>
      <c r="Q75" s="231">
        <v>0</v>
      </c>
      <c r="R75" s="231">
        <v>0</v>
      </c>
      <c r="S75" s="223" t="e">
        <f t="shared" si="276"/>
        <v>#DIV/0!</v>
      </c>
      <c r="T75" s="231">
        <v>0</v>
      </c>
      <c r="U75" s="231">
        <v>0</v>
      </c>
      <c r="V75" s="223" t="e">
        <f t="shared" si="277"/>
        <v>#DIV/0!</v>
      </c>
      <c r="W75" s="231">
        <v>0</v>
      </c>
      <c r="X75" s="231">
        <v>0</v>
      </c>
      <c r="Y75" s="223" t="e">
        <f t="shared" si="278"/>
        <v>#DIV/0!</v>
      </c>
      <c r="Z75" s="231">
        <v>0</v>
      </c>
      <c r="AA75" s="299"/>
      <c r="AB75" s="300"/>
      <c r="AC75" s="231">
        <v>0</v>
      </c>
      <c r="AD75" s="224" t="e">
        <f t="shared" si="279"/>
        <v>#DIV/0!</v>
      </c>
      <c r="AE75" s="231">
        <v>0</v>
      </c>
      <c r="AF75" s="299"/>
      <c r="AG75" s="300"/>
      <c r="AH75" s="301">
        <v>0</v>
      </c>
      <c r="AI75" s="224" t="e">
        <f t="shared" si="280"/>
        <v>#DIV/0!</v>
      </c>
      <c r="AJ75" s="231">
        <v>0</v>
      </c>
      <c r="AK75" s="299"/>
      <c r="AL75" s="300"/>
      <c r="AM75" s="301">
        <v>0</v>
      </c>
      <c r="AN75" s="224" t="e">
        <f t="shared" si="281"/>
        <v>#DIV/0!</v>
      </c>
      <c r="AO75" s="231">
        <v>0</v>
      </c>
      <c r="AP75" s="299"/>
      <c r="AQ75" s="300"/>
      <c r="AR75" s="301">
        <v>0</v>
      </c>
      <c r="AS75" s="224" t="e">
        <f t="shared" si="282"/>
        <v>#DIV/0!</v>
      </c>
      <c r="AT75" s="231">
        <v>0</v>
      </c>
      <c r="AU75" s="302"/>
      <c r="AV75" s="300"/>
      <c r="AW75" s="301">
        <v>0</v>
      </c>
      <c r="AX75" s="224" t="e">
        <f t="shared" si="283"/>
        <v>#DIV/0!</v>
      </c>
      <c r="AY75" s="231">
        <v>0</v>
      </c>
      <c r="AZ75" s="301">
        <v>0</v>
      </c>
      <c r="BA75" s="223" t="e">
        <f t="shared" si="284"/>
        <v>#DIV/0!</v>
      </c>
      <c r="BB75" s="418"/>
    </row>
    <row r="76" spans="1:54" ht="21.75" customHeight="1">
      <c r="A76" s="433"/>
      <c r="B76" s="436"/>
      <c r="C76" s="436"/>
      <c r="D76" s="227" t="s">
        <v>297</v>
      </c>
      <c r="E76" s="195">
        <v>0</v>
      </c>
      <c r="F76" s="190">
        <f t="shared" si="285"/>
        <v>0</v>
      </c>
      <c r="G76" s="328" t="e">
        <f t="shared" si="272"/>
        <v>#DIV/0!</v>
      </c>
      <c r="H76" s="231">
        <v>0</v>
      </c>
      <c r="I76" s="231">
        <v>0</v>
      </c>
      <c r="J76" s="223" t="e">
        <f t="shared" si="273"/>
        <v>#DIV/0!</v>
      </c>
      <c r="K76" s="231">
        <v>0</v>
      </c>
      <c r="L76" s="231">
        <v>0</v>
      </c>
      <c r="M76" s="223" t="e">
        <f t="shared" si="274"/>
        <v>#DIV/0!</v>
      </c>
      <c r="N76" s="231">
        <v>0</v>
      </c>
      <c r="O76" s="231">
        <v>0</v>
      </c>
      <c r="P76" s="223" t="e">
        <f t="shared" si="275"/>
        <v>#DIV/0!</v>
      </c>
      <c r="Q76" s="231">
        <v>0</v>
      </c>
      <c r="R76" s="231">
        <v>0</v>
      </c>
      <c r="S76" s="223" t="e">
        <f t="shared" si="276"/>
        <v>#DIV/0!</v>
      </c>
      <c r="T76" s="231">
        <v>0</v>
      </c>
      <c r="U76" s="231">
        <v>0</v>
      </c>
      <c r="V76" s="223" t="e">
        <f t="shared" si="277"/>
        <v>#DIV/0!</v>
      </c>
      <c r="W76" s="231">
        <v>0</v>
      </c>
      <c r="X76" s="231">
        <v>0</v>
      </c>
      <c r="Y76" s="223" t="e">
        <f t="shared" si="278"/>
        <v>#DIV/0!</v>
      </c>
      <c r="Z76" s="231">
        <v>0</v>
      </c>
      <c r="AA76" s="299"/>
      <c r="AB76" s="300"/>
      <c r="AC76" s="231">
        <v>0</v>
      </c>
      <c r="AD76" s="224" t="e">
        <f t="shared" si="279"/>
        <v>#DIV/0!</v>
      </c>
      <c r="AE76" s="231">
        <v>0</v>
      </c>
      <c r="AF76" s="299"/>
      <c r="AG76" s="300"/>
      <c r="AH76" s="301">
        <v>0</v>
      </c>
      <c r="AI76" s="224" t="e">
        <f t="shared" si="280"/>
        <v>#DIV/0!</v>
      </c>
      <c r="AJ76" s="231">
        <v>0</v>
      </c>
      <c r="AK76" s="299"/>
      <c r="AL76" s="300"/>
      <c r="AM76" s="301">
        <v>0</v>
      </c>
      <c r="AN76" s="224" t="e">
        <f t="shared" si="281"/>
        <v>#DIV/0!</v>
      </c>
      <c r="AO76" s="231">
        <v>0</v>
      </c>
      <c r="AP76" s="299"/>
      <c r="AQ76" s="300"/>
      <c r="AR76" s="301">
        <v>0</v>
      </c>
      <c r="AS76" s="224" t="e">
        <f t="shared" si="282"/>
        <v>#DIV/0!</v>
      </c>
      <c r="AT76" s="231">
        <v>0</v>
      </c>
      <c r="AU76" s="302"/>
      <c r="AV76" s="300"/>
      <c r="AW76" s="301">
        <v>0</v>
      </c>
      <c r="AX76" s="224" t="e">
        <f t="shared" si="283"/>
        <v>#DIV/0!</v>
      </c>
      <c r="AY76" s="231">
        <v>0</v>
      </c>
      <c r="AZ76" s="301">
        <v>0</v>
      </c>
      <c r="BA76" s="223" t="e">
        <f t="shared" si="284"/>
        <v>#DIV/0!</v>
      </c>
      <c r="BB76" s="418"/>
    </row>
    <row r="77" spans="1:54" ht="33.75" customHeight="1">
      <c r="A77" s="434"/>
      <c r="B77" s="437"/>
      <c r="C77" s="437"/>
      <c r="D77" s="246" t="s">
        <v>43</v>
      </c>
      <c r="E77" s="190">
        <v>0</v>
      </c>
      <c r="F77" s="190">
        <f t="shared" si="285"/>
        <v>0</v>
      </c>
      <c r="G77" s="328" t="e">
        <f t="shared" si="272"/>
        <v>#DIV/0!</v>
      </c>
      <c r="H77" s="223">
        <v>0</v>
      </c>
      <c r="I77" s="223">
        <v>0</v>
      </c>
      <c r="J77" s="223" t="e">
        <f t="shared" si="273"/>
        <v>#DIV/0!</v>
      </c>
      <c r="K77" s="223">
        <v>0</v>
      </c>
      <c r="L77" s="223">
        <v>0</v>
      </c>
      <c r="M77" s="223" t="e">
        <f t="shared" si="274"/>
        <v>#DIV/0!</v>
      </c>
      <c r="N77" s="223">
        <v>0</v>
      </c>
      <c r="O77" s="223">
        <v>0</v>
      </c>
      <c r="P77" s="223" t="e">
        <f t="shared" si="275"/>
        <v>#DIV/0!</v>
      </c>
      <c r="Q77" s="223">
        <v>0</v>
      </c>
      <c r="R77" s="223">
        <v>0</v>
      </c>
      <c r="S77" s="223" t="e">
        <f t="shared" si="276"/>
        <v>#DIV/0!</v>
      </c>
      <c r="T77" s="223">
        <v>0</v>
      </c>
      <c r="U77" s="223">
        <v>0</v>
      </c>
      <c r="V77" s="223" t="e">
        <f t="shared" si="277"/>
        <v>#DIV/0!</v>
      </c>
      <c r="W77" s="223">
        <v>0</v>
      </c>
      <c r="X77" s="223">
        <v>0</v>
      </c>
      <c r="Y77" s="223" t="e">
        <f t="shared" si="278"/>
        <v>#DIV/0!</v>
      </c>
      <c r="Z77" s="223">
        <v>0</v>
      </c>
      <c r="AA77" s="288"/>
      <c r="AB77" s="289"/>
      <c r="AC77" s="223">
        <v>0</v>
      </c>
      <c r="AD77" s="224" t="e">
        <f t="shared" si="279"/>
        <v>#DIV/0!</v>
      </c>
      <c r="AE77" s="223">
        <v>0</v>
      </c>
      <c r="AF77" s="288"/>
      <c r="AG77" s="289"/>
      <c r="AH77" s="290">
        <v>0</v>
      </c>
      <c r="AI77" s="224" t="e">
        <f t="shared" si="280"/>
        <v>#DIV/0!</v>
      </c>
      <c r="AJ77" s="223">
        <v>0</v>
      </c>
      <c r="AK77" s="288"/>
      <c r="AL77" s="289"/>
      <c r="AM77" s="290">
        <v>0</v>
      </c>
      <c r="AN77" s="224" t="e">
        <f t="shared" si="281"/>
        <v>#DIV/0!</v>
      </c>
      <c r="AO77" s="223">
        <v>0</v>
      </c>
      <c r="AP77" s="288"/>
      <c r="AQ77" s="289"/>
      <c r="AR77" s="290">
        <v>0</v>
      </c>
      <c r="AS77" s="224" t="e">
        <f t="shared" si="282"/>
        <v>#DIV/0!</v>
      </c>
      <c r="AT77" s="223">
        <v>0</v>
      </c>
      <c r="AU77" s="293"/>
      <c r="AV77" s="289"/>
      <c r="AW77" s="290">
        <v>0</v>
      </c>
      <c r="AX77" s="224" t="e">
        <f t="shared" si="283"/>
        <v>#DIV/0!</v>
      </c>
      <c r="AY77" s="223">
        <v>0</v>
      </c>
      <c r="AZ77" s="223">
        <v>0</v>
      </c>
      <c r="BA77" s="223" t="e">
        <f t="shared" si="284"/>
        <v>#DIV/0!</v>
      </c>
      <c r="BB77" s="419"/>
    </row>
    <row r="78" spans="1:54" ht="18.75" customHeight="1">
      <c r="A78" s="432" t="s">
        <v>324</v>
      </c>
      <c r="B78" s="435" t="s">
        <v>323</v>
      </c>
      <c r="C78" s="435" t="s">
        <v>311</v>
      </c>
      <c r="D78" s="285" t="s">
        <v>41</v>
      </c>
      <c r="E78" s="327">
        <f>E79+E80+E81+E82+E83+E84</f>
        <v>337.5</v>
      </c>
      <c r="F78" s="327">
        <f>F79+F80+F81+F82+F83+F84</f>
        <v>150</v>
      </c>
      <c r="G78" s="328">
        <f>F78*100/E78</f>
        <v>44.444444444444443</v>
      </c>
      <c r="H78" s="223">
        <f>H79+H80+H81+H82+H83+H84</f>
        <v>0</v>
      </c>
      <c r="I78" s="223">
        <f>I79+I80+I81+I82+I83+I84</f>
        <v>0</v>
      </c>
      <c r="J78" s="223" t="e">
        <f>I78*100/H78</f>
        <v>#DIV/0!</v>
      </c>
      <c r="K78" s="223">
        <f t="shared" ref="K78" si="286">K79+K80+K81+K82+K83+K84</f>
        <v>0</v>
      </c>
      <c r="L78" s="223">
        <f t="shared" ref="L78" si="287">L79+L80+L81+L82+L83+L84</f>
        <v>0</v>
      </c>
      <c r="M78" s="223" t="e">
        <f>L78*100/K78</f>
        <v>#DIV/0!</v>
      </c>
      <c r="N78" s="223">
        <f t="shared" ref="N78" si="288">N79+N80+N81+N82+N83+N84</f>
        <v>150</v>
      </c>
      <c r="O78" s="223">
        <f t="shared" ref="O78" si="289">O79+O80+O81+O82+O83+O84</f>
        <v>150</v>
      </c>
      <c r="P78" s="223">
        <f>O78*100/N78</f>
        <v>100</v>
      </c>
      <c r="Q78" s="223">
        <f t="shared" ref="Q78" si="290">Q79+Q80+Q81+Q82+Q83+Q84</f>
        <v>0</v>
      </c>
      <c r="R78" s="223">
        <f t="shared" ref="R78" si="291">R79+R80+R81+R82+R83+R84</f>
        <v>0</v>
      </c>
      <c r="S78" s="223" t="e">
        <f>R78*100/Q78</f>
        <v>#DIV/0!</v>
      </c>
      <c r="T78" s="223">
        <f t="shared" ref="T78" si="292">T79+T80+T81+T82+T83+T84</f>
        <v>187.5</v>
      </c>
      <c r="U78" s="223">
        <f t="shared" ref="U78" si="293">U79+U80+U81+U82+U83+U84</f>
        <v>0</v>
      </c>
      <c r="V78" s="223">
        <f>U78*100/T78</f>
        <v>0</v>
      </c>
      <c r="W78" s="223">
        <f t="shared" ref="W78" si="294">W79+W80+W81+W82+W83+W84</f>
        <v>0</v>
      </c>
      <c r="X78" s="223">
        <f t="shared" ref="X78" si="295">X79+X80+X81+X82+X83+X84</f>
        <v>0</v>
      </c>
      <c r="Y78" s="223" t="e">
        <f>X78*100/W78</f>
        <v>#DIV/0!</v>
      </c>
      <c r="Z78" s="223">
        <f t="shared" ref="Z78" si="296">Z79+Z80+Z81+Z82+Z83+Z84</f>
        <v>0</v>
      </c>
      <c r="AA78" s="223">
        <f t="shared" ref="AA78" si="297">AA79+AA80+AA81+AA82+AA83+AA84</f>
        <v>0</v>
      </c>
      <c r="AB78" s="223">
        <f t="shared" ref="AB78" si="298">AB79+AB80+AB81+AB82+AB83+AB84</f>
        <v>0</v>
      </c>
      <c r="AC78" s="223">
        <f t="shared" ref="AC78" si="299">AC79+AC80+AC81+AC82+AC83+AC84</f>
        <v>0</v>
      </c>
      <c r="AD78" s="224" t="e">
        <f>AC78*100/Z78</f>
        <v>#DIV/0!</v>
      </c>
      <c r="AE78" s="223">
        <f t="shared" ref="AE78" si="300">AE79+AE80+AE81+AE82+AE83+AE84</f>
        <v>0</v>
      </c>
      <c r="AF78" s="223">
        <f t="shared" ref="AF78" si="301">AF79+AF80+AF81+AF82+AF83+AF84</f>
        <v>0</v>
      </c>
      <c r="AG78" s="223">
        <f t="shared" ref="AG78" si="302">AG79+AG80+AG81+AG82+AG83+AG84</f>
        <v>0</v>
      </c>
      <c r="AH78" s="223">
        <f t="shared" ref="AH78" si="303">AH79+AH80+AH81+AH82+AH83+AH84</f>
        <v>0</v>
      </c>
      <c r="AI78" s="224" t="e">
        <f>AH78*100/AE78</f>
        <v>#DIV/0!</v>
      </c>
      <c r="AJ78" s="223">
        <f t="shared" ref="AJ78" si="304">AJ79+AJ80+AJ81+AJ82+AJ83+AJ84</f>
        <v>0</v>
      </c>
      <c r="AK78" s="223">
        <f t="shared" ref="AK78" si="305">AK79+AK80+AK81+AK82+AK83+AK84</f>
        <v>0</v>
      </c>
      <c r="AL78" s="223">
        <f t="shared" ref="AL78" si="306">AL79+AL80+AL81+AL82+AL83+AL84</f>
        <v>0</v>
      </c>
      <c r="AM78" s="223">
        <f t="shared" ref="AM78" si="307">AM79+AM80+AM81+AM82+AM83+AM84</f>
        <v>0</v>
      </c>
      <c r="AN78" s="224" t="e">
        <f>AM78*100/AJ78</f>
        <v>#DIV/0!</v>
      </c>
      <c r="AO78" s="223">
        <f t="shared" ref="AO78" si="308">AO79+AO80+AO81+AO82+AO83+AO84</f>
        <v>0</v>
      </c>
      <c r="AP78" s="223">
        <f t="shared" ref="AP78" si="309">AP79+AP80+AP81+AP82+AP83+AP84</f>
        <v>0</v>
      </c>
      <c r="AQ78" s="223">
        <f t="shared" ref="AQ78" si="310">AQ79+AQ80+AQ81+AQ82+AQ83+AQ84</f>
        <v>0</v>
      </c>
      <c r="AR78" s="223">
        <f t="shared" ref="AR78" si="311">AR79+AR80+AR81+AR82+AR83+AR84</f>
        <v>0</v>
      </c>
      <c r="AS78" s="224" t="e">
        <f>AR78*100/AO78</f>
        <v>#DIV/0!</v>
      </c>
      <c r="AT78" s="223">
        <f t="shared" ref="AT78" si="312">AT79+AT80+AT81+AT82+AT83+AT84</f>
        <v>0</v>
      </c>
      <c r="AU78" s="223">
        <f t="shared" ref="AU78" si="313">AU79+AU80+AU81+AU82+AU83+AU84</f>
        <v>0</v>
      </c>
      <c r="AV78" s="223">
        <f t="shared" ref="AV78" si="314">AV79+AV80+AV81+AV82+AV83+AV84</f>
        <v>0</v>
      </c>
      <c r="AW78" s="223">
        <f t="shared" ref="AW78" si="315">AW79+AW80+AW81+AW82+AW83+AW84</f>
        <v>0</v>
      </c>
      <c r="AX78" s="224" t="e">
        <f>AW78*100/AT78</f>
        <v>#DIV/0!</v>
      </c>
      <c r="AY78" s="223">
        <f t="shared" ref="AY78" si="316">AY79+AY80+AY81+AY82+AY83+AY84</f>
        <v>0</v>
      </c>
      <c r="AZ78" s="223">
        <f t="shared" ref="AZ78" si="317">AZ79+AZ80+AZ81+AZ82+AZ83+AZ84</f>
        <v>0</v>
      </c>
      <c r="BA78" s="223" t="e">
        <f>AZ78*100/AY78</f>
        <v>#DIV/0!</v>
      </c>
      <c r="BB78" s="417"/>
    </row>
    <row r="79" spans="1:54" ht="31.5">
      <c r="A79" s="433"/>
      <c r="B79" s="436"/>
      <c r="C79" s="436"/>
      <c r="D79" s="286" t="s">
        <v>37</v>
      </c>
      <c r="E79" s="190">
        <v>0</v>
      </c>
      <c r="F79" s="190">
        <f>I79+L79+O79+R79+U79+X79+AC79+AH79+AM79+AR79+AW79+AZ79</f>
        <v>0</v>
      </c>
      <c r="G79" s="328" t="e">
        <f t="shared" ref="G79:G84" si="318">F79*100/E79</f>
        <v>#DIV/0!</v>
      </c>
      <c r="H79" s="223">
        <v>0</v>
      </c>
      <c r="I79" s="223">
        <v>0</v>
      </c>
      <c r="J79" s="223" t="e">
        <f t="shared" ref="J79:J84" si="319">I79*100/H79</f>
        <v>#DIV/0!</v>
      </c>
      <c r="K79" s="223">
        <v>0</v>
      </c>
      <c r="L79" s="223">
        <v>0</v>
      </c>
      <c r="M79" s="223" t="e">
        <f t="shared" ref="M79:M84" si="320">L79*100/K79</f>
        <v>#DIV/0!</v>
      </c>
      <c r="N79" s="223">
        <v>0</v>
      </c>
      <c r="O79" s="223">
        <v>0</v>
      </c>
      <c r="P79" s="223" t="e">
        <f t="shared" ref="P79:P84" si="321">O79*100/N79</f>
        <v>#DIV/0!</v>
      </c>
      <c r="Q79" s="223">
        <v>0</v>
      </c>
      <c r="R79" s="223">
        <v>0</v>
      </c>
      <c r="S79" s="223" t="e">
        <f t="shared" ref="S79:S84" si="322">R79*100/Q79</f>
        <v>#DIV/0!</v>
      </c>
      <c r="T79" s="223">
        <v>0</v>
      </c>
      <c r="U79" s="223">
        <v>0</v>
      </c>
      <c r="V79" s="223" t="e">
        <f t="shared" ref="V79:V84" si="323">U79*100/T79</f>
        <v>#DIV/0!</v>
      </c>
      <c r="W79" s="223">
        <v>0</v>
      </c>
      <c r="X79" s="223">
        <v>0</v>
      </c>
      <c r="Y79" s="223" t="e">
        <f t="shared" ref="Y79:Y84" si="324">X79*100/W79</f>
        <v>#DIV/0!</v>
      </c>
      <c r="Z79" s="223">
        <v>0</v>
      </c>
      <c r="AA79" s="288"/>
      <c r="AB79" s="289"/>
      <c r="AC79" s="223">
        <v>0</v>
      </c>
      <c r="AD79" s="224" t="e">
        <f t="shared" ref="AD79:AD84" si="325">AC79*100/Z79</f>
        <v>#DIV/0!</v>
      </c>
      <c r="AE79" s="223">
        <v>0</v>
      </c>
      <c r="AF79" s="288"/>
      <c r="AG79" s="289"/>
      <c r="AH79" s="290">
        <v>0</v>
      </c>
      <c r="AI79" s="224" t="e">
        <f t="shared" ref="AI79:AI84" si="326">AH79*100/AE79</f>
        <v>#DIV/0!</v>
      </c>
      <c r="AJ79" s="223">
        <v>0</v>
      </c>
      <c r="AK79" s="288"/>
      <c r="AL79" s="289"/>
      <c r="AM79" s="290">
        <v>0</v>
      </c>
      <c r="AN79" s="224" t="e">
        <f t="shared" ref="AN79:AN84" si="327">AM79*100/AJ79</f>
        <v>#DIV/0!</v>
      </c>
      <c r="AO79" s="291">
        <v>0</v>
      </c>
      <c r="AP79" s="292"/>
      <c r="AQ79" s="289"/>
      <c r="AR79" s="223">
        <v>0</v>
      </c>
      <c r="AS79" s="224" t="e">
        <f t="shared" ref="AS79:AS84" si="328">AR79*100/AO79</f>
        <v>#DIV/0!</v>
      </c>
      <c r="AT79" s="223">
        <v>0</v>
      </c>
      <c r="AU79" s="293"/>
      <c r="AV79" s="289"/>
      <c r="AW79" s="290">
        <v>0</v>
      </c>
      <c r="AX79" s="224" t="e">
        <f t="shared" ref="AX79:AX84" si="329">AW79*100/AT79</f>
        <v>#DIV/0!</v>
      </c>
      <c r="AY79" s="223">
        <v>0</v>
      </c>
      <c r="AZ79" s="290">
        <v>0</v>
      </c>
      <c r="BA79" s="223" t="e">
        <f t="shared" ref="BA79:BA84" si="330">AZ79*100/AY79</f>
        <v>#DIV/0!</v>
      </c>
      <c r="BB79" s="418"/>
    </row>
    <row r="80" spans="1:54" ht="64.5" customHeight="1">
      <c r="A80" s="433"/>
      <c r="B80" s="436"/>
      <c r="C80" s="436"/>
      <c r="D80" s="287" t="s">
        <v>2</v>
      </c>
      <c r="E80" s="194">
        <v>187.5</v>
      </c>
      <c r="F80" s="190">
        <f t="shared" ref="F80:F84" si="331">I80+L80+O80+R80+U80+X80+AC80+AH80+AM80+AR80+AW80+AZ80</f>
        <v>0</v>
      </c>
      <c r="G80" s="328">
        <f t="shared" si="318"/>
        <v>0</v>
      </c>
      <c r="H80" s="228">
        <v>0</v>
      </c>
      <c r="I80" s="228">
        <v>0</v>
      </c>
      <c r="J80" s="223" t="e">
        <f t="shared" si="319"/>
        <v>#DIV/0!</v>
      </c>
      <c r="K80" s="228">
        <v>0</v>
      </c>
      <c r="L80" s="228">
        <v>0</v>
      </c>
      <c r="M80" s="223" t="e">
        <f t="shared" si="320"/>
        <v>#DIV/0!</v>
      </c>
      <c r="N80" s="228">
        <v>0</v>
      </c>
      <c r="O80" s="228">
        <v>0</v>
      </c>
      <c r="P80" s="223" t="e">
        <f t="shared" si="321"/>
        <v>#DIV/0!</v>
      </c>
      <c r="Q80" s="228">
        <v>0</v>
      </c>
      <c r="R80" s="228">
        <v>0</v>
      </c>
      <c r="S80" s="223" t="e">
        <f t="shared" si="322"/>
        <v>#DIV/0!</v>
      </c>
      <c r="T80" s="228">
        <v>187.5</v>
      </c>
      <c r="U80" s="228">
        <v>0</v>
      </c>
      <c r="V80" s="223">
        <f t="shared" si="323"/>
        <v>0</v>
      </c>
      <c r="W80" s="228">
        <v>0</v>
      </c>
      <c r="X80" s="228">
        <v>0</v>
      </c>
      <c r="Y80" s="223" t="e">
        <f t="shared" si="324"/>
        <v>#DIV/0!</v>
      </c>
      <c r="Z80" s="228">
        <v>0</v>
      </c>
      <c r="AA80" s="294"/>
      <c r="AB80" s="295"/>
      <c r="AC80" s="228">
        <v>0</v>
      </c>
      <c r="AD80" s="224" t="e">
        <f t="shared" si="325"/>
        <v>#DIV/0!</v>
      </c>
      <c r="AE80" s="228">
        <v>0</v>
      </c>
      <c r="AF80" s="294"/>
      <c r="AG80" s="295"/>
      <c r="AH80" s="296">
        <v>0</v>
      </c>
      <c r="AI80" s="224" t="e">
        <f t="shared" si="326"/>
        <v>#DIV/0!</v>
      </c>
      <c r="AJ80" s="228">
        <v>0</v>
      </c>
      <c r="AK80" s="294"/>
      <c r="AL80" s="295"/>
      <c r="AM80" s="296">
        <v>0</v>
      </c>
      <c r="AN80" s="224" t="e">
        <f t="shared" si="327"/>
        <v>#DIV/0!</v>
      </c>
      <c r="AO80" s="230">
        <v>0</v>
      </c>
      <c r="AP80" s="297"/>
      <c r="AQ80" s="295"/>
      <c r="AR80" s="228">
        <v>0</v>
      </c>
      <c r="AS80" s="224" t="e">
        <f t="shared" si="328"/>
        <v>#DIV/0!</v>
      </c>
      <c r="AT80" s="228">
        <v>0</v>
      </c>
      <c r="AU80" s="298"/>
      <c r="AV80" s="295"/>
      <c r="AW80" s="296">
        <v>0</v>
      </c>
      <c r="AX80" s="224" t="e">
        <f t="shared" si="329"/>
        <v>#DIV/0!</v>
      </c>
      <c r="AY80" s="228">
        <v>0</v>
      </c>
      <c r="AZ80" s="296">
        <v>0</v>
      </c>
      <c r="BA80" s="223" t="e">
        <f t="shared" si="330"/>
        <v>#DIV/0!</v>
      </c>
      <c r="BB80" s="418"/>
    </row>
    <row r="81" spans="1:54" ht="21.75" customHeight="1">
      <c r="A81" s="433"/>
      <c r="B81" s="436"/>
      <c r="C81" s="436"/>
      <c r="D81" s="227" t="s">
        <v>296</v>
      </c>
      <c r="E81" s="194">
        <v>150</v>
      </c>
      <c r="F81" s="190">
        <f t="shared" si="331"/>
        <v>150</v>
      </c>
      <c r="G81" s="328">
        <f t="shared" si="318"/>
        <v>100</v>
      </c>
      <c r="H81" s="228">
        <v>0</v>
      </c>
      <c r="I81" s="228">
        <v>0</v>
      </c>
      <c r="J81" s="223" t="e">
        <f t="shared" si="319"/>
        <v>#DIV/0!</v>
      </c>
      <c r="K81" s="228">
        <v>0</v>
      </c>
      <c r="L81" s="228">
        <v>0</v>
      </c>
      <c r="M81" s="223" t="e">
        <f t="shared" si="320"/>
        <v>#DIV/0!</v>
      </c>
      <c r="N81" s="228">
        <v>150</v>
      </c>
      <c r="O81" s="228">
        <v>150</v>
      </c>
      <c r="P81" s="223">
        <f t="shared" si="321"/>
        <v>100</v>
      </c>
      <c r="Q81" s="228">
        <v>0</v>
      </c>
      <c r="R81" s="228">
        <v>0</v>
      </c>
      <c r="S81" s="223" t="e">
        <f t="shared" si="322"/>
        <v>#DIV/0!</v>
      </c>
      <c r="T81" s="228">
        <v>0</v>
      </c>
      <c r="U81" s="228">
        <v>0</v>
      </c>
      <c r="V81" s="223" t="e">
        <f t="shared" si="323"/>
        <v>#DIV/0!</v>
      </c>
      <c r="W81" s="228">
        <v>0</v>
      </c>
      <c r="X81" s="228">
        <v>0</v>
      </c>
      <c r="Y81" s="223" t="e">
        <f t="shared" si="324"/>
        <v>#DIV/0!</v>
      </c>
      <c r="Z81" s="228">
        <v>0</v>
      </c>
      <c r="AA81" s="294"/>
      <c r="AB81" s="295"/>
      <c r="AC81" s="228">
        <v>0</v>
      </c>
      <c r="AD81" s="224" t="e">
        <f t="shared" si="325"/>
        <v>#DIV/0!</v>
      </c>
      <c r="AE81" s="228">
        <v>0</v>
      </c>
      <c r="AF81" s="294"/>
      <c r="AG81" s="295"/>
      <c r="AH81" s="296">
        <v>0</v>
      </c>
      <c r="AI81" s="224" t="e">
        <f t="shared" si="326"/>
        <v>#DIV/0!</v>
      </c>
      <c r="AJ81" s="228">
        <v>0</v>
      </c>
      <c r="AK81" s="294"/>
      <c r="AL81" s="295"/>
      <c r="AM81" s="296">
        <v>0</v>
      </c>
      <c r="AN81" s="224" t="e">
        <f t="shared" si="327"/>
        <v>#DIV/0!</v>
      </c>
      <c r="AO81" s="228">
        <v>0</v>
      </c>
      <c r="AP81" s="294"/>
      <c r="AQ81" s="295"/>
      <c r="AR81" s="296">
        <v>0</v>
      </c>
      <c r="AS81" s="224" t="e">
        <f t="shared" si="328"/>
        <v>#DIV/0!</v>
      </c>
      <c r="AT81" s="228">
        <v>0</v>
      </c>
      <c r="AU81" s="294"/>
      <c r="AV81" s="295"/>
      <c r="AW81" s="296">
        <v>0</v>
      </c>
      <c r="AX81" s="224" t="e">
        <f t="shared" si="329"/>
        <v>#DIV/0!</v>
      </c>
      <c r="AY81" s="228">
        <v>0</v>
      </c>
      <c r="AZ81" s="296">
        <v>0</v>
      </c>
      <c r="BA81" s="223" t="e">
        <f t="shared" si="330"/>
        <v>#DIV/0!</v>
      </c>
      <c r="BB81" s="418"/>
    </row>
    <row r="82" spans="1:54" ht="87.75" customHeight="1">
      <c r="A82" s="433"/>
      <c r="B82" s="436"/>
      <c r="C82" s="436"/>
      <c r="D82" s="227" t="s">
        <v>304</v>
      </c>
      <c r="E82" s="195">
        <v>0</v>
      </c>
      <c r="F82" s="190">
        <f t="shared" si="331"/>
        <v>0</v>
      </c>
      <c r="G82" s="328" t="e">
        <f t="shared" si="318"/>
        <v>#DIV/0!</v>
      </c>
      <c r="H82" s="231">
        <v>0</v>
      </c>
      <c r="I82" s="231">
        <v>0</v>
      </c>
      <c r="J82" s="223" t="e">
        <f t="shared" si="319"/>
        <v>#DIV/0!</v>
      </c>
      <c r="K82" s="231">
        <v>0</v>
      </c>
      <c r="L82" s="231">
        <v>0</v>
      </c>
      <c r="M82" s="223" t="e">
        <f t="shared" si="320"/>
        <v>#DIV/0!</v>
      </c>
      <c r="N82" s="231">
        <v>0</v>
      </c>
      <c r="O82" s="231">
        <v>0</v>
      </c>
      <c r="P82" s="223" t="e">
        <f t="shared" si="321"/>
        <v>#DIV/0!</v>
      </c>
      <c r="Q82" s="231">
        <v>0</v>
      </c>
      <c r="R82" s="231">
        <v>0</v>
      </c>
      <c r="S82" s="223" t="e">
        <f t="shared" si="322"/>
        <v>#DIV/0!</v>
      </c>
      <c r="T82" s="231">
        <v>0</v>
      </c>
      <c r="U82" s="231">
        <v>0</v>
      </c>
      <c r="V82" s="223" t="e">
        <f t="shared" si="323"/>
        <v>#DIV/0!</v>
      </c>
      <c r="W82" s="231">
        <v>0</v>
      </c>
      <c r="X82" s="231">
        <v>0</v>
      </c>
      <c r="Y82" s="223" t="e">
        <f t="shared" si="324"/>
        <v>#DIV/0!</v>
      </c>
      <c r="Z82" s="231">
        <v>0</v>
      </c>
      <c r="AA82" s="299"/>
      <c r="AB82" s="300"/>
      <c r="AC82" s="231">
        <v>0</v>
      </c>
      <c r="AD82" s="224" t="e">
        <f t="shared" si="325"/>
        <v>#DIV/0!</v>
      </c>
      <c r="AE82" s="231">
        <v>0</v>
      </c>
      <c r="AF82" s="299"/>
      <c r="AG82" s="300"/>
      <c r="AH82" s="301">
        <v>0</v>
      </c>
      <c r="AI82" s="224" t="e">
        <f t="shared" si="326"/>
        <v>#DIV/0!</v>
      </c>
      <c r="AJ82" s="231">
        <v>0</v>
      </c>
      <c r="AK82" s="299"/>
      <c r="AL82" s="300"/>
      <c r="AM82" s="301">
        <v>0</v>
      </c>
      <c r="AN82" s="224" t="e">
        <f t="shared" si="327"/>
        <v>#DIV/0!</v>
      </c>
      <c r="AO82" s="231">
        <v>0</v>
      </c>
      <c r="AP82" s="299"/>
      <c r="AQ82" s="300"/>
      <c r="AR82" s="301">
        <v>0</v>
      </c>
      <c r="AS82" s="224" t="e">
        <f t="shared" si="328"/>
        <v>#DIV/0!</v>
      </c>
      <c r="AT82" s="231">
        <v>0</v>
      </c>
      <c r="AU82" s="302"/>
      <c r="AV82" s="300"/>
      <c r="AW82" s="301">
        <v>0</v>
      </c>
      <c r="AX82" s="224" t="e">
        <f t="shared" si="329"/>
        <v>#DIV/0!</v>
      </c>
      <c r="AY82" s="231">
        <v>0</v>
      </c>
      <c r="AZ82" s="301">
        <v>0</v>
      </c>
      <c r="BA82" s="223" t="e">
        <f t="shared" si="330"/>
        <v>#DIV/0!</v>
      </c>
      <c r="BB82" s="418"/>
    </row>
    <row r="83" spans="1:54" ht="21.75" customHeight="1">
      <c r="A83" s="433"/>
      <c r="B83" s="436"/>
      <c r="C83" s="436"/>
      <c r="D83" s="227" t="s">
        <v>297</v>
      </c>
      <c r="E83" s="195">
        <v>0</v>
      </c>
      <c r="F83" s="190">
        <f t="shared" si="331"/>
        <v>0</v>
      </c>
      <c r="G83" s="328" t="e">
        <f t="shared" si="318"/>
        <v>#DIV/0!</v>
      </c>
      <c r="H83" s="231">
        <v>0</v>
      </c>
      <c r="I83" s="231">
        <v>0</v>
      </c>
      <c r="J83" s="223" t="e">
        <f t="shared" si="319"/>
        <v>#DIV/0!</v>
      </c>
      <c r="K83" s="231">
        <v>0</v>
      </c>
      <c r="L83" s="231">
        <v>0</v>
      </c>
      <c r="M83" s="223" t="e">
        <f t="shared" si="320"/>
        <v>#DIV/0!</v>
      </c>
      <c r="N83" s="231">
        <v>0</v>
      </c>
      <c r="O83" s="231">
        <v>0</v>
      </c>
      <c r="P83" s="223" t="e">
        <f t="shared" si="321"/>
        <v>#DIV/0!</v>
      </c>
      <c r="Q83" s="231">
        <v>0</v>
      </c>
      <c r="R83" s="231">
        <v>0</v>
      </c>
      <c r="S83" s="223" t="e">
        <f t="shared" si="322"/>
        <v>#DIV/0!</v>
      </c>
      <c r="T83" s="231">
        <v>0</v>
      </c>
      <c r="U83" s="231">
        <v>0</v>
      </c>
      <c r="V83" s="223" t="e">
        <f t="shared" si="323"/>
        <v>#DIV/0!</v>
      </c>
      <c r="W83" s="231">
        <v>0</v>
      </c>
      <c r="X83" s="231">
        <v>0</v>
      </c>
      <c r="Y83" s="223" t="e">
        <f t="shared" si="324"/>
        <v>#DIV/0!</v>
      </c>
      <c r="Z83" s="231">
        <v>0</v>
      </c>
      <c r="AA83" s="299"/>
      <c r="AB83" s="300"/>
      <c r="AC83" s="231">
        <v>0</v>
      </c>
      <c r="AD83" s="224" t="e">
        <f t="shared" si="325"/>
        <v>#DIV/0!</v>
      </c>
      <c r="AE83" s="231">
        <v>0</v>
      </c>
      <c r="AF83" s="299"/>
      <c r="AG83" s="300"/>
      <c r="AH83" s="301">
        <v>0</v>
      </c>
      <c r="AI83" s="224" t="e">
        <f t="shared" si="326"/>
        <v>#DIV/0!</v>
      </c>
      <c r="AJ83" s="231">
        <v>0</v>
      </c>
      <c r="AK83" s="299"/>
      <c r="AL83" s="300"/>
      <c r="AM83" s="301">
        <v>0</v>
      </c>
      <c r="AN83" s="224" t="e">
        <f t="shared" si="327"/>
        <v>#DIV/0!</v>
      </c>
      <c r="AO83" s="231">
        <v>0</v>
      </c>
      <c r="AP83" s="299"/>
      <c r="AQ83" s="300"/>
      <c r="AR83" s="301">
        <v>0</v>
      </c>
      <c r="AS83" s="224" t="e">
        <f t="shared" si="328"/>
        <v>#DIV/0!</v>
      </c>
      <c r="AT83" s="231">
        <v>0</v>
      </c>
      <c r="AU83" s="302"/>
      <c r="AV83" s="300"/>
      <c r="AW83" s="301">
        <v>0</v>
      </c>
      <c r="AX83" s="224" t="e">
        <f t="shared" si="329"/>
        <v>#DIV/0!</v>
      </c>
      <c r="AY83" s="231">
        <v>0</v>
      </c>
      <c r="AZ83" s="301">
        <v>0</v>
      </c>
      <c r="BA83" s="223" t="e">
        <f t="shared" si="330"/>
        <v>#DIV/0!</v>
      </c>
      <c r="BB83" s="418"/>
    </row>
    <row r="84" spans="1:54" ht="33.75" customHeight="1">
      <c r="A84" s="434"/>
      <c r="B84" s="437"/>
      <c r="C84" s="437"/>
      <c r="D84" s="246" t="s">
        <v>43</v>
      </c>
      <c r="E84" s="190">
        <v>0</v>
      </c>
      <c r="F84" s="190">
        <f t="shared" si="331"/>
        <v>0</v>
      </c>
      <c r="G84" s="328" t="e">
        <f t="shared" si="318"/>
        <v>#DIV/0!</v>
      </c>
      <c r="H84" s="223">
        <v>0</v>
      </c>
      <c r="I84" s="223">
        <v>0</v>
      </c>
      <c r="J84" s="223" t="e">
        <f t="shared" si="319"/>
        <v>#DIV/0!</v>
      </c>
      <c r="K84" s="223">
        <v>0</v>
      </c>
      <c r="L84" s="223">
        <v>0</v>
      </c>
      <c r="M84" s="223" t="e">
        <f t="shared" si="320"/>
        <v>#DIV/0!</v>
      </c>
      <c r="N84" s="223">
        <v>0</v>
      </c>
      <c r="O84" s="223">
        <v>0</v>
      </c>
      <c r="P84" s="223" t="e">
        <f t="shared" si="321"/>
        <v>#DIV/0!</v>
      </c>
      <c r="Q84" s="223">
        <v>0</v>
      </c>
      <c r="R84" s="223">
        <v>0</v>
      </c>
      <c r="S84" s="223" t="e">
        <f t="shared" si="322"/>
        <v>#DIV/0!</v>
      </c>
      <c r="T84" s="223">
        <v>0</v>
      </c>
      <c r="U84" s="223">
        <v>0</v>
      </c>
      <c r="V84" s="223" t="e">
        <f t="shared" si="323"/>
        <v>#DIV/0!</v>
      </c>
      <c r="W84" s="223">
        <v>0</v>
      </c>
      <c r="X84" s="223">
        <v>0</v>
      </c>
      <c r="Y84" s="223" t="e">
        <f t="shared" si="324"/>
        <v>#DIV/0!</v>
      </c>
      <c r="Z84" s="223">
        <v>0</v>
      </c>
      <c r="AA84" s="288"/>
      <c r="AB84" s="289"/>
      <c r="AC84" s="223">
        <v>0</v>
      </c>
      <c r="AD84" s="224" t="e">
        <f t="shared" si="325"/>
        <v>#DIV/0!</v>
      </c>
      <c r="AE84" s="223">
        <v>0</v>
      </c>
      <c r="AF84" s="288"/>
      <c r="AG84" s="289"/>
      <c r="AH84" s="290">
        <v>0</v>
      </c>
      <c r="AI84" s="224" t="e">
        <f t="shared" si="326"/>
        <v>#DIV/0!</v>
      </c>
      <c r="AJ84" s="223">
        <v>0</v>
      </c>
      <c r="AK84" s="288"/>
      <c r="AL84" s="289"/>
      <c r="AM84" s="290">
        <v>0</v>
      </c>
      <c r="AN84" s="224" t="e">
        <f t="shared" si="327"/>
        <v>#DIV/0!</v>
      </c>
      <c r="AO84" s="223">
        <v>0</v>
      </c>
      <c r="AP84" s="288"/>
      <c r="AQ84" s="289"/>
      <c r="AR84" s="290">
        <v>0</v>
      </c>
      <c r="AS84" s="224" t="e">
        <f t="shared" si="328"/>
        <v>#DIV/0!</v>
      </c>
      <c r="AT84" s="223">
        <v>0</v>
      </c>
      <c r="AU84" s="293"/>
      <c r="AV84" s="289"/>
      <c r="AW84" s="290">
        <v>0</v>
      </c>
      <c r="AX84" s="224" t="e">
        <f t="shared" si="329"/>
        <v>#DIV/0!</v>
      </c>
      <c r="AY84" s="223">
        <v>0</v>
      </c>
      <c r="AZ84" s="223">
        <v>0</v>
      </c>
      <c r="BA84" s="223" t="e">
        <f t="shared" si="330"/>
        <v>#DIV/0!</v>
      </c>
      <c r="BB84" s="419"/>
    </row>
    <row r="85" spans="1:54" ht="18.75" customHeight="1">
      <c r="A85" s="432" t="s">
        <v>326</v>
      </c>
      <c r="B85" s="435" t="s">
        <v>325</v>
      </c>
      <c r="C85" s="435" t="s">
        <v>311</v>
      </c>
      <c r="D85" s="285" t="s">
        <v>41</v>
      </c>
      <c r="E85" s="327">
        <f>E86+E87+E88+E89+E90+E91</f>
        <v>109.2</v>
      </c>
      <c r="F85" s="327">
        <f>F86+F87+F88+F89+F90+F91</f>
        <v>15</v>
      </c>
      <c r="G85" s="328">
        <f>F85*100/E85</f>
        <v>13.736263736263735</v>
      </c>
      <c r="H85" s="223">
        <f>H86+H87+H88+H89+H90+H91</f>
        <v>0</v>
      </c>
      <c r="I85" s="223">
        <f>I86+I87+I88+I89+I90+I91</f>
        <v>0</v>
      </c>
      <c r="J85" s="223" t="e">
        <f>I85*100/H85</f>
        <v>#DIV/0!</v>
      </c>
      <c r="K85" s="223">
        <f t="shared" ref="K85" si="332">K86+K87+K88+K89+K90+K91</f>
        <v>0</v>
      </c>
      <c r="L85" s="223">
        <f t="shared" ref="L85" si="333">L86+L87+L88+L89+L90+L91</f>
        <v>0</v>
      </c>
      <c r="M85" s="223" t="e">
        <f>L85*100/K85</f>
        <v>#DIV/0!</v>
      </c>
      <c r="N85" s="223">
        <f t="shared" ref="N85" si="334">N86+N87+N88+N89+N90+N91</f>
        <v>15</v>
      </c>
      <c r="O85" s="223">
        <f t="shared" ref="O85" si="335">O86+O87+O88+O89+O90+O91</f>
        <v>15</v>
      </c>
      <c r="P85" s="223">
        <f>O85*100/N85</f>
        <v>100</v>
      </c>
      <c r="Q85" s="223">
        <f t="shared" ref="Q85" si="336">Q86+Q87+Q88+Q89+Q90+Q91</f>
        <v>0</v>
      </c>
      <c r="R85" s="223">
        <f t="shared" ref="R85" si="337">R86+R87+R88+R89+R90+R91</f>
        <v>0</v>
      </c>
      <c r="S85" s="223" t="e">
        <f>R85*100/Q85</f>
        <v>#DIV/0!</v>
      </c>
      <c r="T85" s="223">
        <f t="shared" ref="T85" si="338">T86+T87+T88+T89+T90+T91</f>
        <v>94.2</v>
      </c>
      <c r="U85" s="223">
        <f t="shared" ref="U85" si="339">U86+U87+U88+U89+U90+U91</f>
        <v>0</v>
      </c>
      <c r="V85" s="223">
        <f>U85*100/T85</f>
        <v>0</v>
      </c>
      <c r="W85" s="223">
        <f t="shared" ref="W85" si="340">W86+W87+W88+W89+W90+W91</f>
        <v>0</v>
      </c>
      <c r="X85" s="223">
        <f t="shared" ref="X85" si="341">X86+X87+X88+X89+X90+X91</f>
        <v>0</v>
      </c>
      <c r="Y85" s="223" t="e">
        <f>X85*100/W85</f>
        <v>#DIV/0!</v>
      </c>
      <c r="Z85" s="223">
        <f t="shared" ref="Z85" si="342">Z86+Z87+Z88+Z89+Z90+Z91</f>
        <v>0</v>
      </c>
      <c r="AA85" s="223">
        <f t="shared" ref="AA85" si="343">AA86+AA87+AA88+AA89+AA90+AA91</f>
        <v>0</v>
      </c>
      <c r="AB85" s="223">
        <f t="shared" ref="AB85" si="344">AB86+AB87+AB88+AB89+AB90+AB91</f>
        <v>0</v>
      </c>
      <c r="AC85" s="223">
        <f t="shared" ref="AC85" si="345">AC86+AC87+AC88+AC89+AC90+AC91</f>
        <v>0</v>
      </c>
      <c r="AD85" s="224" t="e">
        <f>AC85*100/Z85</f>
        <v>#DIV/0!</v>
      </c>
      <c r="AE85" s="223">
        <f t="shared" ref="AE85" si="346">AE86+AE87+AE88+AE89+AE90+AE91</f>
        <v>0</v>
      </c>
      <c r="AF85" s="223">
        <f t="shared" ref="AF85" si="347">AF86+AF87+AF88+AF89+AF90+AF91</f>
        <v>0</v>
      </c>
      <c r="AG85" s="223">
        <f t="shared" ref="AG85" si="348">AG86+AG87+AG88+AG89+AG90+AG91</f>
        <v>0</v>
      </c>
      <c r="AH85" s="223">
        <f t="shared" ref="AH85" si="349">AH86+AH87+AH88+AH89+AH90+AH91</f>
        <v>0</v>
      </c>
      <c r="AI85" s="224" t="e">
        <f>AH85*100/AE85</f>
        <v>#DIV/0!</v>
      </c>
      <c r="AJ85" s="223">
        <f t="shared" ref="AJ85" si="350">AJ86+AJ87+AJ88+AJ89+AJ90+AJ91</f>
        <v>0</v>
      </c>
      <c r="AK85" s="223">
        <f t="shared" ref="AK85" si="351">AK86+AK87+AK88+AK89+AK90+AK91</f>
        <v>0</v>
      </c>
      <c r="AL85" s="223">
        <f t="shared" ref="AL85" si="352">AL86+AL87+AL88+AL89+AL90+AL91</f>
        <v>0</v>
      </c>
      <c r="AM85" s="223">
        <f t="shared" ref="AM85" si="353">AM86+AM87+AM88+AM89+AM90+AM91</f>
        <v>0</v>
      </c>
      <c r="AN85" s="224" t="e">
        <f>AM85*100/AJ85</f>
        <v>#DIV/0!</v>
      </c>
      <c r="AO85" s="223">
        <f t="shared" ref="AO85" si="354">AO86+AO87+AO88+AO89+AO90+AO91</f>
        <v>0</v>
      </c>
      <c r="AP85" s="223">
        <f t="shared" ref="AP85" si="355">AP86+AP87+AP88+AP89+AP90+AP91</f>
        <v>0</v>
      </c>
      <c r="AQ85" s="223">
        <f t="shared" ref="AQ85" si="356">AQ86+AQ87+AQ88+AQ89+AQ90+AQ91</f>
        <v>0</v>
      </c>
      <c r="AR85" s="223">
        <f t="shared" ref="AR85" si="357">AR86+AR87+AR88+AR89+AR90+AR91</f>
        <v>0</v>
      </c>
      <c r="AS85" s="224" t="e">
        <f>AR85*100/AO85</f>
        <v>#DIV/0!</v>
      </c>
      <c r="AT85" s="223">
        <f t="shared" ref="AT85" si="358">AT86+AT87+AT88+AT89+AT90+AT91</f>
        <v>0</v>
      </c>
      <c r="AU85" s="223">
        <f t="shared" ref="AU85" si="359">AU86+AU87+AU88+AU89+AU90+AU91</f>
        <v>0</v>
      </c>
      <c r="AV85" s="223">
        <f t="shared" ref="AV85" si="360">AV86+AV87+AV88+AV89+AV90+AV91</f>
        <v>0</v>
      </c>
      <c r="AW85" s="223">
        <f t="shared" ref="AW85" si="361">AW86+AW87+AW88+AW89+AW90+AW91</f>
        <v>0</v>
      </c>
      <c r="AX85" s="224" t="e">
        <f>AW85*100/AT85</f>
        <v>#DIV/0!</v>
      </c>
      <c r="AY85" s="223">
        <f t="shared" ref="AY85" si="362">AY86+AY87+AY88+AY89+AY90+AY91</f>
        <v>0</v>
      </c>
      <c r="AZ85" s="223">
        <f t="shared" ref="AZ85" si="363">AZ86+AZ87+AZ88+AZ89+AZ90+AZ91</f>
        <v>0</v>
      </c>
      <c r="BA85" s="223" t="e">
        <f>AZ85*100/AY85</f>
        <v>#DIV/0!</v>
      </c>
      <c r="BB85" s="417"/>
    </row>
    <row r="86" spans="1:54" ht="31.5">
      <c r="A86" s="433"/>
      <c r="B86" s="436"/>
      <c r="C86" s="436"/>
      <c r="D86" s="286" t="s">
        <v>37</v>
      </c>
      <c r="E86" s="190">
        <v>0</v>
      </c>
      <c r="F86" s="190">
        <f>I86+L86+O86+R86+U86+X86+AC86+AH86+AM86+AR86+AW86+AZ86</f>
        <v>0</v>
      </c>
      <c r="G86" s="328" t="e">
        <f t="shared" ref="G86:G91" si="364">F86*100/E86</f>
        <v>#DIV/0!</v>
      </c>
      <c r="H86" s="223">
        <v>0</v>
      </c>
      <c r="I86" s="223">
        <v>0</v>
      </c>
      <c r="J86" s="223" t="e">
        <f t="shared" ref="J86:J91" si="365">I86*100/H86</f>
        <v>#DIV/0!</v>
      </c>
      <c r="K86" s="223">
        <v>0</v>
      </c>
      <c r="L86" s="223">
        <v>0</v>
      </c>
      <c r="M86" s="223" t="e">
        <f t="shared" ref="M86:M91" si="366">L86*100/K86</f>
        <v>#DIV/0!</v>
      </c>
      <c r="N86" s="223">
        <v>0</v>
      </c>
      <c r="O86" s="223">
        <v>0</v>
      </c>
      <c r="P86" s="223" t="e">
        <f t="shared" ref="P86:P91" si="367">O86*100/N86</f>
        <v>#DIV/0!</v>
      </c>
      <c r="Q86" s="223">
        <v>0</v>
      </c>
      <c r="R86" s="223">
        <v>0</v>
      </c>
      <c r="S86" s="223" t="e">
        <f t="shared" ref="S86:S91" si="368">R86*100/Q86</f>
        <v>#DIV/0!</v>
      </c>
      <c r="T86" s="223">
        <v>0</v>
      </c>
      <c r="U86" s="223">
        <v>0</v>
      </c>
      <c r="V86" s="223" t="e">
        <f t="shared" ref="V86:V91" si="369">U86*100/T86</f>
        <v>#DIV/0!</v>
      </c>
      <c r="W86" s="223">
        <v>0</v>
      </c>
      <c r="X86" s="223">
        <v>0</v>
      </c>
      <c r="Y86" s="223" t="e">
        <f t="shared" ref="Y86:Y91" si="370">X86*100/W86</f>
        <v>#DIV/0!</v>
      </c>
      <c r="Z86" s="223">
        <v>0</v>
      </c>
      <c r="AA86" s="288"/>
      <c r="AB86" s="289"/>
      <c r="AC86" s="223">
        <v>0</v>
      </c>
      <c r="AD86" s="224" t="e">
        <f t="shared" ref="AD86:AD91" si="371">AC86*100/Z86</f>
        <v>#DIV/0!</v>
      </c>
      <c r="AE86" s="223">
        <v>0</v>
      </c>
      <c r="AF86" s="288"/>
      <c r="AG86" s="289"/>
      <c r="AH86" s="290">
        <v>0</v>
      </c>
      <c r="AI86" s="224" t="e">
        <f t="shared" ref="AI86:AI91" si="372">AH86*100/AE86</f>
        <v>#DIV/0!</v>
      </c>
      <c r="AJ86" s="223">
        <v>0</v>
      </c>
      <c r="AK86" s="288"/>
      <c r="AL86" s="289"/>
      <c r="AM86" s="290">
        <v>0</v>
      </c>
      <c r="AN86" s="224" t="e">
        <f t="shared" ref="AN86:AN91" si="373">AM86*100/AJ86</f>
        <v>#DIV/0!</v>
      </c>
      <c r="AO86" s="291">
        <v>0</v>
      </c>
      <c r="AP86" s="292"/>
      <c r="AQ86" s="289"/>
      <c r="AR86" s="223">
        <v>0</v>
      </c>
      <c r="AS86" s="224" t="e">
        <f t="shared" ref="AS86:AS91" si="374">AR86*100/AO86</f>
        <v>#DIV/0!</v>
      </c>
      <c r="AT86" s="223">
        <v>0</v>
      </c>
      <c r="AU86" s="293"/>
      <c r="AV86" s="289"/>
      <c r="AW86" s="290">
        <v>0</v>
      </c>
      <c r="AX86" s="224" t="e">
        <f t="shared" ref="AX86:AX91" si="375">AW86*100/AT86</f>
        <v>#DIV/0!</v>
      </c>
      <c r="AY86" s="223">
        <v>0</v>
      </c>
      <c r="AZ86" s="290">
        <v>0</v>
      </c>
      <c r="BA86" s="223" t="e">
        <f t="shared" ref="BA86:BA91" si="376">AZ86*100/AY86</f>
        <v>#DIV/0!</v>
      </c>
      <c r="BB86" s="418"/>
    </row>
    <row r="87" spans="1:54" ht="64.5" customHeight="1">
      <c r="A87" s="433"/>
      <c r="B87" s="436"/>
      <c r="C87" s="436"/>
      <c r="D87" s="287" t="s">
        <v>2</v>
      </c>
      <c r="E87" s="194">
        <v>94.2</v>
      </c>
      <c r="F87" s="190">
        <f t="shared" ref="F87:F91" si="377">I87+L87+O87+R87+U87+X87+AC87+AH87+AM87+AR87+AW87+AZ87</f>
        <v>0</v>
      </c>
      <c r="G87" s="328">
        <f t="shared" si="364"/>
        <v>0</v>
      </c>
      <c r="H87" s="228">
        <v>0</v>
      </c>
      <c r="I87" s="228">
        <v>0</v>
      </c>
      <c r="J87" s="223" t="e">
        <f t="shared" si="365"/>
        <v>#DIV/0!</v>
      </c>
      <c r="K87" s="228">
        <v>0</v>
      </c>
      <c r="L87" s="228">
        <v>0</v>
      </c>
      <c r="M87" s="223" t="e">
        <f t="shared" si="366"/>
        <v>#DIV/0!</v>
      </c>
      <c r="N87" s="228">
        <v>0</v>
      </c>
      <c r="O87" s="228">
        <v>0</v>
      </c>
      <c r="P87" s="223" t="e">
        <f t="shared" si="367"/>
        <v>#DIV/0!</v>
      </c>
      <c r="Q87" s="228">
        <v>0</v>
      </c>
      <c r="R87" s="228">
        <v>0</v>
      </c>
      <c r="S87" s="223" t="e">
        <f t="shared" si="368"/>
        <v>#DIV/0!</v>
      </c>
      <c r="T87" s="228">
        <v>94.2</v>
      </c>
      <c r="U87" s="228">
        <v>0</v>
      </c>
      <c r="V87" s="223">
        <f t="shared" si="369"/>
        <v>0</v>
      </c>
      <c r="W87" s="228">
        <v>0</v>
      </c>
      <c r="X87" s="228">
        <v>0</v>
      </c>
      <c r="Y87" s="223" t="e">
        <f t="shared" si="370"/>
        <v>#DIV/0!</v>
      </c>
      <c r="Z87" s="228">
        <v>0</v>
      </c>
      <c r="AA87" s="294"/>
      <c r="AB87" s="295"/>
      <c r="AC87" s="228">
        <v>0</v>
      </c>
      <c r="AD87" s="224" t="e">
        <f t="shared" si="371"/>
        <v>#DIV/0!</v>
      </c>
      <c r="AE87" s="228">
        <v>0</v>
      </c>
      <c r="AF87" s="294"/>
      <c r="AG87" s="295"/>
      <c r="AH87" s="296">
        <v>0</v>
      </c>
      <c r="AI87" s="224" t="e">
        <f t="shared" si="372"/>
        <v>#DIV/0!</v>
      </c>
      <c r="AJ87" s="228">
        <v>0</v>
      </c>
      <c r="AK87" s="294"/>
      <c r="AL87" s="295"/>
      <c r="AM87" s="296">
        <v>0</v>
      </c>
      <c r="AN87" s="224" t="e">
        <f t="shared" si="373"/>
        <v>#DIV/0!</v>
      </c>
      <c r="AO87" s="230">
        <v>0</v>
      </c>
      <c r="AP87" s="297"/>
      <c r="AQ87" s="295"/>
      <c r="AR87" s="228">
        <v>0</v>
      </c>
      <c r="AS87" s="224" t="e">
        <f t="shared" si="374"/>
        <v>#DIV/0!</v>
      </c>
      <c r="AT87" s="228">
        <v>0</v>
      </c>
      <c r="AU87" s="298"/>
      <c r="AV87" s="295"/>
      <c r="AW87" s="296">
        <v>0</v>
      </c>
      <c r="AX87" s="224" t="e">
        <f t="shared" si="375"/>
        <v>#DIV/0!</v>
      </c>
      <c r="AY87" s="228">
        <v>0</v>
      </c>
      <c r="AZ87" s="296">
        <v>0</v>
      </c>
      <c r="BA87" s="223" t="e">
        <f t="shared" si="376"/>
        <v>#DIV/0!</v>
      </c>
      <c r="BB87" s="418"/>
    </row>
    <row r="88" spans="1:54" ht="21.75" customHeight="1">
      <c r="A88" s="433"/>
      <c r="B88" s="436"/>
      <c r="C88" s="436"/>
      <c r="D88" s="227" t="s">
        <v>296</v>
      </c>
      <c r="E88" s="194">
        <v>15</v>
      </c>
      <c r="F88" s="190">
        <f t="shared" si="377"/>
        <v>15</v>
      </c>
      <c r="G88" s="328">
        <f t="shared" si="364"/>
        <v>100</v>
      </c>
      <c r="H88" s="228">
        <v>0</v>
      </c>
      <c r="I88" s="228">
        <v>0</v>
      </c>
      <c r="J88" s="223" t="e">
        <f t="shared" si="365"/>
        <v>#DIV/0!</v>
      </c>
      <c r="K88" s="228">
        <v>0</v>
      </c>
      <c r="L88" s="228">
        <v>0</v>
      </c>
      <c r="M88" s="223" t="e">
        <f t="shared" si="366"/>
        <v>#DIV/0!</v>
      </c>
      <c r="N88" s="228">
        <v>15</v>
      </c>
      <c r="O88" s="228">
        <v>15</v>
      </c>
      <c r="P88" s="223">
        <f t="shared" si="367"/>
        <v>100</v>
      </c>
      <c r="Q88" s="228">
        <v>0</v>
      </c>
      <c r="R88" s="228">
        <v>0</v>
      </c>
      <c r="S88" s="223" t="e">
        <f t="shared" si="368"/>
        <v>#DIV/0!</v>
      </c>
      <c r="T88" s="228">
        <v>0</v>
      </c>
      <c r="U88" s="228">
        <v>0</v>
      </c>
      <c r="V88" s="223" t="e">
        <f t="shared" si="369"/>
        <v>#DIV/0!</v>
      </c>
      <c r="W88" s="228">
        <v>0</v>
      </c>
      <c r="X88" s="228">
        <v>0</v>
      </c>
      <c r="Y88" s="223" t="e">
        <f t="shared" si="370"/>
        <v>#DIV/0!</v>
      </c>
      <c r="Z88" s="228">
        <v>0</v>
      </c>
      <c r="AA88" s="294"/>
      <c r="AB88" s="295"/>
      <c r="AC88" s="228">
        <v>0</v>
      </c>
      <c r="AD88" s="224" t="e">
        <f t="shared" si="371"/>
        <v>#DIV/0!</v>
      </c>
      <c r="AE88" s="228">
        <v>0</v>
      </c>
      <c r="AF88" s="294"/>
      <c r="AG88" s="295"/>
      <c r="AH88" s="296">
        <v>0</v>
      </c>
      <c r="AI88" s="224" t="e">
        <f t="shared" si="372"/>
        <v>#DIV/0!</v>
      </c>
      <c r="AJ88" s="228">
        <v>0</v>
      </c>
      <c r="AK88" s="294"/>
      <c r="AL88" s="295"/>
      <c r="AM88" s="296">
        <v>0</v>
      </c>
      <c r="AN88" s="224" t="e">
        <f t="shared" si="373"/>
        <v>#DIV/0!</v>
      </c>
      <c r="AO88" s="228">
        <v>0</v>
      </c>
      <c r="AP88" s="294"/>
      <c r="AQ88" s="295"/>
      <c r="AR88" s="296">
        <v>0</v>
      </c>
      <c r="AS88" s="224" t="e">
        <f t="shared" si="374"/>
        <v>#DIV/0!</v>
      </c>
      <c r="AT88" s="228">
        <v>0</v>
      </c>
      <c r="AU88" s="294"/>
      <c r="AV88" s="295"/>
      <c r="AW88" s="296">
        <v>0</v>
      </c>
      <c r="AX88" s="224" t="e">
        <f t="shared" si="375"/>
        <v>#DIV/0!</v>
      </c>
      <c r="AY88" s="228">
        <v>0</v>
      </c>
      <c r="AZ88" s="296">
        <v>0</v>
      </c>
      <c r="BA88" s="223" t="e">
        <f t="shared" si="376"/>
        <v>#DIV/0!</v>
      </c>
      <c r="BB88" s="418"/>
    </row>
    <row r="89" spans="1:54" ht="87.75" customHeight="1">
      <c r="A89" s="433"/>
      <c r="B89" s="436"/>
      <c r="C89" s="436"/>
      <c r="D89" s="227" t="s">
        <v>304</v>
      </c>
      <c r="E89" s="195">
        <v>0</v>
      </c>
      <c r="F89" s="190">
        <f t="shared" si="377"/>
        <v>0</v>
      </c>
      <c r="G89" s="328" t="e">
        <f t="shared" si="364"/>
        <v>#DIV/0!</v>
      </c>
      <c r="H89" s="231">
        <v>0</v>
      </c>
      <c r="I89" s="231">
        <v>0</v>
      </c>
      <c r="J89" s="223" t="e">
        <f t="shared" si="365"/>
        <v>#DIV/0!</v>
      </c>
      <c r="K89" s="231">
        <v>0</v>
      </c>
      <c r="L89" s="231">
        <v>0</v>
      </c>
      <c r="M89" s="223" t="e">
        <f t="shared" si="366"/>
        <v>#DIV/0!</v>
      </c>
      <c r="N89" s="231">
        <v>0</v>
      </c>
      <c r="O89" s="231">
        <v>0</v>
      </c>
      <c r="P89" s="223" t="e">
        <f t="shared" si="367"/>
        <v>#DIV/0!</v>
      </c>
      <c r="Q89" s="231">
        <v>0</v>
      </c>
      <c r="R89" s="231">
        <v>0</v>
      </c>
      <c r="S89" s="223" t="e">
        <f t="shared" si="368"/>
        <v>#DIV/0!</v>
      </c>
      <c r="T89" s="231">
        <v>0</v>
      </c>
      <c r="U89" s="231">
        <v>0</v>
      </c>
      <c r="V89" s="223" t="e">
        <f t="shared" si="369"/>
        <v>#DIV/0!</v>
      </c>
      <c r="W89" s="231">
        <v>0</v>
      </c>
      <c r="X89" s="231">
        <v>0</v>
      </c>
      <c r="Y89" s="223" t="e">
        <f t="shared" si="370"/>
        <v>#DIV/0!</v>
      </c>
      <c r="Z89" s="231">
        <v>0</v>
      </c>
      <c r="AA89" s="299"/>
      <c r="AB89" s="300"/>
      <c r="AC89" s="231">
        <v>0</v>
      </c>
      <c r="AD89" s="224" t="e">
        <f t="shared" si="371"/>
        <v>#DIV/0!</v>
      </c>
      <c r="AE89" s="231">
        <v>0</v>
      </c>
      <c r="AF89" s="299"/>
      <c r="AG89" s="300"/>
      <c r="AH89" s="301">
        <v>0</v>
      </c>
      <c r="AI89" s="224" t="e">
        <f t="shared" si="372"/>
        <v>#DIV/0!</v>
      </c>
      <c r="AJ89" s="231">
        <v>0</v>
      </c>
      <c r="AK89" s="299"/>
      <c r="AL89" s="300"/>
      <c r="AM89" s="301">
        <v>0</v>
      </c>
      <c r="AN89" s="224" t="e">
        <f t="shared" si="373"/>
        <v>#DIV/0!</v>
      </c>
      <c r="AO89" s="231">
        <v>0</v>
      </c>
      <c r="AP89" s="299"/>
      <c r="AQ89" s="300"/>
      <c r="AR89" s="301">
        <v>0</v>
      </c>
      <c r="AS89" s="224" t="e">
        <f t="shared" si="374"/>
        <v>#DIV/0!</v>
      </c>
      <c r="AT89" s="231">
        <v>0</v>
      </c>
      <c r="AU89" s="302"/>
      <c r="AV89" s="300"/>
      <c r="AW89" s="301">
        <v>0</v>
      </c>
      <c r="AX89" s="224" t="e">
        <f t="shared" si="375"/>
        <v>#DIV/0!</v>
      </c>
      <c r="AY89" s="231">
        <v>0</v>
      </c>
      <c r="AZ89" s="301">
        <v>0</v>
      </c>
      <c r="BA89" s="223" t="e">
        <f t="shared" si="376"/>
        <v>#DIV/0!</v>
      </c>
      <c r="BB89" s="418"/>
    </row>
    <row r="90" spans="1:54" ht="21.75" customHeight="1">
      <c r="A90" s="433"/>
      <c r="B90" s="436"/>
      <c r="C90" s="436"/>
      <c r="D90" s="227" t="s">
        <v>297</v>
      </c>
      <c r="E90" s="195">
        <v>0</v>
      </c>
      <c r="F90" s="190">
        <f t="shared" si="377"/>
        <v>0</v>
      </c>
      <c r="G90" s="328" t="e">
        <f t="shared" si="364"/>
        <v>#DIV/0!</v>
      </c>
      <c r="H90" s="231">
        <v>0</v>
      </c>
      <c r="I90" s="231">
        <v>0</v>
      </c>
      <c r="J90" s="223" t="e">
        <f t="shared" si="365"/>
        <v>#DIV/0!</v>
      </c>
      <c r="K90" s="231">
        <v>0</v>
      </c>
      <c r="L90" s="231">
        <v>0</v>
      </c>
      <c r="M90" s="223" t="e">
        <f t="shared" si="366"/>
        <v>#DIV/0!</v>
      </c>
      <c r="N90" s="231">
        <v>0</v>
      </c>
      <c r="O90" s="231">
        <v>0</v>
      </c>
      <c r="P90" s="223" t="e">
        <f t="shared" si="367"/>
        <v>#DIV/0!</v>
      </c>
      <c r="Q90" s="231">
        <v>0</v>
      </c>
      <c r="R90" s="231">
        <v>0</v>
      </c>
      <c r="S90" s="223" t="e">
        <f t="shared" si="368"/>
        <v>#DIV/0!</v>
      </c>
      <c r="T90" s="231">
        <v>0</v>
      </c>
      <c r="U90" s="231">
        <v>0</v>
      </c>
      <c r="V90" s="223" t="e">
        <f t="shared" si="369"/>
        <v>#DIV/0!</v>
      </c>
      <c r="W90" s="231">
        <v>0</v>
      </c>
      <c r="X90" s="231">
        <v>0</v>
      </c>
      <c r="Y90" s="223" t="e">
        <f t="shared" si="370"/>
        <v>#DIV/0!</v>
      </c>
      <c r="Z90" s="231">
        <v>0</v>
      </c>
      <c r="AA90" s="299"/>
      <c r="AB90" s="300"/>
      <c r="AC90" s="231">
        <v>0</v>
      </c>
      <c r="AD90" s="224" t="e">
        <f t="shared" si="371"/>
        <v>#DIV/0!</v>
      </c>
      <c r="AE90" s="231">
        <v>0</v>
      </c>
      <c r="AF90" s="299"/>
      <c r="AG90" s="300"/>
      <c r="AH90" s="301">
        <v>0</v>
      </c>
      <c r="AI90" s="224" t="e">
        <f t="shared" si="372"/>
        <v>#DIV/0!</v>
      </c>
      <c r="AJ90" s="231">
        <v>0</v>
      </c>
      <c r="AK90" s="299"/>
      <c r="AL90" s="300"/>
      <c r="AM90" s="301">
        <v>0</v>
      </c>
      <c r="AN90" s="224" t="e">
        <f t="shared" si="373"/>
        <v>#DIV/0!</v>
      </c>
      <c r="AO90" s="231">
        <v>0</v>
      </c>
      <c r="AP90" s="299"/>
      <c r="AQ90" s="300"/>
      <c r="AR90" s="301">
        <v>0</v>
      </c>
      <c r="AS90" s="224" t="e">
        <f t="shared" si="374"/>
        <v>#DIV/0!</v>
      </c>
      <c r="AT90" s="231">
        <v>0</v>
      </c>
      <c r="AU90" s="302"/>
      <c r="AV90" s="300"/>
      <c r="AW90" s="301">
        <v>0</v>
      </c>
      <c r="AX90" s="224" t="e">
        <f t="shared" si="375"/>
        <v>#DIV/0!</v>
      </c>
      <c r="AY90" s="231">
        <v>0</v>
      </c>
      <c r="AZ90" s="301">
        <v>0</v>
      </c>
      <c r="BA90" s="223" t="e">
        <f t="shared" si="376"/>
        <v>#DIV/0!</v>
      </c>
      <c r="BB90" s="418"/>
    </row>
    <row r="91" spans="1:54" ht="33.75" customHeight="1">
      <c r="A91" s="434"/>
      <c r="B91" s="437"/>
      <c r="C91" s="437"/>
      <c r="D91" s="246" t="s">
        <v>43</v>
      </c>
      <c r="E91" s="190">
        <v>0</v>
      </c>
      <c r="F91" s="190">
        <f t="shared" si="377"/>
        <v>0</v>
      </c>
      <c r="G91" s="328" t="e">
        <f t="shared" si="364"/>
        <v>#DIV/0!</v>
      </c>
      <c r="H91" s="223">
        <v>0</v>
      </c>
      <c r="I91" s="223">
        <v>0</v>
      </c>
      <c r="J91" s="223" t="e">
        <f t="shared" si="365"/>
        <v>#DIV/0!</v>
      </c>
      <c r="K91" s="223">
        <v>0</v>
      </c>
      <c r="L91" s="223">
        <v>0</v>
      </c>
      <c r="M91" s="223" t="e">
        <f t="shared" si="366"/>
        <v>#DIV/0!</v>
      </c>
      <c r="N91" s="223">
        <v>0</v>
      </c>
      <c r="O91" s="223">
        <v>0</v>
      </c>
      <c r="P91" s="223" t="e">
        <f t="shared" si="367"/>
        <v>#DIV/0!</v>
      </c>
      <c r="Q91" s="223">
        <v>0</v>
      </c>
      <c r="R91" s="223">
        <v>0</v>
      </c>
      <c r="S91" s="223" t="e">
        <f t="shared" si="368"/>
        <v>#DIV/0!</v>
      </c>
      <c r="T91" s="223">
        <v>0</v>
      </c>
      <c r="U91" s="223">
        <v>0</v>
      </c>
      <c r="V91" s="223" t="e">
        <f t="shared" si="369"/>
        <v>#DIV/0!</v>
      </c>
      <c r="W91" s="223">
        <v>0</v>
      </c>
      <c r="X91" s="223">
        <v>0</v>
      </c>
      <c r="Y91" s="223" t="e">
        <f t="shared" si="370"/>
        <v>#DIV/0!</v>
      </c>
      <c r="Z91" s="223">
        <v>0</v>
      </c>
      <c r="AA91" s="288"/>
      <c r="AB91" s="289"/>
      <c r="AC91" s="223">
        <v>0</v>
      </c>
      <c r="AD91" s="224" t="e">
        <f t="shared" si="371"/>
        <v>#DIV/0!</v>
      </c>
      <c r="AE91" s="223">
        <v>0</v>
      </c>
      <c r="AF91" s="288"/>
      <c r="AG91" s="289"/>
      <c r="AH91" s="290">
        <v>0</v>
      </c>
      <c r="AI91" s="224" t="e">
        <f t="shared" si="372"/>
        <v>#DIV/0!</v>
      </c>
      <c r="AJ91" s="223">
        <v>0</v>
      </c>
      <c r="AK91" s="288"/>
      <c r="AL91" s="289"/>
      <c r="AM91" s="290">
        <v>0</v>
      </c>
      <c r="AN91" s="224" t="e">
        <f t="shared" si="373"/>
        <v>#DIV/0!</v>
      </c>
      <c r="AO91" s="223">
        <v>0</v>
      </c>
      <c r="AP91" s="288"/>
      <c r="AQ91" s="289"/>
      <c r="AR91" s="290">
        <v>0</v>
      </c>
      <c r="AS91" s="224" t="e">
        <f t="shared" si="374"/>
        <v>#DIV/0!</v>
      </c>
      <c r="AT91" s="223">
        <v>0</v>
      </c>
      <c r="AU91" s="293"/>
      <c r="AV91" s="289"/>
      <c r="AW91" s="290">
        <v>0</v>
      </c>
      <c r="AX91" s="224" t="e">
        <f t="shared" si="375"/>
        <v>#DIV/0!</v>
      </c>
      <c r="AY91" s="223">
        <v>0</v>
      </c>
      <c r="AZ91" s="223">
        <v>0</v>
      </c>
      <c r="BA91" s="223" t="e">
        <f t="shared" si="376"/>
        <v>#DIV/0!</v>
      </c>
      <c r="BB91" s="419"/>
    </row>
    <row r="92" spans="1:54" ht="18.75" customHeight="1">
      <c r="A92" s="432" t="s">
        <v>327</v>
      </c>
      <c r="B92" s="435" t="s">
        <v>328</v>
      </c>
      <c r="C92" s="435" t="s">
        <v>311</v>
      </c>
      <c r="D92" s="285" t="s">
        <v>41</v>
      </c>
      <c r="E92" s="327">
        <f>E93+E94+E95+E96+E97+E98</f>
        <v>1325</v>
      </c>
      <c r="F92" s="327">
        <f>F93+F94+F95+F96+F97+F98</f>
        <v>67.586399999999998</v>
      </c>
      <c r="G92" s="328">
        <f>F92*100/E92</f>
        <v>5.1008603773584902</v>
      </c>
      <c r="H92" s="223">
        <f>H93+H94+H95+H96+H97+H98</f>
        <v>0</v>
      </c>
      <c r="I92" s="223">
        <f>I93+I94+I95+I96+I97+I98</f>
        <v>0</v>
      </c>
      <c r="J92" s="223" t="e">
        <f>I92*100/H92</f>
        <v>#DIV/0!</v>
      </c>
      <c r="K92" s="223">
        <f t="shared" ref="K92" si="378">K93+K94+K95+K96+K97+K98</f>
        <v>0</v>
      </c>
      <c r="L92" s="223">
        <f t="shared" ref="L92" si="379">L93+L94+L95+L96+L97+L98</f>
        <v>0</v>
      </c>
      <c r="M92" s="223" t="e">
        <f>L92*100/K92</f>
        <v>#DIV/0!</v>
      </c>
      <c r="N92" s="223">
        <f t="shared" ref="N92" si="380">N93+N94+N95+N96+N97+N98</f>
        <v>70</v>
      </c>
      <c r="O92" s="223">
        <f t="shared" ref="O92" si="381">O93+O94+O95+O96+O97+O98</f>
        <v>67.586399999999998</v>
      </c>
      <c r="P92" s="223">
        <f>O92*100/N92</f>
        <v>96.551999999999992</v>
      </c>
      <c r="Q92" s="223">
        <f t="shared" ref="Q92" si="382">Q93+Q94+Q95+Q96+Q97+Q98</f>
        <v>0</v>
      </c>
      <c r="R92" s="223">
        <f t="shared" ref="R92" si="383">R93+R94+R95+R96+R97+R98</f>
        <v>0</v>
      </c>
      <c r="S92" s="223" t="e">
        <f>R92*100/Q92</f>
        <v>#DIV/0!</v>
      </c>
      <c r="T92" s="223">
        <f t="shared" ref="T92" si="384">T93+T94+T95+T96+T97+T98</f>
        <v>0</v>
      </c>
      <c r="U92" s="223">
        <f t="shared" ref="U92" si="385">U93+U94+U95+U96+U97+U98</f>
        <v>0</v>
      </c>
      <c r="V92" s="223" t="e">
        <f>U92*100/T92</f>
        <v>#DIV/0!</v>
      </c>
      <c r="W92" s="223">
        <f t="shared" ref="W92" si="386">W93+W94+W95+W96+W97+W98</f>
        <v>315</v>
      </c>
      <c r="X92" s="223">
        <f t="shared" ref="X92" si="387">X93+X94+X95+X96+X97+X98</f>
        <v>0</v>
      </c>
      <c r="Y92" s="223">
        <f>X92*100/W92</f>
        <v>0</v>
      </c>
      <c r="Z92" s="223">
        <f t="shared" ref="Z92" si="388">Z93+Z94+Z95+Z96+Z97+Z98</f>
        <v>0</v>
      </c>
      <c r="AA92" s="223">
        <f t="shared" ref="AA92" si="389">AA93+AA94+AA95+AA96+AA97+AA98</f>
        <v>0</v>
      </c>
      <c r="AB92" s="223">
        <f t="shared" ref="AB92" si="390">AB93+AB94+AB95+AB96+AB97+AB98</f>
        <v>0</v>
      </c>
      <c r="AC92" s="223">
        <f t="shared" ref="AC92" si="391">AC93+AC94+AC95+AC96+AC97+AC98</f>
        <v>0</v>
      </c>
      <c r="AD92" s="224" t="e">
        <f>AC92*100/Z92</f>
        <v>#DIV/0!</v>
      </c>
      <c r="AE92" s="223">
        <f t="shared" ref="AE92" si="392">AE93+AE94+AE95+AE96+AE97+AE98</f>
        <v>315</v>
      </c>
      <c r="AF92" s="223">
        <f t="shared" ref="AF92" si="393">AF93+AF94+AF95+AF96+AF97+AF98</f>
        <v>0</v>
      </c>
      <c r="AG92" s="223">
        <f t="shared" ref="AG92" si="394">AG93+AG94+AG95+AG96+AG97+AG98</f>
        <v>0</v>
      </c>
      <c r="AH92" s="223">
        <f t="shared" ref="AH92" si="395">AH93+AH94+AH95+AH96+AH97+AH98</f>
        <v>0</v>
      </c>
      <c r="AI92" s="224">
        <f>AH92*100/AE92</f>
        <v>0</v>
      </c>
      <c r="AJ92" s="223">
        <f t="shared" ref="AJ92" si="396">AJ93+AJ94+AJ95+AJ96+AJ97+AJ98</f>
        <v>0</v>
      </c>
      <c r="AK92" s="223">
        <f t="shared" ref="AK92" si="397">AK93+AK94+AK95+AK96+AK97+AK98</f>
        <v>0</v>
      </c>
      <c r="AL92" s="223">
        <f t="shared" ref="AL92" si="398">AL93+AL94+AL95+AL96+AL97+AL98</f>
        <v>0</v>
      </c>
      <c r="AM92" s="223">
        <f t="shared" ref="AM92" si="399">AM93+AM94+AM95+AM96+AM97+AM98</f>
        <v>0</v>
      </c>
      <c r="AN92" s="224" t="e">
        <f>AM92*100/AJ92</f>
        <v>#DIV/0!</v>
      </c>
      <c r="AO92" s="223">
        <f t="shared" ref="AO92" si="400">AO93+AO94+AO95+AO96+AO97+AO98</f>
        <v>0</v>
      </c>
      <c r="AP92" s="223">
        <f t="shared" ref="AP92" si="401">AP93+AP94+AP95+AP96+AP97+AP98</f>
        <v>0</v>
      </c>
      <c r="AQ92" s="223">
        <f t="shared" ref="AQ92" si="402">AQ93+AQ94+AQ95+AQ96+AQ97+AQ98</f>
        <v>0</v>
      </c>
      <c r="AR92" s="223">
        <f t="shared" ref="AR92" si="403">AR93+AR94+AR95+AR96+AR97+AR98</f>
        <v>0</v>
      </c>
      <c r="AS92" s="224" t="e">
        <f>AR92*100/AO92</f>
        <v>#DIV/0!</v>
      </c>
      <c r="AT92" s="223">
        <f t="shared" ref="AT92" si="404">AT93+AT94+AT95+AT96+AT97+AT98</f>
        <v>625</v>
      </c>
      <c r="AU92" s="223">
        <f t="shared" ref="AU92" si="405">AU93+AU94+AU95+AU96+AU97+AU98</f>
        <v>0</v>
      </c>
      <c r="AV92" s="223">
        <f t="shared" ref="AV92" si="406">AV93+AV94+AV95+AV96+AV97+AV98</f>
        <v>0</v>
      </c>
      <c r="AW92" s="223">
        <f t="shared" ref="AW92" si="407">AW93+AW94+AW95+AW96+AW97+AW98</f>
        <v>0</v>
      </c>
      <c r="AX92" s="224">
        <f>AW92*100/AT92</f>
        <v>0</v>
      </c>
      <c r="AY92" s="223">
        <f t="shared" ref="AY92" si="408">AY93+AY94+AY95+AY96+AY97+AY98</f>
        <v>0</v>
      </c>
      <c r="AZ92" s="223">
        <f t="shared" ref="AZ92" si="409">AZ93+AZ94+AZ95+AZ96+AZ97+AZ98</f>
        <v>0</v>
      </c>
      <c r="BA92" s="223" t="e">
        <f>AZ92*100/AY92</f>
        <v>#DIV/0!</v>
      </c>
      <c r="BB92" s="417"/>
    </row>
    <row r="93" spans="1:54" ht="31.5">
      <c r="A93" s="433"/>
      <c r="B93" s="436"/>
      <c r="C93" s="436"/>
      <c r="D93" s="286" t="s">
        <v>37</v>
      </c>
      <c r="E93" s="190">
        <v>0</v>
      </c>
      <c r="F93" s="190">
        <f>I93+L93+O93+R93+U93+X93+AC93+AH93+AM93+AR93+AW93+AZ93</f>
        <v>0</v>
      </c>
      <c r="G93" s="328" t="e">
        <f t="shared" ref="G93:G98" si="410">F93*100/E93</f>
        <v>#DIV/0!</v>
      </c>
      <c r="H93" s="223">
        <v>0</v>
      </c>
      <c r="I93" s="223">
        <v>0</v>
      </c>
      <c r="J93" s="223" t="e">
        <f t="shared" ref="J93:J98" si="411">I93*100/H93</f>
        <v>#DIV/0!</v>
      </c>
      <c r="K93" s="223">
        <v>0</v>
      </c>
      <c r="L93" s="223">
        <v>0</v>
      </c>
      <c r="M93" s="223" t="e">
        <f t="shared" ref="M93:M98" si="412">L93*100/K93</f>
        <v>#DIV/0!</v>
      </c>
      <c r="N93" s="223">
        <v>0</v>
      </c>
      <c r="O93" s="223">
        <v>0</v>
      </c>
      <c r="P93" s="223" t="e">
        <f t="shared" ref="P93:P98" si="413">O93*100/N93</f>
        <v>#DIV/0!</v>
      </c>
      <c r="Q93" s="223">
        <v>0</v>
      </c>
      <c r="R93" s="223">
        <v>0</v>
      </c>
      <c r="S93" s="223" t="e">
        <f t="shared" ref="S93:S98" si="414">R93*100/Q93</f>
        <v>#DIV/0!</v>
      </c>
      <c r="T93" s="223">
        <v>0</v>
      </c>
      <c r="U93" s="223">
        <v>0</v>
      </c>
      <c r="V93" s="223" t="e">
        <f t="shared" ref="V93:V98" si="415">U93*100/T93</f>
        <v>#DIV/0!</v>
      </c>
      <c r="W93" s="223">
        <v>0</v>
      </c>
      <c r="X93" s="223">
        <v>0</v>
      </c>
      <c r="Y93" s="223" t="e">
        <f t="shared" ref="Y93:Y98" si="416">X93*100/W93</f>
        <v>#DIV/0!</v>
      </c>
      <c r="Z93" s="223">
        <v>0</v>
      </c>
      <c r="AA93" s="288"/>
      <c r="AB93" s="289"/>
      <c r="AC93" s="223">
        <v>0</v>
      </c>
      <c r="AD93" s="224" t="e">
        <f t="shared" ref="AD93:AD98" si="417">AC93*100/Z93</f>
        <v>#DIV/0!</v>
      </c>
      <c r="AE93" s="223">
        <v>0</v>
      </c>
      <c r="AF93" s="288"/>
      <c r="AG93" s="289"/>
      <c r="AH93" s="290">
        <v>0</v>
      </c>
      <c r="AI93" s="224" t="e">
        <f t="shared" ref="AI93:AI98" si="418">AH93*100/AE93</f>
        <v>#DIV/0!</v>
      </c>
      <c r="AJ93" s="223">
        <v>0</v>
      </c>
      <c r="AK93" s="288"/>
      <c r="AL93" s="289"/>
      <c r="AM93" s="290">
        <v>0</v>
      </c>
      <c r="AN93" s="224" t="e">
        <f t="shared" ref="AN93:AN98" si="419">AM93*100/AJ93</f>
        <v>#DIV/0!</v>
      </c>
      <c r="AO93" s="291">
        <v>0</v>
      </c>
      <c r="AP93" s="292"/>
      <c r="AQ93" s="289"/>
      <c r="AR93" s="223">
        <v>0</v>
      </c>
      <c r="AS93" s="224" t="e">
        <f t="shared" ref="AS93:AS98" si="420">AR93*100/AO93</f>
        <v>#DIV/0!</v>
      </c>
      <c r="AT93" s="223">
        <v>0</v>
      </c>
      <c r="AU93" s="293"/>
      <c r="AV93" s="289"/>
      <c r="AW93" s="290">
        <v>0</v>
      </c>
      <c r="AX93" s="224" t="e">
        <f t="shared" ref="AX93:AX98" si="421">AW93*100/AT93</f>
        <v>#DIV/0!</v>
      </c>
      <c r="AY93" s="223">
        <v>0</v>
      </c>
      <c r="AZ93" s="290">
        <v>0</v>
      </c>
      <c r="BA93" s="223" t="e">
        <f t="shared" ref="BA93:BA98" si="422">AZ93*100/AY93</f>
        <v>#DIV/0!</v>
      </c>
      <c r="BB93" s="418"/>
    </row>
    <row r="94" spans="1:54" ht="64.5" customHeight="1">
      <c r="A94" s="433"/>
      <c r="B94" s="436"/>
      <c r="C94" s="436"/>
      <c r="D94" s="287" t="s">
        <v>2</v>
      </c>
      <c r="E94" s="194">
        <v>1000</v>
      </c>
      <c r="F94" s="190">
        <f t="shared" ref="F94:F98" si="423">I94+L94+O94+R94+U94+X94+AC94+AH94+AM94+AR94+AW94+AZ94</f>
        <v>0</v>
      </c>
      <c r="G94" s="328">
        <f t="shared" si="410"/>
        <v>0</v>
      </c>
      <c r="H94" s="228">
        <v>0</v>
      </c>
      <c r="I94" s="228">
        <v>0</v>
      </c>
      <c r="J94" s="223" t="e">
        <f t="shared" si="411"/>
        <v>#DIV/0!</v>
      </c>
      <c r="K94" s="228">
        <v>0</v>
      </c>
      <c r="L94" s="228">
        <v>0</v>
      </c>
      <c r="M94" s="223" t="e">
        <f t="shared" si="412"/>
        <v>#DIV/0!</v>
      </c>
      <c r="N94" s="228">
        <v>0</v>
      </c>
      <c r="O94" s="228">
        <v>0</v>
      </c>
      <c r="P94" s="223" t="e">
        <f t="shared" si="413"/>
        <v>#DIV/0!</v>
      </c>
      <c r="Q94" s="228">
        <v>0</v>
      </c>
      <c r="R94" s="228">
        <v>0</v>
      </c>
      <c r="S94" s="223" t="e">
        <f t="shared" si="414"/>
        <v>#DIV/0!</v>
      </c>
      <c r="T94" s="228">
        <v>0</v>
      </c>
      <c r="U94" s="228">
        <v>0</v>
      </c>
      <c r="V94" s="223" t="e">
        <f t="shared" si="415"/>
        <v>#DIV/0!</v>
      </c>
      <c r="W94" s="228">
        <v>300</v>
      </c>
      <c r="X94" s="228">
        <v>0</v>
      </c>
      <c r="Y94" s="223">
        <f t="shared" si="416"/>
        <v>0</v>
      </c>
      <c r="Z94" s="228">
        <v>0</v>
      </c>
      <c r="AA94" s="294"/>
      <c r="AB94" s="295"/>
      <c r="AC94" s="228">
        <v>0</v>
      </c>
      <c r="AD94" s="224" t="e">
        <f t="shared" si="417"/>
        <v>#DIV/0!</v>
      </c>
      <c r="AE94" s="228">
        <v>300</v>
      </c>
      <c r="AF94" s="294"/>
      <c r="AG94" s="295"/>
      <c r="AH94" s="296">
        <v>0</v>
      </c>
      <c r="AI94" s="224">
        <f t="shared" si="418"/>
        <v>0</v>
      </c>
      <c r="AJ94" s="228">
        <v>0</v>
      </c>
      <c r="AK94" s="294"/>
      <c r="AL94" s="295"/>
      <c r="AM94" s="296">
        <v>0</v>
      </c>
      <c r="AN94" s="224" t="e">
        <f t="shared" si="419"/>
        <v>#DIV/0!</v>
      </c>
      <c r="AO94" s="230">
        <v>0</v>
      </c>
      <c r="AP94" s="297"/>
      <c r="AQ94" s="295"/>
      <c r="AR94" s="228">
        <v>0</v>
      </c>
      <c r="AS94" s="224" t="e">
        <f t="shared" si="420"/>
        <v>#DIV/0!</v>
      </c>
      <c r="AT94" s="228">
        <v>400</v>
      </c>
      <c r="AU94" s="298"/>
      <c r="AV94" s="295"/>
      <c r="AW94" s="296">
        <v>0</v>
      </c>
      <c r="AX94" s="224">
        <f t="shared" si="421"/>
        <v>0</v>
      </c>
      <c r="AY94" s="228">
        <v>0</v>
      </c>
      <c r="AZ94" s="296">
        <v>0</v>
      </c>
      <c r="BA94" s="223" t="e">
        <f t="shared" si="422"/>
        <v>#DIV/0!</v>
      </c>
      <c r="BB94" s="418"/>
    </row>
    <row r="95" spans="1:54" ht="21.75" customHeight="1">
      <c r="A95" s="433"/>
      <c r="B95" s="436"/>
      <c r="C95" s="436"/>
      <c r="D95" s="227" t="s">
        <v>296</v>
      </c>
      <c r="E95" s="194">
        <v>325</v>
      </c>
      <c r="F95" s="190">
        <f t="shared" si="423"/>
        <v>67.586399999999998</v>
      </c>
      <c r="G95" s="328">
        <f t="shared" si="410"/>
        <v>20.795815384615384</v>
      </c>
      <c r="H95" s="228">
        <v>0</v>
      </c>
      <c r="I95" s="228">
        <v>0</v>
      </c>
      <c r="J95" s="223" t="e">
        <f t="shared" si="411"/>
        <v>#DIV/0!</v>
      </c>
      <c r="K95" s="228">
        <v>0</v>
      </c>
      <c r="L95" s="228">
        <v>0</v>
      </c>
      <c r="M95" s="223" t="e">
        <f t="shared" si="412"/>
        <v>#DIV/0!</v>
      </c>
      <c r="N95" s="228">
        <v>70</v>
      </c>
      <c r="O95" s="228">
        <v>67.586399999999998</v>
      </c>
      <c r="P95" s="223">
        <f t="shared" si="413"/>
        <v>96.551999999999992</v>
      </c>
      <c r="Q95" s="228">
        <v>0</v>
      </c>
      <c r="R95" s="228">
        <v>0</v>
      </c>
      <c r="S95" s="223" t="e">
        <f t="shared" si="414"/>
        <v>#DIV/0!</v>
      </c>
      <c r="T95" s="228">
        <v>0</v>
      </c>
      <c r="U95" s="228">
        <v>0</v>
      </c>
      <c r="V95" s="223" t="e">
        <f t="shared" si="415"/>
        <v>#DIV/0!</v>
      </c>
      <c r="W95" s="228">
        <v>15</v>
      </c>
      <c r="X95" s="228">
        <v>0</v>
      </c>
      <c r="Y95" s="223">
        <f t="shared" si="416"/>
        <v>0</v>
      </c>
      <c r="Z95" s="228">
        <v>0</v>
      </c>
      <c r="AA95" s="294"/>
      <c r="AB95" s="295"/>
      <c r="AC95" s="228">
        <v>0</v>
      </c>
      <c r="AD95" s="224" t="e">
        <f t="shared" si="417"/>
        <v>#DIV/0!</v>
      </c>
      <c r="AE95" s="228">
        <v>15</v>
      </c>
      <c r="AF95" s="294"/>
      <c r="AG95" s="295"/>
      <c r="AH95" s="296">
        <v>0</v>
      </c>
      <c r="AI95" s="224">
        <f t="shared" si="418"/>
        <v>0</v>
      </c>
      <c r="AJ95" s="228">
        <v>0</v>
      </c>
      <c r="AK95" s="294"/>
      <c r="AL95" s="295"/>
      <c r="AM95" s="296">
        <v>0</v>
      </c>
      <c r="AN95" s="224" t="e">
        <f t="shared" si="419"/>
        <v>#DIV/0!</v>
      </c>
      <c r="AO95" s="228">
        <v>0</v>
      </c>
      <c r="AP95" s="294"/>
      <c r="AQ95" s="295"/>
      <c r="AR95" s="296">
        <v>0</v>
      </c>
      <c r="AS95" s="224" t="e">
        <f t="shared" si="420"/>
        <v>#DIV/0!</v>
      </c>
      <c r="AT95" s="228">
        <v>225</v>
      </c>
      <c r="AU95" s="294"/>
      <c r="AV95" s="295"/>
      <c r="AW95" s="296">
        <v>0</v>
      </c>
      <c r="AX95" s="224">
        <f t="shared" si="421"/>
        <v>0</v>
      </c>
      <c r="AY95" s="228">
        <v>0</v>
      </c>
      <c r="AZ95" s="296">
        <v>0</v>
      </c>
      <c r="BA95" s="223" t="e">
        <f t="shared" si="422"/>
        <v>#DIV/0!</v>
      </c>
      <c r="BB95" s="418"/>
    </row>
    <row r="96" spans="1:54" ht="87.75" customHeight="1">
      <c r="A96" s="433"/>
      <c r="B96" s="436"/>
      <c r="C96" s="436"/>
      <c r="D96" s="227" t="s">
        <v>304</v>
      </c>
      <c r="E96" s="195">
        <v>0</v>
      </c>
      <c r="F96" s="190">
        <f t="shared" si="423"/>
        <v>0</v>
      </c>
      <c r="G96" s="328" t="e">
        <f t="shared" si="410"/>
        <v>#DIV/0!</v>
      </c>
      <c r="H96" s="231">
        <v>0</v>
      </c>
      <c r="I96" s="231">
        <v>0</v>
      </c>
      <c r="J96" s="223" t="e">
        <f t="shared" si="411"/>
        <v>#DIV/0!</v>
      </c>
      <c r="K96" s="231">
        <v>0</v>
      </c>
      <c r="L96" s="231">
        <v>0</v>
      </c>
      <c r="M96" s="223" t="e">
        <f t="shared" si="412"/>
        <v>#DIV/0!</v>
      </c>
      <c r="N96" s="231">
        <v>0</v>
      </c>
      <c r="O96" s="231">
        <v>0</v>
      </c>
      <c r="P96" s="223" t="e">
        <f t="shared" si="413"/>
        <v>#DIV/0!</v>
      </c>
      <c r="Q96" s="231">
        <v>0</v>
      </c>
      <c r="R96" s="231">
        <v>0</v>
      </c>
      <c r="S96" s="223" t="e">
        <f t="shared" si="414"/>
        <v>#DIV/0!</v>
      </c>
      <c r="T96" s="231">
        <v>0</v>
      </c>
      <c r="U96" s="231">
        <v>0</v>
      </c>
      <c r="V96" s="223" t="e">
        <f t="shared" si="415"/>
        <v>#DIV/0!</v>
      </c>
      <c r="W96" s="231">
        <v>0</v>
      </c>
      <c r="X96" s="231">
        <v>0</v>
      </c>
      <c r="Y96" s="223" t="e">
        <f t="shared" si="416"/>
        <v>#DIV/0!</v>
      </c>
      <c r="Z96" s="231">
        <v>0</v>
      </c>
      <c r="AA96" s="299"/>
      <c r="AB96" s="300"/>
      <c r="AC96" s="231">
        <v>0</v>
      </c>
      <c r="AD96" s="224" t="e">
        <f t="shared" si="417"/>
        <v>#DIV/0!</v>
      </c>
      <c r="AE96" s="231">
        <v>0</v>
      </c>
      <c r="AF96" s="299"/>
      <c r="AG96" s="300"/>
      <c r="AH96" s="301">
        <v>0</v>
      </c>
      <c r="AI96" s="224" t="e">
        <f t="shared" si="418"/>
        <v>#DIV/0!</v>
      </c>
      <c r="AJ96" s="231">
        <v>0</v>
      </c>
      <c r="AK96" s="299"/>
      <c r="AL96" s="300"/>
      <c r="AM96" s="301">
        <v>0</v>
      </c>
      <c r="AN96" s="224" t="e">
        <f t="shared" si="419"/>
        <v>#DIV/0!</v>
      </c>
      <c r="AO96" s="231">
        <v>0</v>
      </c>
      <c r="AP96" s="299"/>
      <c r="AQ96" s="300"/>
      <c r="AR96" s="301">
        <v>0</v>
      </c>
      <c r="AS96" s="224" t="e">
        <f t="shared" si="420"/>
        <v>#DIV/0!</v>
      </c>
      <c r="AT96" s="231">
        <v>0</v>
      </c>
      <c r="AU96" s="302"/>
      <c r="AV96" s="300"/>
      <c r="AW96" s="301">
        <v>0</v>
      </c>
      <c r="AX96" s="224" t="e">
        <f t="shared" si="421"/>
        <v>#DIV/0!</v>
      </c>
      <c r="AY96" s="231">
        <v>0</v>
      </c>
      <c r="AZ96" s="301">
        <v>0</v>
      </c>
      <c r="BA96" s="223" t="e">
        <f t="shared" si="422"/>
        <v>#DIV/0!</v>
      </c>
      <c r="BB96" s="418"/>
    </row>
    <row r="97" spans="1:54" ht="21.75" customHeight="1">
      <c r="A97" s="433"/>
      <c r="B97" s="436"/>
      <c r="C97" s="436"/>
      <c r="D97" s="227" t="s">
        <v>297</v>
      </c>
      <c r="E97" s="195">
        <v>0</v>
      </c>
      <c r="F97" s="190">
        <f t="shared" si="423"/>
        <v>0</v>
      </c>
      <c r="G97" s="328" t="e">
        <f t="shared" si="410"/>
        <v>#DIV/0!</v>
      </c>
      <c r="H97" s="231">
        <v>0</v>
      </c>
      <c r="I97" s="231">
        <v>0</v>
      </c>
      <c r="J97" s="223" t="e">
        <f t="shared" si="411"/>
        <v>#DIV/0!</v>
      </c>
      <c r="K97" s="231">
        <v>0</v>
      </c>
      <c r="L97" s="231">
        <v>0</v>
      </c>
      <c r="M97" s="223" t="e">
        <f t="shared" si="412"/>
        <v>#DIV/0!</v>
      </c>
      <c r="N97" s="231">
        <v>0</v>
      </c>
      <c r="O97" s="231">
        <v>0</v>
      </c>
      <c r="P97" s="223" t="e">
        <f t="shared" si="413"/>
        <v>#DIV/0!</v>
      </c>
      <c r="Q97" s="231">
        <v>0</v>
      </c>
      <c r="R97" s="231">
        <v>0</v>
      </c>
      <c r="S97" s="223" t="e">
        <f t="shared" si="414"/>
        <v>#DIV/0!</v>
      </c>
      <c r="T97" s="231">
        <v>0</v>
      </c>
      <c r="U97" s="231">
        <v>0</v>
      </c>
      <c r="V97" s="223" t="e">
        <f t="shared" si="415"/>
        <v>#DIV/0!</v>
      </c>
      <c r="W97" s="231">
        <v>0</v>
      </c>
      <c r="X97" s="231">
        <v>0</v>
      </c>
      <c r="Y97" s="223" t="e">
        <f t="shared" si="416"/>
        <v>#DIV/0!</v>
      </c>
      <c r="Z97" s="231">
        <v>0</v>
      </c>
      <c r="AA97" s="299"/>
      <c r="AB97" s="300"/>
      <c r="AC97" s="231">
        <v>0</v>
      </c>
      <c r="AD97" s="224" t="e">
        <f t="shared" si="417"/>
        <v>#DIV/0!</v>
      </c>
      <c r="AE97" s="231">
        <v>0</v>
      </c>
      <c r="AF97" s="299"/>
      <c r="AG97" s="300"/>
      <c r="AH97" s="301">
        <v>0</v>
      </c>
      <c r="AI97" s="224" t="e">
        <f t="shared" si="418"/>
        <v>#DIV/0!</v>
      </c>
      <c r="AJ97" s="231">
        <v>0</v>
      </c>
      <c r="AK97" s="299"/>
      <c r="AL97" s="300"/>
      <c r="AM97" s="301">
        <v>0</v>
      </c>
      <c r="AN97" s="224" t="e">
        <f t="shared" si="419"/>
        <v>#DIV/0!</v>
      </c>
      <c r="AO97" s="231">
        <v>0</v>
      </c>
      <c r="AP97" s="299"/>
      <c r="AQ97" s="300"/>
      <c r="AR97" s="301">
        <v>0</v>
      </c>
      <c r="AS97" s="224" t="e">
        <f t="shared" si="420"/>
        <v>#DIV/0!</v>
      </c>
      <c r="AT97" s="231">
        <v>0</v>
      </c>
      <c r="AU97" s="302"/>
      <c r="AV97" s="300"/>
      <c r="AW97" s="301">
        <v>0</v>
      </c>
      <c r="AX97" s="224" t="e">
        <f t="shared" si="421"/>
        <v>#DIV/0!</v>
      </c>
      <c r="AY97" s="231">
        <v>0</v>
      </c>
      <c r="AZ97" s="301">
        <v>0</v>
      </c>
      <c r="BA97" s="223" t="e">
        <f t="shared" si="422"/>
        <v>#DIV/0!</v>
      </c>
      <c r="BB97" s="418"/>
    </row>
    <row r="98" spans="1:54" ht="33.75" customHeight="1">
      <c r="A98" s="434"/>
      <c r="B98" s="437"/>
      <c r="C98" s="437"/>
      <c r="D98" s="246" t="s">
        <v>43</v>
      </c>
      <c r="E98" s="190">
        <v>0</v>
      </c>
      <c r="F98" s="190">
        <f t="shared" si="423"/>
        <v>0</v>
      </c>
      <c r="G98" s="328" t="e">
        <f t="shared" si="410"/>
        <v>#DIV/0!</v>
      </c>
      <c r="H98" s="223">
        <v>0</v>
      </c>
      <c r="I98" s="223">
        <v>0</v>
      </c>
      <c r="J98" s="223" t="e">
        <f t="shared" si="411"/>
        <v>#DIV/0!</v>
      </c>
      <c r="K98" s="223">
        <v>0</v>
      </c>
      <c r="L98" s="223">
        <v>0</v>
      </c>
      <c r="M98" s="223" t="e">
        <f t="shared" si="412"/>
        <v>#DIV/0!</v>
      </c>
      <c r="N98" s="223">
        <v>0</v>
      </c>
      <c r="O98" s="223">
        <v>0</v>
      </c>
      <c r="P98" s="223" t="e">
        <f t="shared" si="413"/>
        <v>#DIV/0!</v>
      </c>
      <c r="Q98" s="223">
        <v>0</v>
      </c>
      <c r="R98" s="223">
        <v>0</v>
      </c>
      <c r="S98" s="223" t="e">
        <f t="shared" si="414"/>
        <v>#DIV/0!</v>
      </c>
      <c r="T98" s="223">
        <v>0</v>
      </c>
      <c r="U98" s="223">
        <v>0</v>
      </c>
      <c r="V98" s="223" t="e">
        <f t="shared" si="415"/>
        <v>#DIV/0!</v>
      </c>
      <c r="W98" s="223">
        <v>0</v>
      </c>
      <c r="X98" s="223">
        <v>0</v>
      </c>
      <c r="Y98" s="223" t="e">
        <f t="shared" si="416"/>
        <v>#DIV/0!</v>
      </c>
      <c r="Z98" s="223">
        <v>0</v>
      </c>
      <c r="AA98" s="288"/>
      <c r="AB98" s="289"/>
      <c r="AC98" s="223">
        <v>0</v>
      </c>
      <c r="AD98" s="224" t="e">
        <f t="shared" si="417"/>
        <v>#DIV/0!</v>
      </c>
      <c r="AE98" s="223">
        <v>0</v>
      </c>
      <c r="AF98" s="288"/>
      <c r="AG98" s="289"/>
      <c r="AH98" s="290">
        <v>0</v>
      </c>
      <c r="AI98" s="224" t="e">
        <f t="shared" si="418"/>
        <v>#DIV/0!</v>
      </c>
      <c r="AJ98" s="223">
        <v>0</v>
      </c>
      <c r="AK98" s="288"/>
      <c r="AL98" s="289"/>
      <c r="AM98" s="290">
        <v>0</v>
      </c>
      <c r="AN98" s="224" t="e">
        <f t="shared" si="419"/>
        <v>#DIV/0!</v>
      </c>
      <c r="AO98" s="223">
        <v>0</v>
      </c>
      <c r="AP98" s="288"/>
      <c r="AQ98" s="289"/>
      <c r="AR98" s="290">
        <v>0</v>
      </c>
      <c r="AS98" s="224" t="e">
        <f t="shared" si="420"/>
        <v>#DIV/0!</v>
      </c>
      <c r="AT98" s="223">
        <v>0</v>
      </c>
      <c r="AU98" s="293"/>
      <c r="AV98" s="289"/>
      <c r="AW98" s="290">
        <v>0</v>
      </c>
      <c r="AX98" s="224" t="e">
        <f t="shared" si="421"/>
        <v>#DIV/0!</v>
      </c>
      <c r="AY98" s="223">
        <v>0</v>
      </c>
      <c r="AZ98" s="223">
        <v>0</v>
      </c>
      <c r="BA98" s="223" t="e">
        <f t="shared" si="422"/>
        <v>#DIV/0!</v>
      </c>
      <c r="BB98" s="419"/>
    </row>
    <row r="99" spans="1:54" ht="18.75" customHeight="1">
      <c r="A99" s="432" t="s">
        <v>329</v>
      </c>
      <c r="B99" s="435" t="s">
        <v>330</v>
      </c>
      <c r="C99" s="435" t="s">
        <v>311</v>
      </c>
      <c r="D99" s="285" t="s">
        <v>41</v>
      </c>
      <c r="E99" s="327">
        <f>E100+E101+E102+E103+E104+E105</f>
        <v>50</v>
      </c>
      <c r="F99" s="327">
        <f>F100+F101+F102+F103+F104+F105</f>
        <v>0</v>
      </c>
      <c r="G99" s="328">
        <f>F99*100/E99</f>
        <v>0</v>
      </c>
      <c r="H99" s="223">
        <f>H100+H101+H102+H103+H104+H105</f>
        <v>0</v>
      </c>
      <c r="I99" s="223">
        <f>I100+I101+I102+I103+I104+I105</f>
        <v>0</v>
      </c>
      <c r="J99" s="223" t="e">
        <f>I99*100/H99</f>
        <v>#DIV/0!</v>
      </c>
      <c r="K99" s="223">
        <f t="shared" ref="K99" si="424">K100+K101+K102+K103+K104+K105</f>
        <v>0</v>
      </c>
      <c r="L99" s="223">
        <f t="shared" ref="L99" si="425">L100+L101+L102+L103+L104+L105</f>
        <v>0</v>
      </c>
      <c r="M99" s="223" t="e">
        <f>L99*100/K99</f>
        <v>#DIV/0!</v>
      </c>
      <c r="N99" s="223">
        <f t="shared" ref="N99" si="426">N100+N101+N102+N103+N104+N105</f>
        <v>0</v>
      </c>
      <c r="O99" s="223">
        <f t="shared" ref="O99" si="427">O100+O101+O102+O103+O104+O105</f>
        <v>0</v>
      </c>
      <c r="P99" s="223" t="e">
        <f>O99*100/N99</f>
        <v>#DIV/0!</v>
      </c>
      <c r="Q99" s="223">
        <f t="shared" ref="Q99" si="428">Q100+Q101+Q102+Q103+Q104+Q105</f>
        <v>0</v>
      </c>
      <c r="R99" s="223">
        <f t="shared" ref="R99" si="429">R100+R101+R102+R103+R104+R105</f>
        <v>0</v>
      </c>
      <c r="S99" s="223" t="e">
        <f>R99*100/Q99</f>
        <v>#DIV/0!</v>
      </c>
      <c r="T99" s="223">
        <f t="shared" ref="T99" si="430">T100+T101+T102+T103+T104+T105</f>
        <v>0</v>
      </c>
      <c r="U99" s="223">
        <f t="shared" ref="U99" si="431">U100+U101+U102+U103+U104+U105</f>
        <v>0</v>
      </c>
      <c r="V99" s="223" t="e">
        <f>U99*100/T99</f>
        <v>#DIV/0!</v>
      </c>
      <c r="W99" s="223">
        <f t="shared" ref="W99" si="432">W100+W101+W102+W103+W104+W105</f>
        <v>0</v>
      </c>
      <c r="X99" s="223">
        <f t="shared" ref="X99" si="433">X100+X101+X102+X103+X104+X105</f>
        <v>0</v>
      </c>
      <c r="Y99" s="223" t="e">
        <f>X99*100/W99</f>
        <v>#DIV/0!</v>
      </c>
      <c r="Z99" s="223">
        <f t="shared" ref="Z99" si="434">Z100+Z101+Z102+Z103+Z104+Z105</f>
        <v>0</v>
      </c>
      <c r="AA99" s="223">
        <f t="shared" ref="AA99" si="435">AA100+AA101+AA102+AA103+AA104+AA105</f>
        <v>0</v>
      </c>
      <c r="AB99" s="223">
        <f t="shared" ref="AB99" si="436">AB100+AB101+AB102+AB103+AB104+AB105</f>
        <v>0</v>
      </c>
      <c r="AC99" s="223">
        <f t="shared" ref="AC99" si="437">AC100+AC101+AC102+AC103+AC104+AC105</f>
        <v>0</v>
      </c>
      <c r="AD99" s="224" t="e">
        <f>AC99*100/Z99</f>
        <v>#DIV/0!</v>
      </c>
      <c r="AE99" s="223">
        <f t="shared" ref="AE99" si="438">AE100+AE101+AE102+AE103+AE104+AE105</f>
        <v>0</v>
      </c>
      <c r="AF99" s="223">
        <f t="shared" ref="AF99" si="439">AF100+AF101+AF102+AF103+AF104+AF105</f>
        <v>0</v>
      </c>
      <c r="AG99" s="223">
        <f t="shared" ref="AG99" si="440">AG100+AG101+AG102+AG103+AG104+AG105</f>
        <v>0</v>
      </c>
      <c r="AH99" s="223">
        <f t="shared" ref="AH99" si="441">AH100+AH101+AH102+AH103+AH104+AH105</f>
        <v>0</v>
      </c>
      <c r="AI99" s="224" t="e">
        <f>AH99*100/AE99</f>
        <v>#DIV/0!</v>
      </c>
      <c r="AJ99" s="223">
        <f t="shared" ref="AJ99" si="442">AJ100+AJ101+AJ102+AJ103+AJ104+AJ105</f>
        <v>0</v>
      </c>
      <c r="AK99" s="223">
        <f t="shared" ref="AK99" si="443">AK100+AK101+AK102+AK103+AK104+AK105</f>
        <v>0</v>
      </c>
      <c r="AL99" s="223">
        <f t="shared" ref="AL99" si="444">AL100+AL101+AL102+AL103+AL104+AL105</f>
        <v>0</v>
      </c>
      <c r="AM99" s="223">
        <f t="shared" ref="AM99" si="445">AM100+AM101+AM102+AM103+AM104+AM105</f>
        <v>0</v>
      </c>
      <c r="AN99" s="224" t="e">
        <f>AM99*100/AJ99</f>
        <v>#DIV/0!</v>
      </c>
      <c r="AO99" s="223">
        <f t="shared" ref="AO99" si="446">AO100+AO101+AO102+AO103+AO104+AO105</f>
        <v>0</v>
      </c>
      <c r="AP99" s="223">
        <f t="shared" ref="AP99" si="447">AP100+AP101+AP102+AP103+AP104+AP105</f>
        <v>0</v>
      </c>
      <c r="AQ99" s="223">
        <f t="shared" ref="AQ99" si="448">AQ100+AQ101+AQ102+AQ103+AQ104+AQ105</f>
        <v>0</v>
      </c>
      <c r="AR99" s="223">
        <f t="shared" ref="AR99" si="449">AR100+AR101+AR102+AR103+AR104+AR105</f>
        <v>0</v>
      </c>
      <c r="AS99" s="224" t="e">
        <f>AR99*100/AO99</f>
        <v>#DIV/0!</v>
      </c>
      <c r="AT99" s="223">
        <f t="shared" ref="AT99" si="450">AT100+AT101+AT102+AT103+AT104+AT105</f>
        <v>0</v>
      </c>
      <c r="AU99" s="223">
        <f t="shared" ref="AU99" si="451">AU100+AU101+AU102+AU103+AU104+AU105</f>
        <v>0</v>
      </c>
      <c r="AV99" s="223">
        <f t="shared" ref="AV99" si="452">AV100+AV101+AV102+AV103+AV104+AV105</f>
        <v>0</v>
      </c>
      <c r="AW99" s="223">
        <f t="shared" ref="AW99" si="453">AW100+AW101+AW102+AW103+AW104+AW105</f>
        <v>0</v>
      </c>
      <c r="AX99" s="224" t="e">
        <f>AW99*100/AT99</f>
        <v>#DIV/0!</v>
      </c>
      <c r="AY99" s="223">
        <f t="shared" ref="AY99" si="454">AY100+AY101+AY102+AY103+AY104+AY105</f>
        <v>50</v>
      </c>
      <c r="AZ99" s="223">
        <f t="shared" ref="AZ99" si="455">AZ100+AZ101+AZ102+AZ103+AZ104+AZ105</f>
        <v>0</v>
      </c>
      <c r="BA99" s="223">
        <f>AZ99*100/AY99</f>
        <v>0</v>
      </c>
      <c r="BB99" s="417"/>
    </row>
    <row r="100" spans="1:54" ht="31.5">
      <c r="A100" s="433"/>
      <c r="B100" s="436"/>
      <c r="C100" s="436"/>
      <c r="D100" s="286" t="s">
        <v>37</v>
      </c>
      <c r="E100" s="190">
        <v>0</v>
      </c>
      <c r="F100" s="190">
        <f>I100+L100+O100+R100+U100+X100+AC100+AH100+AM100+AR100+AW100+AZ100</f>
        <v>0</v>
      </c>
      <c r="G100" s="328" t="e">
        <f t="shared" ref="G100:G105" si="456">F100*100/E100</f>
        <v>#DIV/0!</v>
      </c>
      <c r="H100" s="223">
        <v>0</v>
      </c>
      <c r="I100" s="223">
        <v>0</v>
      </c>
      <c r="J100" s="223" t="e">
        <f t="shared" ref="J100:J105" si="457">I100*100/H100</f>
        <v>#DIV/0!</v>
      </c>
      <c r="K100" s="223">
        <v>0</v>
      </c>
      <c r="L100" s="223">
        <v>0</v>
      </c>
      <c r="M100" s="223" t="e">
        <f t="shared" ref="M100:M105" si="458">L100*100/K100</f>
        <v>#DIV/0!</v>
      </c>
      <c r="N100" s="223">
        <v>0</v>
      </c>
      <c r="O100" s="223">
        <v>0</v>
      </c>
      <c r="P100" s="223" t="e">
        <f t="shared" ref="P100:P105" si="459">O100*100/N100</f>
        <v>#DIV/0!</v>
      </c>
      <c r="Q100" s="223">
        <v>0</v>
      </c>
      <c r="R100" s="223">
        <v>0</v>
      </c>
      <c r="S100" s="223" t="e">
        <f t="shared" ref="S100:S105" si="460">R100*100/Q100</f>
        <v>#DIV/0!</v>
      </c>
      <c r="T100" s="223">
        <v>0</v>
      </c>
      <c r="U100" s="223">
        <v>0</v>
      </c>
      <c r="V100" s="223" t="e">
        <f t="shared" ref="V100:V105" si="461">U100*100/T100</f>
        <v>#DIV/0!</v>
      </c>
      <c r="W100" s="223">
        <v>0</v>
      </c>
      <c r="X100" s="223">
        <v>0</v>
      </c>
      <c r="Y100" s="223" t="e">
        <f t="shared" ref="Y100:Y105" si="462">X100*100/W100</f>
        <v>#DIV/0!</v>
      </c>
      <c r="Z100" s="223">
        <v>0</v>
      </c>
      <c r="AA100" s="288"/>
      <c r="AB100" s="289"/>
      <c r="AC100" s="223">
        <v>0</v>
      </c>
      <c r="AD100" s="224" t="e">
        <f t="shared" ref="AD100:AD105" si="463">AC100*100/Z100</f>
        <v>#DIV/0!</v>
      </c>
      <c r="AE100" s="223">
        <v>0</v>
      </c>
      <c r="AF100" s="288"/>
      <c r="AG100" s="289"/>
      <c r="AH100" s="290">
        <v>0</v>
      </c>
      <c r="AI100" s="224" t="e">
        <f t="shared" ref="AI100:AI105" si="464">AH100*100/AE100</f>
        <v>#DIV/0!</v>
      </c>
      <c r="AJ100" s="223">
        <v>0</v>
      </c>
      <c r="AK100" s="288"/>
      <c r="AL100" s="289"/>
      <c r="AM100" s="290">
        <v>0</v>
      </c>
      <c r="AN100" s="224" t="e">
        <f t="shared" ref="AN100:AN105" si="465">AM100*100/AJ100</f>
        <v>#DIV/0!</v>
      </c>
      <c r="AO100" s="291">
        <v>0</v>
      </c>
      <c r="AP100" s="292"/>
      <c r="AQ100" s="289"/>
      <c r="AR100" s="223">
        <v>0</v>
      </c>
      <c r="AS100" s="224" t="e">
        <f t="shared" ref="AS100:AS105" si="466">AR100*100/AO100</f>
        <v>#DIV/0!</v>
      </c>
      <c r="AT100" s="223">
        <v>0</v>
      </c>
      <c r="AU100" s="293"/>
      <c r="AV100" s="289"/>
      <c r="AW100" s="290">
        <v>0</v>
      </c>
      <c r="AX100" s="224" t="e">
        <f t="shared" ref="AX100:AX105" si="467">AW100*100/AT100</f>
        <v>#DIV/0!</v>
      </c>
      <c r="AY100" s="223">
        <v>0</v>
      </c>
      <c r="AZ100" s="290">
        <v>0</v>
      </c>
      <c r="BA100" s="223" t="e">
        <f t="shared" ref="BA100:BA105" si="468">AZ100*100/AY100</f>
        <v>#DIV/0!</v>
      </c>
      <c r="BB100" s="418"/>
    </row>
    <row r="101" spans="1:54" ht="64.5" customHeight="1">
      <c r="A101" s="433"/>
      <c r="B101" s="436"/>
      <c r="C101" s="436"/>
      <c r="D101" s="287" t="s">
        <v>2</v>
      </c>
      <c r="E101" s="194">
        <v>0</v>
      </c>
      <c r="F101" s="190">
        <f t="shared" ref="F101:F105" si="469">I101+L101+O101+R101+U101+X101+AC101+AH101+AM101+AR101+AW101+AZ101</f>
        <v>0</v>
      </c>
      <c r="G101" s="328" t="e">
        <f t="shared" si="456"/>
        <v>#DIV/0!</v>
      </c>
      <c r="H101" s="228">
        <v>0</v>
      </c>
      <c r="I101" s="228">
        <v>0</v>
      </c>
      <c r="J101" s="223" t="e">
        <f t="shared" si="457"/>
        <v>#DIV/0!</v>
      </c>
      <c r="K101" s="228">
        <v>0</v>
      </c>
      <c r="L101" s="228">
        <v>0</v>
      </c>
      <c r="M101" s="223" t="e">
        <f t="shared" si="458"/>
        <v>#DIV/0!</v>
      </c>
      <c r="N101" s="228">
        <v>0</v>
      </c>
      <c r="O101" s="228">
        <v>0</v>
      </c>
      <c r="P101" s="223" t="e">
        <f t="shared" si="459"/>
        <v>#DIV/0!</v>
      </c>
      <c r="Q101" s="228">
        <v>0</v>
      </c>
      <c r="R101" s="228">
        <v>0</v>
      </c>
      <c r="S101" s="223" t="e">
        <f t="shared" si="460"/>
        <v>#DIV/0!</v>
      </c>
      <c r="T101" s="228">
        <v>0</v>
      </c>
      <c r="U101" s="228">
        <v>0</v>
      </c>
      <c r="V101" s="223" t="e">
        <f t="shared" si="461"/>
        <v>#DIV/0!</v>
      </c>
      <c r="W101" s="228">
        <v>0</v>
      </c>
      <c r="X101" s="228">
        <v>0</v>
      </c>
      <c r="Y101" s="223" t="e">
        <f t="shared" si="462"/>
        <v>#DIV/0!</v>
      </c>
      <c r="Z101" s="228">
        <v>0</v>
      </c>
      <c r="AA101" s="294"/>
      <c r="AB101" s="295"/>
      <c r="AC101" s="228">
        <v>0</v>
      </c>
      <c r="AD101" s="224" t="e">
        <f t="shared" si="463"/>
        <v>#DIV/0!</v>
      </c>
      <c r="AE101" s="228">
        <v>0</v>
      </c>
      <c r="AF101" s="294"/>
      <c r="AG101" s="295"/>
      <c r="AH101" s="296">
        <v>0</v>
      </c>
      <c r="AI101" s="224" t="e">
        <f t="shared" si="464"/>
        <v>#DIV/0!</v>
      </c>
      <c r="AJ101" s="228">
        <v>0</v>
      </c>
      <c r="AK101" s="294"/>
      <c r="AL101" s="295"/>
      <c r="AM101" s="296">
        <v>0</v>
      </c>
      <c r="AN101" s="224" t="e">
        <f t="shared" si="465"/>
        <v>#DIV/0!</v>
      </c>
      <c r="AO101" s="230">
        <v>0</v>
      </c>
      <c r="AP101" s="297"/>
      <c r="AQ101" s="295"/>
      <c r="AR101" s="228">
        <v>0</v>
      </c>
      <c r="AS101" s="224" t="e">
        <f t="shared" si="466"/>
        <v>#DIV/0!</v>
      </c>
      <c r="AT101" s="228">
        <v>0</v>
      </c>
      <c r="AU101" s="298"/>
      <c r="AV101" s="295"/>
      <c r="AW101" s="296">
        <v>0</v>
      </c>
      <c r="AX101" s="224" t="e">
        <f t="shared" si="467"/>
        <v>#DIV/0!</v>
      </c>
      <c r="AY101" s="228">
        <v>0</v>
      </c>
      <c r="AZ101" s="296">
        <v>0</v>
      </c>
      <c r="BA101" s="223" t="e">
        <f t="shared" si="468"/>
        <v>#DIV/0!</v>
      </c>
      <c r="BB101" s="418"/>
    </row>
    <row r="102" spans="1:54" ht="21.75" customHeight="1">
      <c r="A102" s="433"/>
      <c r="B102" s="436"/>
      <c r="C102" s="436"/>
      <c r="D102" s="227" t="s">
        <v>296</v>
      </c>
      <c r="E102" s="194">
        <v>50</v>
      </c>
      <c r="F102" s="190">
        <f t="shared" si="469"/>
        <v>0</v>
      </c>
      <c r="G102" s="328">
        <f t="shared" si="456"/>
        <v>0</v>
      </c>
      <c r="H102" s="228">
        <v>0</v>
      </c>
      <c r="I102" s="228">
        <v>0</v>
      </c>
      <c r="J102" s="223" t="e">
        <f t="shared" si="457"/>
        <v>#DIV/0!</v>
      </c>
      <c r="K102" s="228">
        <v>0</v>
      </c>
      <c r="L102" s="228">
        <v>0</v>
      </c>
      <c r="M102" s="223" t="e">
        <f t="shared" si="458"/>
        <v>#DIV/0!</v>
      </c>
      <c r="N102" s="228">
        <v>0</v>
      </c>
      <c r="O102" s="228">
        <v>0</v>
      </c>
      <c r="P102" s="223" t="e">
        <f t="shared" si="459"/>
        <v>#DIV/0!</v>
      </c>
      <c r="Q102" s="228">
        <v>0</v>
      </c>
      <c r="R102" s="228">
        <v>0</v>
      </c>
      <c r="S102" s="223" t="e">
        <f t="shared" si="460"/>
        <v>#DIV/0!</v>
      </c>
      <c r="T102" s="228">
        <v>0</v>
      </c>
      <c r="U102" s="228">
        <v>0</v>
      </c>
      <c r="V102" s="223" t="e">
        <f t="shared" si="461"/>
        <v>#DIV/0!</v>
      </c>
      <c r="W102" s="228">
        <v>0</v>
      </c>
      <c r="X102" s="228">
        <v>0</v>
      </c>
      <c r="Y102" s="223" t="e">
        <f t="shared" si="462"/>
        <v>#DIV/0!</v>
      </c>
      <c r="Z102" s="228">
        <v>0</v>
      </c>
      <c r="AA102" s="294"/>
      <c r="AB102" s="295"/>
      <c r="AC102" s="228">
        <v>0</v>
      </c>
      <c r="AD102" s="224" t="e">
        <f t="shared" si="463"/>
        <v>#DIV/0!</v>
      </c>
      <c r="AE102" s="228">
        <v>0</v>
      </c>
      <c r="AF102" s="294"/>
      <c r="AG102" s="295"/>
      <c r="AH102" s="296">
        <v>0</v>
      </c>
      <c r="AI102" s="224" t="e">
        <f t="shared" si="464"/>
        <v>#DIV/0!</v>
      </c>
      <c r="AJ102" s="228">
        <v>0</v>
      </c>
      <c r="AK102" s="294"/>
      <c r="AL102" s="295"/>
      <c r="AM102" s="296">
        <v>0</v>
      </c>
      <c r="AN102" s="224" t="e">
        <f t="shared" si="465"/>
        <v>#DIV/0!</v>
      </c>
      <c r="AO102" s="228">
        <v>0</v>
      </c>
      <c r="AP102" s="294"/>
      <c r="AQ102" s="295"/>
      <c r="AR102" s="296">
        <v>0</v>
      </c>
      <c r="AS102" s="224" t="e">
        <f t="shared" si="466"/>
        <v>#DIV/0!</v>
      </c>
      <c r="AT102" s="228">
        <v>0</v>
      </c>
      <c r="AU102" s="294"/>
      <c r="AV102" s="295"/>
      <c r="AW102" s="296">
        <v>0</v>
      </c>
      <c r="AX102" s="224" t="e">
        <f t="shared" si="467"/>
        <v>#DIV/0!</v>
      </c>
      <c r="AY102" s="228">
        <v>50</v>
      </c>
      <c r="AZ102" s="296">
        <v>0</v>
      </c>
      <c r="BA102" s="223">
        <f t="shared" si="468"/>
        <v>0</v>
      </c>
      <c r="BB102" s="418"/>
    </row>
    <row r="103" spans="1:54" ht="87.75" customHeight="1">
      <c r="A103" s="433"/>
      <c r="B103" s="436"/>
      <c r="C103" s="436"/>
      <c r="D103" s="227" t="s">
        <v>304</v>
      </c>
      <c r="E103" s="195">
        <v>0</v>
      </c>
      <c r="F103" s="190">
        <f t="shared" si="469"/>
        <v>0</v>
      </c>
      <c r="G103" s="328" t="e">
        <f t="shared" si="456"/>
        <v>#DIV/0!</v>
      </c>
      <c r="H103" s="231">
        <v>0</v>
      </c>
      <c r="I103" s="231">
        <v>0</v>
      </c>
      <c r="J103" s="223" t="e">
        <f t="shared" si="457"/>
        <v>#DIV/0!</v>
      </c>
      <c r="K103" s="231">
        <v>0</v>
      </c>
      <c r="L103" s="231">
        <v>0</v>
      </c>
      <c r="M103" s="223" t="e">
        <f t="shared" si="458"/>
        <v>#DIV/0!</v>
      </c>
      <c r="N103" s="231">
        <v>0</v>
      </c>
      <c r="O103" s="231">
        <v>0</v>
      </c>
      <c r="P103" s="223" t="e">
        <f t="shared" si="459"/>
        <v>#DIV/0!</v>
      </c>
      <c r="Q103" s="231">
        <v>0</v>
      </c>
      <c r="R103" s="231">
        <v>0</v>
      </c>
      <c r="S103" s="223" t="e">
        <f t="shared" si="460"/>
        <v>#DIV/0!</v>
      </c>
      <c r="T103" s="231">
        <v>0</v>
      </c>
      <c r="U103" s="231">
        <v>0</v>
      </c>
      <c r="V103" s="223" t="e">
        <f t="shared" si="461"/>
        <v>#DIV/0!</v>
      </c>
      <c r="W103" s="231">
        <v>0</v>
      </c>
      <c r="X103" s="231">
        <v>0</v>
      </c>
      <c r="Y103" s="223" t="e">
        <f t="shared" si="462"/>
        <v>#DIV/0!</v>
      </c>
      <c r="Z103" s="231">
        <v>0</v>
      </c>
      <c r="AA103" s="299"/>
      <c r="AB103" s="300"/>
      <c r="AC103" s="231">
        <v>0</v>
      </c>
      <c r="AD103" s="224" t="e">
        <f t="shared" si="463"/>
        <v>#DIV/0!</v>
      </c>
      <c r="AE103" s="231">
        <v>0</v>
      </c>
      <c r="AF103" s="299"/>
      <c r="AG103" s="300"/>
      <c r="AH103" s="301">
        <v>0</v>
      </c>
      <c r="AI103" s="224" t="e">
        <f t="shared" si="464"/>
        <v>#DIV/0!</v>
      </c>
      <c r="AJ103" s="231">
        <v>0</v>
      </c>
      <c r="AK103" s="299"/>
      <c r="AL103" s="300"/>
      <c r="AM103" s="301">
        <v>0</v>
      </c>
      <c r="AN103" s="224" t="e">
        <f t="shared" si="465"/>
        <v>#DIV/0!</v>
      </c>
      <c r="AO103" s="231">
        <v>0</v>
      </c>
      <c r="AP103" s="299"/>
      <c r="AQ103" s="300"/>
      <c r="AR103" s="301">
        <v>0</v>
      </c>
      <c r="AS103" s="224" t="e">
        <f t="shared" si="466"/>
        <v>#DIV/0!</v>
      </c>
      <c r="AT103" s="231">
        <v>0</v>
      </c>
      <c r="AU103" s="302"/>
      <c r="AV103" s="300"/>
      <c r="AW103" s="301">
        <v>0</v>
      </c>
      <c r="AX103" s="224" t="e">
        <f t="shared" si="467"/>
        <v>#DIV/0!</v>
      </c>
      <c r="AY103" s="231">
        <v>0</v>
      </c>
      <c r="AZ103" s="301">
        <v>0</v>
      </c>
      <c r="BA103" s="223" t="e">
        <f t="shared" si="468"/>
        <v>#DIV/0!</v>
      </c>
      <c r="BB103" s="418"/>
    </row>
    <row r="104" spans="1:54" ht="21.75" customHeight="1">
      <c r="A104" s="433"/>
      <c r="B104" s="436"/>
      <c r="C104" s="436"/>
      <c r="D104" s="227" t="s">
        <v>297</v>
      </c>
      <c r="E104" s="195">
        <v>0</v>
      </c>
      <c r="F104" s="190">
        <f t="shared" si="469"/>
        <v>0</v>
      </c>
      <c r="G104" s="328" t="e">
        <f t="shared" si="456"/>
        <v>#DIV/0!</v>
      </c>
      <c r="H104" s="231">
        <v>0</v>
      </c>
      <c r="I104" s="231">
        <v>0</v>
      </c>
      <c r="J104" s="223" t="e">
        <f t="shared" si="457"/>
        <v>#DIV/0!</v>
      </c>
      <c r="K104" s="231">
        <v>0</v>
      </c>
      <c r="L104" s="231">
        <v>0</v>
      </c>
      <c r="M104" s="223" t="e">
        <f t="shared" si="458"/>
        <v>#DIV/0!</v>
      </c>
      <c r="N104" s="231">
        <v>0</v>
      </c>
      <c r="O104" s="231">
        <v>0</v>
      </c>
      <c r="P104" s="223" t="e">
        <f t="shared" si="459"/>
        <v>#DIV/0!</v>
      </c>
      <c r="Q104" s="231">
        <v>0</v>
      </c>
      <c r="R104" s="231">
        <v>0</v>
      </c>
      <c r="S104" s="223" t="e">
        <f t="shared" si="460"/>
        <v>#DIV/0!</v>
      </c>
      <c r="T104" s="231">
        <v>0</v>
      </c>
      <c r="U104" s="231">
        <v>0</v>
      </c>
      <c r="V104" s="223" t="e">
        <f t="shared" si="461"/>
        <v>#DIV/0!</v>
      </c>
      <c r="W104" s="231">
        <v>0</v>
      </c>
      <c r="X104" s="231">
        <v>0</v>
      </c>
      <c r="Y104" s="223" t="e">
        <f t="shared" si="462"/>
        <v>#DIV/0!</v>
      </c>
      <c r="Z104" s="231">
        <v>0</v>
      </c>
      <c r="AA104" s="299"/>
      <c r="AB104" s="300"/>
      <c r="AC104" s="231">
        <v>0</v>
      </c>
      <c r="AD104" s="224" t="e">
        <f t="shared" si="463"/>
        <v>#DIV/0!</v>
      </c>
      <c r="AE104" s="231">
        <v>0</v>
      </c>
      <c r="AF104" s="299"/>
      <c r="AG104" s="300"/>
      <c r="AH104" s="301">
        <v>0</v>
      </c>
      <c r="AI104" s="224" t="e">
        <f t="shared" si="464"/>
        <v>#DIV/0!</v>
      </c>
      <c r="AJ104" s="231">
        <v>0</v>
      </c>
      <c r="AK104" s="299"/>
      <c r="AL104" s="300"/>
      <c r="AM104" s="301">
        <v>0</v>
      </c>
      <c r="AN104" s="224" t="e">
        <f t="shared" si="465"/>
        <v>#DIV/0!</v>
      </c>
      <c r="AO104" s="231">
        <v>0</v>
      </c>
      <c r="AP104" s="299"/>
      <c r="AQ104" s="300"/>
      <c r="AR104" s="301">
        <v>0</v>
      </c>
      <c r="AS104" s="224" t="e">
        <f t="shared" si="466"/>
        <v>#DIV/0!</v>
      </c>
      <c r="AT104" s="231">
        <v>0</v>
      </c>
      <c r="AU104" s="302"/>
      <c r="AV104" s="300"/>
      <c r="AW104" s="301">
        <v>0</v>
      </c>
      <c r="AX104" s="224" t="e">
        <f t="shared" si="467"/>
        <v>#DIV/0!</v>
      </c>
      <c r="AY104" s="231">
        <v>0</v>
      </c>
      <c r="AZ104" s="301">
        <v>0</v>
      </c>
      <c r="BA104" s="223" t="e">
        <f t="shared" si="468"/>
        <v>#DIV/0!</v>
      </c>
      <c r="BB104" s="418"/>
    </row>
    <row r="105" spans="1:54" ht="33.75" customHeight="1">
      <c r="A105" s="434"/>
      <c r="B105" s="437"/>
      <c r="C105" s="437"/>
      <c r="D105" s="246" t="s">
        <v>43</v>
      </c>
      <c r="E105" s="190">
        <v>0</v>
      </c>
      <c r="F105" s="190">
        <f t="shared" si="469"/>
        <v>0</v>
      </c>
      <c r="G105" s="328" t="e">
        <f t="shared" si="456"/>
        <v>#DIV/0!</v>
      </c>
      <c r="H105" s="223">
        <v>0</v>
      </c>
      <c r="I105" s="223">
        <v>0</v>
      </c>
      <c r="J105" s="223" t="e">
        <f t="shared" si="457"/>
        <v>#DIV/0!</v>
      </c>
      <c r="K105" s="223">
        <v>0</v>
      </c>
      <c r="L105" s="223">
        <v>0</v>
      </c>
      <c r="M105" s="223" t="e">
        <f t="shared" si="458"/>
        <v>#DIV/0!</v>
      </c>
      <c r="N105" s="223">
        <v>0</v>
      </c>
      <c r="O105" s="223">
        <v>0</v>
      </c>
      <c r="P105" s="223" t="e">
        <f t="shared" si="459"/>
        <v>#DIV/0!</v>
      </c>
      <c r="Q105" s="223">
        <v>0</v>
      </c>
      <c r="R105" s="223">
        <v>0</v>
      </c>
      <c r="S105" s="223" t="e">
        <f t="shared" si="460"/>
        <v>#DIV/0!</v>
      </c>
      <c r="T105" s="223">
        <v>0</v>
      </c>
      <c r="U105" s="223">
        <v>0</v>
      </c>
      <c r="V105" s="223" t="e">
        <f t="shared" si="461"/>
        <v>#DIV/0!</v>
      </c>
      <c r="W105" s="223">
        <v>0</v>
      </c>
      <c r="X105" s="223">
        <v>0</v>
      </c>
      <c r="Y105" s="223" t="e">
        <f t="shared" si="462"/>
        <v>#DIV/0!</v>
      </c>
      <c r="Z105" s="223">
        <v>0</v>
      </c>
      <c r="AA105" s="288"/>
      <c r="AB105" s="289"/>
      <c r="AC105" s="223">
        <v>0</v>
      </c>
      <c r="AD105" s="224" t="e">
        <f t="shared" si="463"/>
        <v>#DIV/0!</v>
      </c>
      <c r="AE105" s="223">
        <v>0</v>
      </c>
      <c r="AF105" s="288"/>
      <c r="AG105" s="289"/>
      <c r="AH105" s="290">
        <v>0</v>
      </c>
      <c r="AI105" s="224" t="e">
        <f t="shared" si="464"/>
        <v>#DIV/0!</v>
      </c>
      <c r="AJ105" s="223">
        <v>0</v>
      </c>
      <c r="AK105" s="288"/>
      <c r="AL105" s="289"/>
      <c r="AM105" s="290">
        <v>0</v>
      </c>
      <c r="AN105" s="224" t="e">
        <f t="shared" si="465"/>
        <v>#DIV/0!</v>
      </c>
      <c r="AO105" s="223">
        <v>0</v>
      </c>
      <c r="AP105" s="288"/>
      <c r="AQ105" s="289"/>
      <c r="AR105" s="290">
        <v>0</v>
      </c>
      <c r="AS105" s="224" t="e">
        <f t="shared" si="466"/>
        <v>#DIV/0!</v>
      </c>
      <c r="AT105" s="223">
        <v>0</v>
      </c>
      <c r="AU105" s="293"/>
      <c r="AV105" s="289"/>
      <c r="AW105" s="290">
        <v>0</v>
      </c>
      <c r="AX105" s="224" t="e">
        <f t="shared" si="467"/>
        <v>#DIV/0!</v>
      </c>
      <c r="AY105" s="223">
        <v>0</v>
      </c>
      <c r="AZ105" s="223">
        <v>0</v>
      </c>
      <c r="BA105" s="223" t="e">
        <f t="shared" si="468"/>
        <v>#DIV/0!</v>
      </c>
      <c r="BB105" s="419"/>
    </row>
    <row r="106" spans="1:54" ht="18.75" customHeight="1">
      <c r="A106" s="432" t="s">
        <v>331</v>
      </c>
      <c r="B106" s="435" t="s">
        <v>332</v>
      </c>
      <c r="C106" s="435" t="s">
        <v>311</v>
      </c>
      <c r="D106" s="285" t="s">
        <v>41</v>
      </c>
      <c r="E106" s="327">
        <f>E107+E108+E109+E110+E111+E112</f>
        <v>600</v>
      </c>
      <c r="F106" s="327">
        <f>F107+F108+F109+F110+F111+F112</f>
        <v>0</v>
      </c>
      <c r="G106" s="328">
        <f>F106*100/E106</f>
        <v>0</v>
      </c>
      <c r="H106" s="223">
        <f>H107+H108+H109+H110+H111+H112</f>
        <v>0</v>
      </c>
      <c r="I106" s="223">
        <f>I107+I108+I109+I110+I111+I112</f>
        <v>0</v>
      </c>
      <c r="J106" s="223" t="e">
        <f>I106*100/H106</f>
        <v>#DIV/0!</v>
      </c>
      <c r="K106" s="223">
        <f t="shared" ref="K106" si="470">K107+K108+K109+K110+K111+K112</f>
        <v>0</v>
      </c>
      <c r="L106" s="223">
        <f t="shared" ref="L106" si="471">L107+L108+L109+L110+L111+L112</f>
        <v>0</v>
      </c>
      <c r="M106" s="223" t="e">
        <f>L106*100/K106</f>
        <v>#DIV/0!</v>
      </c>
      <c r="N106" s="223">
        <f t="shared" ref="N106" si="472">N107+N108+N109+N110+N111+N112</f>
        <v>0</v>
      </c>
      <c r="O106" s="223">
        <f t="shared" ref="O106" si="473">O107+O108+O109+O110+O111+O112</f>
        <v>0</v>
      </c>
      <c r="P106" s="223" t="e">
        <f>O106*100/N106</f>
        <v>#DIV/0!</v>
      </c>
      <c r="Q106" s="223">
        <f t="shared" ref="Q106" si="474">Q107+Q108+Q109+Q110+Q111+Q112</f>
        <v>0</v>
      </c>
      <c r="R106" s="223">
        <f t="shared" ref="R106" si="475">R107+R108+R109+R110+R111+R112</f>
        <v>0</v>
      </c>
      <c r="S106" s="223" t="e">
        <f>R106*100/Q106</f>
        <v>#DIV/0!</v>
      </c>
      <c r="T106" s="223">
        <f t="shared" ref="T106" si="476">T107+T108+T109+T110+T111+T112</f>
        <v>0</v>
      </c>
      <c r="U106" s="223">
        <f t="shared" ref="U106" si="477">U107+U108+U109+U110+U111+U112</f>
        <v>0</v>
      </c>
      <c r="V106" s="223" t="e">
        <f>U106*100/T106</f>
        <v>#DIV/0!</v>
      </c>
      <c r="W106" s="223">
        <f t="shared" ref="W106" si="478">W107+W108+W109+W110+W111+W112</f>
        <v>0</v>
      </c>
      <c r="X106" s="223">
        <f t="shared" ref="X106" si="479">X107+X108+X109+X110+X111+X112</f>
        <v>0</v>
      </c>
      <c r="Y106" s="223" t="e">
        <f>X106*100/W106</f>
        <v>#DIV/0!</v>
      </c>
      <c r="Z106" s="223">
        <f t="shared" ref="Z106" si="480">Z107+Z108+Z109+Z110+Z111+Z112</f>
        <v>0</v>
      </c>
      <c r="AA106" s="223">
        <f t="shared" ref="AA106" si="481">AA107+AA108+AA109+AA110+AA111+AA112</f>
        <v>0</v>
      </c>
      <c r="AB106" s="223">
        <f t="shared" ref="AB106" si="482">AB107+AB108+AB109+AB110+AB111+AB112</f>
        <v>0</v>
      </c>
      <c r="AC106" s="223">
        <f t="shared" ref="AC106" si="483">AC107+AC108+AC109+AC110+AC111+AC112</f>
        <v>0</v>
      </c>
      <c r="AD106" s="224" t="e">
        <f>AC106*100/Z106</f>
        <v>#DIV/0!</v>
      </c>
      <c r="AE106" s="223">
        <f t="shared" ref="AE106" si="484">AE107+AE108+AE109+AE110+AE111+AE112</f>
        <v>0</v>
      </c>
      <c r="AF106" s="223">
        <f t="shared" ref="AF106" si="485">AF107+AF108+AF109+AF110+AF111+AF112</f>
        <v>0</v>
      </c>
      <c r="AG106" s="223">
        <f t="shared" ref="AG106" si="486">AG107+AG108+AG109+AG110+AG111+AG112</f>
        <v>0</v>
      </c>
      <c r="AH106" s="223">
        <f t="shared" ref="AH106" si="487">AH107+AH108+AH109+AH110+AH111+AH112</f>
        <v>0</v>
      </c>
      <c r="AI106" s="224" t="e">
        <f>AH106*100/AE106</f>
        <v>#DIV/0!</v>
      </c>
      <c r="AJ106" s="223">
        <f t="shared" ref="AJ106" si="488">AJ107+AJ108+AJ109+AJ110+AJ111+AJ112</f>
        <v>0</v>
      </c>
      <c r="AK106" s="223">
        <f t="shared" ref="AK106" si="489">AK107+AK108+AK109+AK110+AK111+AK112</f>
        <v>0</v>
      </c>
      <c r="AL106" s="223">
        <f t="shared" ref="AL106" si="490">AL107+AL108+AL109+AL110+AL111+AL112</f>
        <v>0</v>
      </c>
      <c r="AM106" s="223">
        <f t="shared" ref="AM106" si="491">AM107+AM108+AM109+AM110+AM111+AM112</f>
        <v>0</v>
      </c>
      <c r="AN106" s="224" t="e">
        <f>AM106*100/AJ106</f>
        <v>#DIV/0!</v>
      </c>
      <c r="AO106" s="223">
        <f t="shared" ref="AO106" si="492">AO107+AO108+AO109+AO110+AO111+AO112</f>
        <v>0</v>
      </c>
      <c r="AP106" s="223">
        <f t="shared" ref="AP106" si="493">AP107+AP108+AP109+AP110+AP111+AP112</f>
        <v>0</v>
      </c>
      <c r="AQ106" s="223">
        <f t="shared" ref="AQ106" si="494">AQ107+AQ108+AQ109+AQ110+AQ111+AQ112</f>
        <v>0</v>
      </c>
      <c r="AR106" s="223">
        <f t="shared" ref="AR106" si="495">AR107+AR108+AR109+AR110+AR111+AR112</f>
        <v>0</v>
      </c>
      <c r="AS106" s="224" t="e">
        <f>AR106*100/AO106</f>
        <v>#DIV/0!</v>
      </c>
      <c r="AT106" s="223">
        <f t="shared" ref="AT106" si="496">AT107+AT108+AT109+AT110+AT111+AT112</f>
        <v>0</v>
      </c>
      <c r="AU106" s="223">
        <f t="shared" ref="AU106" si="497">AU107+AU108+AU109+AU110+AU111+AU112</f>
        <v>0</v>
      </c>
      <c r="AV106" s="223">
        <f t="shared" ref="AV106" si="498">AV107+AV108+AV109+AV110+AV111+AV112</f>
        <v>0</v>
      </c>
      <c r="AW106" s="223">
        <f t="shared" ref="AW106" si="499">AW107+AW108+AW109+AW110+AW111+AW112</f>
        <v>0</v>
      </c>
      <c r="AX106" s="224" t="e">
        <f>AW106*100/AT106</f>
        <v>#DIV/0!</v>
      </c>
      <c r="AY106" s="223">
        <f t="shared" ref="AY106" si="500">AY107+AY108+AY109+AY110+AY111+AY112</f>
        <v>600</v>
      </c>
      <c r="AZ106" s="223">
        <f t="shared" ref="AZ106" si="501">AZ107+AZ108+AZ109+AZ110+AZ111+AZ112</f>
        <v>0</v>
      </c>
      <c r="BA106" s="223">
        <f>AZ106*100/AY106</f>
        <v>0</v>
      </c>
      <c r="BB106" s="417"/>
    </row>
    <row r="107" spans="1:54" ht="31.5">
      <c r="A107" s="433"/>
      <c r="B107" s="436"/>
      <c r="C107" s="436"/>
      <c r="D107" s="286" t="s">
        <v>37</v>
      </c>
      <c r="E107" s="190">
        <v>0</v>
      </c>
      <c r="F107" s="190">
        <f>I107+L107+O107+R107+U107+X107+AC107+AH107+AM107+AR107+AW107+AZ107</f>
        <v>0</v>
      </c>
      <c r="G107" s="328" t="e">
        <f t="shared" ref="G107:G112" si="502">F107*100/E107</f>
        <v>#DIV/0!</v>
      </c>
      <c r="H107" s="223">
        <v>0</v>
      </c>
      <c r="I107" s="223">
        <v>0</v>
      </c>
      <c r="J107" s="223" t="e">
        <f t="shared" ref="J107:J112" si="503">I107*100/H107</f>
        <v>#DIV/0!</v>
      </c>
      <c r="K107" s="223">
        <v>0</v>
      </c>
      <c r="L107" s="223">
        <v>0</v>
      </c>
      <c r="M107" s="223" t="e">
        <f t="shared" ref="M107:M112" si="504">L107*100/K107</f>
        <v>#DIV/0!</v>
      </c>
      <c r="N107" s="223">
        <v>0</v>
      </c>
      <c r="O107" s="223">
        <v>0</v>
      </c>
      <c r="P107" s="223" t="e">
        <f t="shared" ref="P107:P112" si="505">O107*100/N107</f>
        <v>#DIV/0!</v>
      </c>
      <c r="Q107" s="223">
        <v>0</v>
      </c>
      <c r="R107" s="223">
        <v>0</v>
      </c>
      <c r="S107" s="223" t="e">
        <f t="shared" ref="S107:S112" si="506">R107*100/Q107</f>
        <v>#DIV/0!</v>
      </c>
      <c r="T107" s="223">
        <v>0</v>
      </c>
      <c r="U107" s="223">
        <v>0</v>
      </c>
      <c r="V107" s="223" t="e">
        <f t="shared" ref="V107:V112" si="507">U107*100/T107</f>
        <v>#DIV/0!</v>
      </c>
      <c r="W107" s="223">
        <v>0</v>
      </c>
      <c r="X107" s="223">
        <v>0</v>
      </c>
      <c r="Y107" s="223" t="e">
        <f t="shared" ref="Y107:Y112" si="508">X107*100/W107</f>
        <v>#DIV/0!</v>
      </c>
      <c r="Z107" s="223">
        <v>0</v>
      </c>
      <c r="AA107" s="288"/>
      <c r="AB107" s="289"/>
      <c r="AC107" s="223">
        <v>0</v>
      </c>
      <c r="AD107" s="224" t="e">
        <f t="shared" ref="AD107:AD112" si="509">AC107*100/Z107</f>
        <v>#DIV/0!</v>
      </c>
      <c r="AE107" s="223">
        <v>0</v>
      </c>
      <c r="AF107" s="288"/>
      <c r="AG107" s="289"/>
      <c r="AH107" s="290">
        <v>0</v>
      </c>
      <c r="AI107" s="224" t="e">
        <f t="shared" ref="AI107:AI112" si="510">AH107*100/AE107</f>
        <v>#DIV/0!</v>
      </c>
      <c r="AJ107" s="223">
        <v>0</v>
      </c>
      <c r="AK107" s="288"/>
      <c r="AL107" s="289"/>
      <c r="AM107" s="290">
        <v>0</v>
      </c>
      <c r="AN107" s="224" t="e">
        <f t="shared" ref="AN107:AN112" si="511">AM107*100/AJ107</f>
        <v>#DIV/0!</v>
      </c>
      <c r="AO107" s="291">
        <v>0</v>
      </c>
      <c r="AP107" s="292"/>
      <c r="AQ107" s="289"/>
      <c r="AR107" s="223">
        <v>0</v>
      </c>
      <c r="AS107" s="224" t="e">
        <f t="shared" ref="AS107:AS112" si="512">AR107*100/AO107</f>
        <v>#DIV/0!</v>
      </c>
      <c r="AT107" s="223">
        <v>0</v>
      </c>
      <c r="AU107" s="293"/>
      <c r="AV107" s="289"/>
      <c r="AW107" s="290">
        <v>0</v>
      </c>
      <c r="AX107" s="224" t="e">
        <f t="shared" ref="AX107:AX112" si="513">AW107*100/AT107</f>
        <v>#DIV/0!</v>
      </c>
      <c r="AY107" s="223">
        <v>0</v>
      </c>
      <c r="AZ107" s="290">
        <v>0</v>
      </c>
      <c r="BA107" s="223" t="e">
        <f t="shared" ref="BA107:BA112" si="514">AZ107*100/AY107</f>
        <v>#DIV/0!</v>
      </c>
      <c r="BB107" s="418"/>
    </row>
    <row r="108" spans="1:54" ht="64.5" customHeight="1">
      <c r="A108" s="433"/>
      <c r="B108" s="436"/>
      <c r="C108" s="436"/>
      <c r="D108" s="287" t="s">
        <v>2</v>
      </c>
      <c r="E108" s="194">
        <v>570</v>
      </c>
      <c r="F108" s="190">
        <f t="shared" ref="F108:F112" si="515">I108+L108+O108+R108+U108+X108+AC108+AH108+AM108+AR108+AW108+AZ108</f>
        <v>0</v>
      </c>
      <c r="G108" s="328">
        <f t="shared" si="502"/>
        <v>0</v>
      </c>
      <c r="H108" s="228">
        <v>0</v>
      </c>
      <c r="I108" s="228">
        <v>0</v>
      </c>
      <c r="J108" s="223" t="e">
        <f t="shared" si="503"/>
        <v>#DIV/0!</v>
      </c>
      <c r="K108" s="228">
        <v>0</v>
      </c>
      <c r="L108" s="228">
        <v>0</v>
      </c>
      <c r="M108" s="223" t="e">
        <f t="shared" si="504"/>
        <v>#DIV/0!</v>
      </c>
      <c r="N108" s="228">
        <v>0</v>
      </c>
      <c r="O108" s="228">
        <v>0</v>
      </c>
      <c r="P108" s="223" t="e">
        <f t="shared" si="505"/>
        <v>#DIV/0!</v>
      </c>
      <c r="Q108" s="228">
        <v>0</v>
      </c>
      <c r="R108" s="228">
        <v>0</v>
      </c>
      <c r="S108" s="223" t="e">
        <f t="shared" si="506"/>
        <v>#DIV/0!</v>
      </c>
      <c r="T108" s="228">
        <v>0</v>
      </c>
      <c r="U108" s="228">
        <v>0</v>
      </c>
      <c r="V108" s="223" t="e">
        <f t="shared" si="507"/>
        <v>#DIV/0!</v>
      </c>
      <c r="W108" s="228">
        <v>0</v>
      </c>
      <c r="X108" s="228">
        <v>0</v>
      </c>
      <c r="Y108" s="223" t="e">
        <f t="shared" si="508"/>
        <v>#DIV/0!</v>
      </c>
      <c r="Z108" s="228">
        <v>0</v>
      </c>
      <c r="AA108" s="294"/>
      <c r="AB108" s="295"/>
      <c r="AC108" s="228">
        <v>0</v>
      </c>
      <c r="AD108" s="224" t="e">
        <f t="shared" si="509"/>
        <v>#DIV/0!</v>
      </c>
      <c r="AE108" s="228">
        <v>0</v>
      </c>
      <c r="AF108" s="294"/>
      <c r="AG108" s="295"/>
      <c r="AH108" s="296">
        <v>0</v>
      </c>
      <c r="AI108" s="224" t="e">
        <f t="shared" si="510"/>
        <v>#DIV/0!</v>
      </c>
      <c r="AJ108" s="228">
        <v>0</v>
      </c>
      <c r="AK108" s="294"/>
      <c r="AL108" s="295"/>
      <c r="AM108" s="296">
        <v>0</v>
      </c>
      <c r="AN108" s="224" t="e">
        <f t="shared" si="511"/>
        <v>#DIV/0!</v>
      </c>
      <c r="AO108" s="230">
        <v>0</v>
      </c>
      <c r="AP108" s="297"/>
      <c r="AQ108" s="295"/>
      <c r="AR108" s="228">
        <v>0</v>
      </c>
      <c r="AS108" s="224" t="e">
        <f t="shared" si="512"/>
        <v>#DIV/0!</v>
      </c>
      <c r="AT108" s="228">
        <v>0</v>
      </c>
      <c r="AU108" s="298"/>
      <c r="AV108" s="295"/>
      <c r="AW108" s="296">
        <v>0</v>
      </c>
      <c r="AX108" s="224" t="e">
        <f t="shared" si="513"/>
        <v>#DIV/0!</v>
      </c>
      <c r="AY108" s="228">
        <v>570</v>
      </c>
      <c r="AZ108" s="296">
        <v>0</v>
      </c>
      <c r="BA108" s="223">
        <f t="shared" si="514"/>
        <v>0</v>
      </c>
      <c r="BB108" s="418"/>
    </row>
    <row r="109" spans="1:54" ht="21.75" customHeight="1">
      <c r="A109" s="433"/>
      <c r="B109" s="436"/>
      <c r="C109" s="436"/>
      <c r="D109" s="227" t="s">
        <v>296</v>
      </c>
      <c r="E109" s="194">
        <v>30</v>
      </c>
      <c r="F109" s="190">
        <f t="shared" si="515"/>
        <v>0</v>
      </c>
      <c r="G109" s="328">
        <f t="shared" si="502"/>
        <v>0</v>
      </c>
      <c r="H109" s="228">
        <v>0</v>
      </c>
      <c r="I109" s="228">
        <v>0</v>
      </c>
      <c r="J109" s="223" t="e">
        <f t="shared" si="503"/>
        <v>#DIV/0!</v>
      </c>
      <c r="K109" s="228">
        <v>0</v>
      </c>
      <c r="L109" s="228">
        <v>0</v>
      </c>
      <c r="M109" s="223" t="e">
        <f t="shared" si="504"/>
        <v>#DIV/0!</v>
      </c>
      <c r="N109" s="228">
        <v>0</v>
      </c>
      <c r="O109" s="228">
        <v>0</v>
      </c>
      <c r="P109" s="223" t="e">
        <f t="shared" si="505"/>
        <v>#DIV/0!</v>
      </c>
      <c r="Q109" s="228">
        <v>0</v>
      </c>
      <c r="R109" s="228">
        <v>0</v>
      </c>
      <c r="S109" s="223" t="e">
        <f t="shared" si="506"/>
        <v>#DIV/0!</v>
      </c>
      <c r="T109" s="228">
        <v>0</v>
      </c>
      <c r="U109" s="228">
        <v>0</v>
      </c>
      <c r="V109" s="223" t="e">
        <f t="shared" si="507"/>
        <v>#DIV/0!</v>
      </c>
      <c r="W109" s="228">
        <v>0</v>
      </c>
      <c r="X109" s="228">
        <v>0</v>
      </c>
      <c r="Y109" s="223" t="e">
        <f t="shared" si="508"/>
        <v>#DIV/0!</v>
      </c>
      <c r="Z109" s="228">
        <v>0</v>
      </c>
      <c r="AA109" s="294"/>
      <c r="AB109" s="295"/>
      <c r="AC109" s="228">
        <v>0</v>
      </c>
      <c r="AD109" s="224" t="e">
        <f t="shared" si="509"/>
        <v>#DIV/0!</v>
      </c>
      <c r="AE109" s="228">
        <v>0</v>
      </c>
      <c r="AF109" s="294"/>
      <c r="AG109" s="295"/>
      <c r="AH109" s="296">
        <v>0</v>
      </c>
      <c r="AI109" s="224" t="e">
        <f t="shared" si="510"/>
        <v>#DIV/0!</v>
      </c>
      <c r="AJ109" s="228">
        <v>0</v>
      </c>
      <c r="AK109" s="294"/>
      <c r="AL109" s="295"/>
      <c r="AM109" s="296">
        <v>0</v>
      </c>
      <c r="AN109" s="224" t="e">
        <f t="shared" si="511"/>
        <v>#DIV/0!</v>
      </c>
      <c r="AO109" s="228">
        <v>0</v>
      </c>
      <c r="AP109" s="294"/>
      <c r="AQ109" s="295"/>
      <c r="AR109" s="296">
        <v>0</v>
      </c>
      <c r="AS109" s="224" t="e">
        <f t="shared" si="512"/>
        <v>#DIV/0!</v>
      </c>
      <c r="AT109" s="228">
        <v>0</v>
      </c>
      <c r="AU109" s="294"/>
      <c r="AV109" s="295"/>
      <c r="AW109" s="296">
        <v>0</v>
      </c>
      <c r="AX109" s="224" t="e">
        <f t="shared" si="513"/>
        <v>#DIV/0!</v>
      </c>
      <c r="AY109" s="228">
        <v>30</v>
      </c>
      <c r="AZ109" s="296">
        <v>0</v>
      </c>
      <c r="BA109" s="223">
        <f t="shared" si="514"/>
        <v>0</v>
      </c>
      <c r="BB109" s="418"/>
    </row>
    <row r="110" spans="1:54" ht="87.75" customHeight="1">
      <c r="A110" s="433"/>
      <c r="B110" s="436"/>
      <c r="C110" s="436"/>
      <c r="D110" s="227" t="s">
        <v>304</v>
      </c>
      <c r="E110" s="195">
        <v>0</v>
      </c>
      <c r="F110" s="190">
        <f t="shared" si="515"/>
        <v>0</v>
      </c>
      <c r="G110" s="328" t="e">
        <f t="shared" si="502"/>
        <v>#DIV/0!</v>
      </c>
      <c r="H110" s="231">
        <v>0</v>
      </c>
      <c r="I110" s="231">
        <v>0</v>
      </c>
      <c r="J110" s="223" t="e">
        <f t="shared" si="503"/>
        <v>#DIV/0!</v>
      </c>
      <c r="K110" s="231">
        <v>0</v>
      </c>
      <c r="L110" s="231">
        <v>0</v>
      </c>
      <c r="M110" s="223" t="e">
        <f t="shared" si="504"/>
        <v>#DIV/0!</v>
      </c>
      <c r="N110" s="231">
        <v>0</v>
      </c>
      <c r="O110" s="231">
        <v>0</v>
      </c>
      <c r="P110" s="223" t="e">
        <f t="shared" si="505"/>
        <v>#DIV/0!</v>
      </c>
      <c r="Q110" s="231">
        <v>0</v>
      </c>
      <c r="R110" s="231">
        <v>0</v>
      </c>
      <c r="S110" s="223" t="e">
        <f t="shared" si="506"/>
        <v>#DIV/0!</v>
      </c>
      <c r="T110" s="231">
        <v>0</v>
      </c>
      <c r="U110" s="231">
        <v>0</v>
      </c>
      <c r="V110" s="223" t="e">
        <f t="shared" si="507"/>
        <v>#DIV/0!</v>
      </c>
      <c r="W110" s="231">
        <v>0</v>
      </c>
      <c r="X110" s="231">
        <v>0</v>
      </c>
      <c r="Y110" s="223" t="e">
        <f t="shared" si="508"/>
        <v>#DIV/0!</v>
      </c>
      <c r="Z110" s="231">
        <v>0</v>
      </c>
      <c r="AA110" s="299"/>
      <c r="AB110" s="300"/>
      <c r="AC110" s="231">
        <v>0</v>
      </c>
      <c r="AD110" s="224" t="e">
        <f t="shared" si="509"/>
        <v>#DIV/0!</v>
      </c>
      <c r="AE110" s="231">
        <v>0</v>
      </c>
      <c r="AF110" s="299"/>
      <c r="AG110" s="300"/>
      <c r="AH110" s="301">
        <v>0</v>
      </c>
      <c r="AI110" s="224" t="e">
        <f t="shared" si="510"/>
        <v>#DIV/0!</v>
      </c>
      <c r="AJ110" s="231">
        <v>0</v>
      </c>
      <c r="AK110" s="299"/>
      <c r="AL110" s="300"/>
      <c r="AM110" s="301">
        <v>0</v>
      </c>
      <c r="AN110" s="224" t="e">
        <f t="shared" si="511"/>
        <v>#DIV/0!</v>
      </c>
      <c r="AO110" s="231">
        <v>0</v>
      </c>
      <c r="AP110" s="299"/>
      <c r="AQ110" s="300"/>
      <c r="AR110" s="301">
        <v>0</v>
      </c>
      <c r="AS110" s="224" t="e">
        <f t="shared" si="512"/>
        <v>#DIV/0!</v>
      </c>
      <c r="AT110" s="231">
        <v>0</v>
      </c>
      <c r="AU110" s="302"/>
      <c r="AV110" s="300"/>
      <c r="AW110" s="301">
        <v>0</v>
      </c>
      <c r="AX110" s="224" t="e">
        <f t="shared" si="513"/>
        <v>#DIV/0!</v>
      </c>
      <c r="AY110" s="231">
        <v>0</v>
      </c>
      <c r="AZ110" s="301">
        <v>0</v>
      </c>
      <c r="BA110" s="223" t="e">
        <f t="shared" si="514"/>
        <v>#DIV/0!</v>
      </c>
      <c r="BB110" s="418"/>
    </row>
    <row r="111" spans="1:54" ht="21.75" customHeight="1">
      <c r="A111" s="433"/>
      <c r="B111" s="436"/>
      <c r="C111" s="436"/>
      <c r="D111" s="227" t="s">
        <v>297</v>
      </c>
      <c r="E111" s="195">
        <v>0</v>
      </c>
      <c r="F111" s="190">
        <f t="shared" si="515"/>
        <v>0</v>
      </c>
      <c r="G111" s="328" t="e">
        <f t="shared" si="502"/>
        <v>#DIV/0!</v>
      </c>
      <c r="H111" s="231">
        <v>0</v>
      </c>
      <c r="I111" s="231">
        <v>0</v>
      </c>
      <c r="J111" s="223" t="e">
        <f t="shared" si="503"/>
        <v>#DIV/0!</v>
      </c>
      <c r="K111" s="231">
        <v>0</v>
      </c>
      <c r="L111" s="231">
        <v>0</v>
      </c>
      <c r="M111" s="223" t="e">
        <f t="shared" si="504"/>
        <v>#DIV/0!</v>
      </c>
      <c r="N111" s="231">
        <v>0</v>
      </c>
      <c r="O111" s="231">
        <v>0</v>
      </c>
      <c r="P111" s="223" t="e">
        <f t="shared" si="505"/>
        <v>#DIV/0!</v>
      </c>
      <c r="Q111" s="231">
        <v>0</v>
      </c>
      <c r="R111" s="231">
        <v>0</v>
      </c>
      <c r="S111" s="223" t="e">
        <f t="shared" si="506"/>
        <v>#DIV/0!</v>
      </c>
      <c r="T111" s="231">
        <v>0</v>
      </c>
      <c r="U111" s="231">
        <v>0</v>
      </c>
      <c r="V111" s="223" t="e">
        <f t="shared" si="507"/>
        <v>#DIV/0!</v>
      </c>
      <c r="W111" s="231">
        <v>0</v>
      </c>
      <c r="X111" s="231">
        <v>0</v>
      </c>
      <c r="Y111" s="223" t="e">
        <f t="shared" si="508"/>
        <v>#DIV/0!</v>
      </c>
      <c r="Z111" s="231">
        <v>0</v>
      </c>
      <c r="AA111" s="299"/>
      <c r="AB111" s="300"/>
      <c r="AC111" s="231">
        <v>0</v>
      </c>
      <c r="AD111" s="224" t="e">
        <f t="shared" si="509"/>
        <v>#DIV/0!</v>
      </c>
      <c r="AE111" s="231">
        <v>0</v>
      </c>
      <c r="AF111" s="299"/>
      <c r="AG111" s="300"/>
      <c r="AH111" s="301">
        <v>0</v>
      </c>
      <c r="AI111" s="224" t="e">
        <f t="shared" si="510"/>
        <v>#DIV/0!</v>
      </c>
      <c r="AJ111" s="231">
        <v>0</v>
      </c>
      <c r="AK111" s="299"/>
      <c r="AL111" s="300"/>
      <c r="AM111" s="301">
        <v>0</v>
      </c>
      <c r="AN111" s="224" t="e">
        <f t="shared" si="511"/>
        <v>#DIV/0!</v>
      </c>
      <c r="AO111" s="231">
        <v>0</v>
      </c>
      <c r="AP111" s="299"/>
      <c r="AQ111" s="300"/>
      <c r="AR111" s="301">
        <v>0</v>
      </c>
      <c r="AS111" s="224" t="e">
        <f t="shared" si="512"/>
        <v>#DIV/0!</v>
      </c>
      <c r="AT111" s="231">
        <v>0</v>
      </c>
      <c r="AU111" s="302"/>
      <c r="AV111" s="300"/>
      <c r="AW111" s="301">
        <v>0</v>
      </c>
      <c r="AX111" s="224" t="e">
        <f t="shared" si="513"/>
        <v>#DIV/0!</v>
      </c>
      <c r="AY111" s="231">
        <v>0</v>
      </c>
      <c r="AZ111" s="301">
        <v>0</v>
      </c>
      <c r="BA111" s="223" t="e">
        <f t="shared" si="514"/>
        <v>#DIV/0!</v>
      </c>
      <c r="BB111" s="418"/>
    </row>
    <row r="112" spans="1:54" ht="33.75" customHeight="1">
      <c r="A112" s="434"/>
      <c r="B112" s="437"/>
      <c r="C112" s="437"/>
      <c r="D112" s="246" t="s">
        <v>43</v>
      </c>
      <c r="E112" s="190">
        <v>0</v>
      </c>
      <c r="F112" s="190">
        <f t="shared" si="515"/>
        <v>0</v>
      </c>
      <c r="G112" s="328" t="e">
        <f t="shared" si="502"/>
        <v>#DIV/0!</v>
      </c>
      <c r="H112" s="223">
        <v>0</v>
      </c>
      <c r="I112" s="223">
        <v>0</v>
      </c>
      <c r="J112" s="223" t="e">
        <f t="shared" si="503"/>
        <v>#DIV/0!</v>
      </c>
      <c r="K112" s="223">
        <v>0</v>
      </c>
      <c r="L112" s="223">
        <v>0</v>
      </c>
      <c r="M112" s="223" t="e">
        <f t="shared" si="504"/>
        <v>#DIV/0!</v>
      </c>
      <c r="N112" s="223">
        <v>0</v>
      </c>
      <c r="O112" s="223">
        <v>0</v>
      </c>
      <c r="P112" s="223" t="e">
        <f t="shared" si="505"/>
        <v>#DIV/0!</v>
      </c>
      <c r="Q112" s="223">
        <v>0</v>
      </c>
      <c r="R112" s="223">
        <v>0</v>
      </c>
      <c r="S112" s="223" t="e">
        <f t="shared" si="506"/>
        <v>#DIV/0!</v>
      </c>
      <c r="T112" s="223">
        <v>0</v>
      </c>
      <c r="U112" s="223">
        <v>0</v>
      </c>
      <c r="V112" s="223" t="e">
        <f t="shared" si="507"/>
        <v>#DIV/0!</v>
      </c>
      <c r="W112" s="223">
        <v>0</v>
      </c>
      <c r="X112" s="223">
        <v>0</v>
      </c>
      <c r="Y112" s="223" t="e">
        <f t="shared" si="508"/>
        <v>#DIV/0!</v>
      </c>
      <c r="Z112" s="223">
        <v>0</v>
      </c>
      <c r="AA112" s="288"/>
      <c r="AB112" s="289"/>
      <c r="AC112" s="223">
        <v>0</v>
      </c>
      <c r="AD112" s="224" t="e">
        <f t="shared" si="509"/>
        <v>#DIV/0!</v>
      </c>
      <c r="AE112" s="223">
        <v>0</v>
      </c>
      <c r="AF112" s="288"/>
      <c r="AG112" s="289"/>
      <c r="AH112" s="290">
        <v>0</v>
      </c>
      <c r="AI112" s="224" t="e">
        <f t="shared" si="510"/>
        <v>#DIV/0!</v>
      </c>
      <c r="AJ112" s="223">
        <v>0</v>
      </c>
      <c r="AK112" s="288"/>
      <c r="AL112" s="289"/>
      <c r="AM112" s="290">
        <v>0</v>
      </c>
      <c r="AN112" s="224" t="e">
        <f t="shared" si="511"/>
        <v>#DIV/0!</v>
      </c>
      <c r="AO112" s="223">
        <v>0</v>
      </c>
      <c r="AP112" s="288"/>
      <c r="AQ112" s="289"/>
      <c r="AR112" s="290">
        <v>0</v>
      </c>
      <c r="AS112" s="224" t="e">
        <f t="shared" si="512"/>
        <v>#DIV/0!</v>
      </c>
      <c r="AT112" s="223">
        <v>0</v>
      </c>
      <c r="AU112" s="293"/>
      <c r="AV112" s="289"/>
      <c r="AW112" s="290">
        <v>0</v>
      </c>
      <c r="AX112" s="224" t="e">
        <f t="shared" si="513"/>
        <v>#DIV/0!</v>
      </c>
      <c r="AY112" s="223">
        <v>0</v>
      </c>
      <c r="AZ112" s="223">
        <v>0</v>
      </c>
      <c r="BA112" s="223" t="e">
        <f t="shared" si="514"/>
        <v>#DIV/0!</v>
      </c>
      <c r="BB112" s="419"/>
    </row>
    <row r="113" spans="1:54" ht="18.75" customHeight="1">
      <c r="A113" s="432" t="s">
        <v>334</v>
      </c>
      <c r="B113" s="435" t="s">
        <v>333</v>
      </c>
      <c r="C113" s="435" t="s">
        <v>311</v>
      </c>
      <c r="D113" s="285" t="s">
        <v>41</v>
      </c>
      <c r="E113" s="327">
        <f>E114+E115+E116+E117+E118+E119</f>
        <v>50</v>
      </c>
      <c r="F113" s="327">
        <f>F114+F115+F116+F117+F118+F119</f>
        <v>0</v>
      </c>
      <c r="G113" s="328">
        <f>F113*100/E113</f>
        <v>0</v>
      </c>
      <c r="H113" s="223">
        <f>H114+H115+H116+H117+H118+H119</f>
        <v>0</v>
      </c>
      <c r="I113" s="223">
        <f>I114+I115+I116+I117+I118+I119</f>
        <v>0</v>
      </c>
      <c r="J113" s="223" t="e">
        <f>I113*100/H113</f>
        <v>#DIV/0!</v>
      </c>
      <c r="K113" s="223">
        <f t="shared" ref="K113" si="516">K114+K115+K116+K117+K118+K119</f>
        <v>0</v>
      </c>
      <c r="L113" s="223">
        <f t="shared" ref="L113" si="517">L114+L115+L116+L117+L118+L119</f>
        <v>0</v>
      </c>
      <c r="M113" s="223" t="e">
        <f>L113*100/K113</f>
        <v>#DIV/0!</v>
      </c>
      <c r="N113" s="223">
        <f t="shared" ref="N113" si="518">N114+N115+N116+N117+N118+N119</f>
        <v>0</v>
      </c>
      <c r="O113" s="223">
        <f t="shared" ref="O113" si="519">O114+O115+O116+O117+O118+O119</f>
        <v>0</v>
      </c>
      <c r="P113" s="223" t="e">
        <f>O113*100/N113</f>
        <v>#DIV/0!</v>
      </c>
      <c r="Q113" s="223">
        <f t="shared" ref="Q113" si="520">Q114+Q115+Q116+Q117+Q118+Q119</f>
        <v>0</v>
      </c>
      <c r="R113" s="223">
        <f t="shared" ref="R113" si="521">R114+R115+R116+R117+R118+R119</f>
        <v>0</v>
      </c>
      <c r="S113" s="223" t="e">
        <f>R113*100/Q113</f>
        <v>#DIV/0!</v>
      </c>
      <c r="T113" s="223">
        <f t="shared" ref="T113" si="522">T114+T115+T116+T117+T118+T119</f>
        <v>0</v>
      </c>
      <c r="U113" s="223">
        <f t="shared" ref="U113" si="523">U114+U115+U116+U117+U118+U119</f>
        <v>0</v>
      </c>
      <c r="V113" s="223" t="e">
        <f>U113*100/T113</f>
        <v>#DIV/0!</v>
      </c>
      <c r="W113" s="223">
        <f t="shared" ref="W113" si="524">W114+W115+W116+W117+W118+W119</f>
        <v>0</v>
      </c>
      <c r="X113" s="223">
        <f t="shared" ref="X113" si="525">X114+X115+X116+X117+X118+X119</f>
        <v>0</v>
      </c>
      <c r="Y113" s="223" t="e">
        <f>X113*100/W113</f>
        <v>#DIV/0!</v>
      </c>
      <c r="Z113" s="223">
        <f t="shared" ref="Z113" si="526">Z114+Z115+Z116+Z117+Z118+Z119</f>
        <v>0</v>
      </c>
      <c r="AA113" s="223">
        <f t="shared" ref="AA113" si="527">AA114+AA115+AA116+AA117+AA118+AA119</f>
        <v>0</v>
      </c>
      <c r="AB113" s="223">
        <f t="shared" ref="AB113" si="528">AB114+AB115+AB116+AB117+AB118+AB119</f>
        <v>0</v>
      </c>
      <c r="AC113" s="223">
        <f t="shared" ref="AC113" si="529">AC114+AC115+AC116+AC117+AC118+AC119</f>
        <v>0</v>
      </c>
      <c r="AD113" s="224" t="e">
        <f>AC113*100/Z113</f>
        <v>#DIV/0!</v>
      </c>
      <c r="AE113" s="223">
        <f t="shared" ref="AE113" si="530">AE114+AE115+AE116+AE117+AE118+AE119</f>
        <v>0</v>
      </c>
      <c r="AF113" s="223">
        <f t="shared" ref="AF113" si="531">AF114+AF115+AF116+AF117+AF118+AF119</f>
        <v>0</v>
      </c>
      <c r="AG113" s="223">
        <f t="shared" ref="AG113" si="532">AG114+AG115+AG116+AG117+AG118+AG119</f>
        <v>0</v>
      </c>
      <c r="AH113" s="223">
        <f t="shared" ref="AH113" si="533">AH114+AH115+AH116+AH117+AH118+AH119</f>
        <v>0</v>
      </c>
      <c r="AI113" s="224" t="e">
        <f>AH113*100/AE113</f>
        <v>#DIV/0!</v>
      </c>
      <c r="AJ113" s="223">
        <f t="shared" ref="AJ113" si="534">AJ114+AJ115+AJ116+AJ117+AJ118+AJ119</f>
        <v>0</v>
      </c>
      <c r="AK113" s="223">
        <f t="shared" ref="AK113" si="535">AK114+AK115+AK116+AK117+AK118+AK119</f>
        <v>0</v>
      </c>
      <c r="AL113" s="223">
        <f t="shared" ref="AL113" si="536">AL114+AL115+AL116+AL117+AL118+AL119</f>
        <v>0</v>
      </c>
      <c r="AM113" s="223">
        <f t="shared" ref="AM113" si="537">AM114+AM115+AM116+AM117+AM118+AM119</f>
        <v>0</v>
      </c>
      <c r="AN113" s="224" t="e">
        <f>AM113*100/AJ113</f>
        <v>#DIV/0!</v>
      </c>
      <c r="AO113" s="223">
        <f t="shared" ref="AO113" si="538">AO114+AO115+AO116+AO117+AO118+AO119</f>
        <v>0</v>
      </c>
      <c r="AP113" s="223">
        <f t="shared" ref="AP113" si="539">AP114+AP115+AP116+AP117+AP118+AP119</f>
        <v>0</v>
      </c>
      <c r="AQ113" s="223">
        <f t="shared" ref="AQ113" si="540">AQ114+AQ115+AQ116+AQ117+AQ118+AQ119</f>
        <v>0</v>
      </c>
      <c r="AR113" s="223">
        <f t="shared" ref="AR113" si="541">AR114+AR115+AR116+AR117+AR118+AR119</f>
        <v>0</v>
      </c>
      <c r="AS113" s="224" t="e">
        <f>AR113*100/AO113</f>
        <v>#DIV/0!</v>
      </c>
      <c r="AT113" s="223">
        <f t="shared" ref="AT113" si="542">AT114+AT115+AT116+AT117+AT118+AT119</f>
        <v>0</v>
      </c>
      <c r="AU113" s="223">
        <f t="shared" ref="AU113" si="543">AU114+AU115+AU116+AU117+AU118+AU119</f>
        <v>0</v>
      </c>
      <c r="AV113" s="223">
        <f t="shared" ref="AV113" si="544">AV114+AV115+AV116+AV117+AV118+AV119</f>
        <v>0</v>
      </c>
      <c r="AW113" s="223">
        <f t="shared" ref="AW113" si="545">AW114+AW115+AW116+AW117+AW118+AW119</f>
        <v>0</v>
      </c>
      <c r="AX113" s="224" t="e">
        <f>AW113*100/AT113</f>
        <v>#DIV/0!</v>
      </c>
      <c r="AY113" s="223">
        <f t="shared" ref="AY113" si="546">AY114+AY115+AY116+AY117+AY118+AY119</f>
        <v>50</v>
      </c>
      <c r="AZ113" s="223">
        <f t="shared" ref="AZ113" si="547">AZ114+AZ115+AZ116+AZ117+AZ118+AZ119</f>
        <v>0</v>
      </c>
      <c r="BA113" s="223">
        <f>AZ113*100/AY113</f>
        <v>0</v>
      </c>
      <c r="BB113" s="417"/>
    </row>
    <row r="114" spans="1:54" ht="31.5">
      <c r="A114" s="433"/>
      <c r="B114" s="436"/>
      <c r="C114" s="436"/>
      <c r="D114" s="286" t="s">
        <v>37</v>
      </c>
      <c r="E114" s="190">
        <v>0</v>
      </c>
      <c r="F114" s="190">
        <f>I114+L114+O114+R114+U114+X114+AC114+AH114+AM114+AR114+AW114+AZ114</f>
        <v>0</v>
      </c>
      <c r="G114" s="328" t="e">
        <f t="shared" ref="G114:G119" si="548">F114*100/E114</f>
        <v>#DIV/0!</v>
      </c>
      <c r="H114" s="223">
        <v>0</v>
      </c>
      <c r="I114" s="223">
        <v>0</v>
      </c>
      <c r="J114" s="223" t="e">
        <f t="shared" ref="J114:J119" si="549">I114*100/H114</f>
        <v>#DIV/0!</v>
      </c>
      <c r="K114" s="223">
        <v>0</v>
      </c>
      <c r="L114" s="223">
        <v>0</v>
      </c>
      <c r="M114" s="223" t="e">
        <f t="shared" ref="M114:M119" si="550">L114*100/K114</f>
        <v>#DIV/0!</v>
      </c>
      <c r="N114" s="223">
        <v>0</v>
      </c>
      <c r="O114" s="223">
        <v>0</v>
      </c>
      <c r="P114" s="223" t="e">
        <f t="shared" ref="P114:P119" si="551">O114*100/N114</f>
        <v>#DIV/0!</v>
      </c>
      <c r="Q114" s="223">
        <v>0</v>
      </c>
      <c r="R114" s="223">
        <v>0</v>
      </c>
      <c r="S114" s="223" t="e">
        <f t="shared" ref="S114:S119" si="552">R114*100/Q114</f>
        <v>#DIV/0!</v>
      </c>
      <c r="T114" s="223">
        <v>0</v>
      </c>
      <c r="U114" s="223">
        <v>0</v>
      </c>
      <c r="V114" s="223" t="e">
        <f t="shared" ref="V114:V119" si="553">U114*100/T114</f>
        <v>#DIV/0!</v>
      </c>
      <c r="W114" s="223">
        <v>0</v>
      </c>
      <c r="X114" s="223">
        <v>0</v>
      </c>
      <c r="Y114" s="223" t="e">
        <f t="shared" ref="Y114:Y119" si="554">X114*100/W114</f>
        <v>#DIV/0!</v>
      </c>
      <c r="Z114" s="223">
        <v>0</v>
      </c>
      <c r="AA114" s="288"/>
      <c r="AB114" s="289"/>
      <c r="AC114" s="223">
        <v>0</v>
      </c>
      <c r="AD114" s="224" t="e">
        <f t="shared" ref="AD114:AD119" si="555">AC114*100/Z114</f>
        <v>#DIV/0!</v>
      </c>
      <c r="AE114" s="223">
        <v>0</v>
      </c>
      <c r="AF114" s="288"/>
      <c r="AG114" s="289"/>
      <c r="AH114" s="290">
        <v>0</v>
      </c>
      <c r="AI114" s="224" t="e">
        <f t="shared" ref="AI114:AI119" si="556">AH114*100/AE114</f>
        <v>#DIV/0!</v>
      </c>
      <c r="AJ114" s="223">
        <v>0</v>
      </c>
      <c r="AK114" s="288"/>
      <c r="AL114" s="289"/>
      <c r="AM114" s="290">
        <v>0</v>
      </c>
      <c r="AN114" s="224" t="e">
        <f t="shared" ref="AN114:AN119" si="557">AM114*100/AJ114</f>
        <v>#DIV/0!</v>
      </c>
      <c r="AO114" s="291">
        <v>0</v>
      </c>
      <c r="AP114" s="292"/>
      <c r="AQ114" s="289"/>
      <c r="AR114" s="223">
        <v>0</v>
      </c>
      <c r="AS114" s="224" t="e">
        <f t="shared" ref="AS114:AS119" si="558">AR114*100/AO114</f>
        <v>#DIV/0!</v>
      </c>
      <c r="AT114" s="223">
        <v>0</v>
      </c>
      <c r="AU114" s="293"/>
      <c r="AV114" s="289"/>
      <c r="AW114" s="290">
        <v>0</v>
      </c>
      <c r="AX114" s="224" t="e">
        <f t="shared" ref="AX114:AX119" si="559">AW114*100/AT114</f>
        <v>#DIV/0!</v>
      </c>
      <c r="AY114" s="223">
        <v>0</v>
      </c>
      <c r="AZ114" s="290">
        <v>0</v>
      </c>
      <c r="BA114" s="223" t="e">
        <f t="shared" ref="BA114:BA119" si="560">AZ114*100/AY114</f>
        <v>#DIV/0!</v>
      </c>
      <c r="BB114" s="418"/>
    </row>
    <row r="115" spans="1:54" ht="64.5" customHeight="1">
      <c r="A115" s="433"/>
      <c r="B115" s="436"/>
      <c r="C115" s="436"/>
      <c r="D115" s="287" t="s">
        <v>2</v>
      </c>
      <c r="E115" s="194">
        <v>0</v>
      </c>
      <c r="F115" s="190">
        <f t="shared" ref="F115:F119" si="561">I115+L115+O115+R115+U115+X115+AC115+AH115+AM115+AR115+AW115+AZ115</f>
        <v>0</v>
      </c>
      <c r="G115" s="328" t="e">
        <f t="shared" si="548"/>
        <v>#DIV/0!</v>
      </c>
      <c r="H115" s="228">
        <v>0</v>
      </c>
      <c r="I115" s="228">
        <v>0</v>
      </c>
      <c r="J115" s="223" t="e">
        <f t="shared" si="549"/>
        <v>#DIV/0!</v>
      </c>
      <c r="K115" s="228">
        <v>0</v>
      </c>
      <c r="L115" s="228">
        <v>0</v>
      </c>
      <c r="M115" s="223" t="e">
        <f t="shared" si="550"/>
        <v>#DIV/0!</v>
      </c>
      <c r="N115" s="228">
        <v>0</v>
      </c>
      <c r="O115" s="228">
        <v>0</v>
      </c>
      <c r="P115" s="223" t="e">
        <f t="shared" si="551"/>
        <v>#DIV/0!</v>
      </c>
      <c r="Q115" s="228">
        <v>0</v>
      </c>
      <c r="R115" s="228">
        <v>0</v>
      </c>
      <c r="S115" s="223" t="e">
        <f t="shared" si="552"/>
        <v>#DIV/0!</v>
      </c>
      <c r="T115" s="228">
        <v>0</v>
      </c>
      <c r="U115" s="228">
        <v>0</v>
      </c>
      <c r="V115" s="223" t="e">
        <f t="shared" si="553"/>
        <v>#DIV/0!</v>
      </c>
      <c r="W115" s="228">
        <v>0</v>
      </c>
      <c r="X115" s="228">
        <v>0</v>
      </c>
      <c r="Y115" s="223" t="e">
        <f t="shared" si="554"/>
        <v>#DIV/0!</v>
      </c>
      <c r="Z115" s="228">
        <v>0</v>
      </c>
      <c r="AA115" s="294"/>
      <c r="AB115" s="295"/>
      <c r="AC115" s="228">
        <v>0</v>
      </c>
      <c r="AD115" s="224" t="e">
        <f t="shared" si="555"/>
        <v>#DIV/0!</v>
      </c>
      <c r="AE115" s="228">
        <v>0</v>
      </c>
      <c r="AF115" s="294"/>
      <c r="AG115" s="295"/>
      <c r="AH115" s="296">
        <v>0</v>
      </c>
      <c r="AI115" s="224" t="e">
        <f t="shared" si="556"/>
        <v>#DIV/0!</v>
      </c>
      <c r="AJ115" s="228">
        <v>0</v>
      </c>
      <c r="AK115" s="294"/>
      <c r="AL115" s="295"/>
      <c r="AM115" s="296">
        <v>0</v>
      </c>
      <c r="AN115" s="224" t="e">
        <f t="shared" si="557"/>
        <v>#DIV/0!</v>
      </c>
      <c r="AO115" s="230">
        <v>0</v>
      </c>
      <c r="AP115" s="297"/>
      <c r="AQ115" s="295"/>
      <c r="AR115" s="228">
        <v>0</v>
      </c>
      <c r="AS115" s="224" t="e">
        <f t="shared" si="558"/>
        <v>#DIV/0!</v>
      </c>
      <c r="AT115" s="228">
        <v>0</v>
      </c>
      <c r="AU115" s="298"/>
      <c r="AV115" s="295"/>
      <c r="AW115" s="296">
        <v>0</v>
      </c>
      <c r="AX115" s="224" t="e">
        <f t="shared" si="559"/>
        <v>#DIV/0!</v>
      </c>
      <c r="AY115" s="228">
        <v>0</v>
      </c>
      <c r="AZ115" s="296">
        <v>0</v>
      </c>
      <c r="BA115" s="223" t="e">
        <f t="shared" si="560"/>
        <v>#DIV/0!</v>
      </c>
      <c r="BB115" s="418"/>
    </row>
    <row r="116" spans="1:54" ht="21.75" customHeight="1">
      <c r="A116" s="433"/>
      <c r="B116" s="436"/>
      <c r="C116" s="436"/>
      <c r="D116" s="227" t="s">
        <v>296</v>
      </c>
      <c r="E116" s="194">
        <v>50</v>
      </c>
      <c r="F116" s="190">
        <f t="shared" si="561"/>
        <v>0</v>
      </c>
      <c r="G116" s="328">
        <f t="shared" si="548"/>
        <v>0</v>
      </c>
      <c r="H116" s="228">
        <v>0</v>
      </c>
      <c r="I116" s="228">
        <v>0</v>
      </c>
      <c r="J116" s="223" t="e">
        <f t="shared" si="549"/>
        <v>#DIV/0!</v>
      </c>
      <c r="K116" s="228">
        <v>0</v>
      </c>
      <c r="L116" s="228">
        <v>0</v>
      </c>
      <c r="M116" s="223" t="e">
        <f t="shared" si="550"/>
        <v>#DIV/0!</v>
      </c>
      <c r="N116" s="228">
        <v>0</v>
      </c>
      <c r="O116" s="228">
        <v>0</v>
      </c>
      <c r="P116" s="223" t="e">
        <f t="shared" si="551"/>
        <v>#DIV/0!</v>
      </c>
      <c r="Q116" s="228">
        <v>0</v>
      </c>
      <c r="R116" s="228">
        <v>0</v>
      </c>
      <c r="S116" s="223" t="e">
        <f t="shared" si="552"/>
        <v>#DIV/0!</v>
      </c>
      <c r="T116" s="228">
        <v>0</v>
      </c>
      <c r="U116" s="228">
        <v>0</v>
      </c>
      <c r="V116" s="223" t="e">
        <f t="shared" si="553"/>
        <v>#DIV/0!</v>
      </c>
      <c r="W116" s="228">
        <v>0</v>
      </c>
      <c r="X116" s="228">
        <v>0</v>
      </c>
      <c r="Y116" s="223" t="e">
        <f t="shared" si="554"/>
        <v>#DIV/0!</v>
      </c>
      <c r="Z116" s="228">
        <v>0</v>
      </c>
      <c r="AA116" s="294"/>
      <c r="AB116" s="295"/>
      <c r="AC116" s="228">
        <v>0</v>
      </c>
      <c r="AD116" s="224" t="e">
        <f t="shared" si="555"/>
        <v>#DIV/0!</v>
      </c>
      <c r="AE116" s="228">
        <v>0</v>
      </c>
      <c r="AF116" s="294"/>
      <c r="AG116" s="295"/>
      <c r="AH116" s="296">
        <v>0</v>
      </c>
      <c r="AI116" s="224" t="e">
        <f t="shared" si="556"/>
        <v>#DIV/0!</v>
      </c>
      <c r="AJ116" s="228">
        <v>0</v>
      </c>
      <c r="AK116" s="294"/>
      <c r="AL116" s="295"/>
      <c r="AM116" s="296">
        <v>0</v>
      </c>
      <c r="AN116" s="224" t="e">
        <f t="shared" si="557"/>
        <v>#DIV/0!</v>
      </c>
      <c r="AO116" s="228">
        <v>0</v>
      </c>
      <c r="AP116" s="294"/>
      <c r="AQ116" s="295"/>
      <c r="AR116" s="296">
        <v>0</v>
      </c>
      <c r="AS116" s="224" t="e">
        <f t="shared" si="558"/>
        <v>#DIV/0!</v>
      </c>
      <c r="AT116" s="228">
        <v>0</v>
      </c>
      <c r="AU116" s="294"/>
      <c r="AV116" s="295"/>
      <c r="AW116" s="296">
        <v>0</v>
      </c>
      <c r="AX116" s="224" t="e">
        <f t="shared" si="559"/>
        <v>#DIV/0!</v>
      </c>
      <c r="AY116" s="228">
        <v>50</v>
      </c>
      <c r="AZ116" s="296">
        <v>0</v>
      </c>
      <c r="BA116" s="223">
        <f t="shared" si="560"/>
        <v>0</v>
      </c>
      <c r="BB116" s="418"/>
    </row>
    <row r="117" spans="1:54" ht="87.75" customHeight="1">
      <c r="A117" s="433"/>
      <c r="B117" s="436"/>
      <c r="C117" s="436"/>
      <c r="D117" s="227" t="s">
        <v>304</v>
      </c>
      <c r="E117" s="195">
        <v>0</v>
      </c>
      <c r="F117" s="190">
        <f t="shared" si="561"/>
        <v>0</v>
      </c>
      <c r="G117" s="328" t="e">
        <f t="shared" si="548"/>
        <v>#DIV/0!</v>
      </c>
      <c r="H117" s="231">
        <v>0</v>
      </c>
      <c r="I117" s="231">
        <v>0</v>
      </c>
      <c r="J117" s="223" t="e">
        <f t="shared" si="549"/>
        <v>#DIV/0!</v>
      </c>
      <c r="K117" s="231">
        <v>0</v>
      </c>
      <c r="L117" s="231">
        <v>0</v>
      </c>
      <c r="M117" s="223" t="e">
        <f t="shared" si="550"/>
        <v>#DIV/0!</v>
      </c>
      <c r="N117" s="231">
        <v>0</v>
      </c>
      <c r="O117" s="231">
        <v>0</v>
      </c>
      <c r="P117" s="223" t="e">
        <f t="shared" si="551"/>
        <v>#DIV/0!</v>
      </c>
      <c r="Q117" s="231">
        <v>0</v>
      </c>
      <c r="R117" s="231">
        <v>0</v>
      </c>
      <c r="S117" s="223" t="e">
        <f t="shared" si="552"/>
        <v>#DIV/0!</v>
      </c>
      <c r="T117" s="231">
        <v>0</v>
      </c>
      <c r="U117" s="231">
        <v>0</v>
      </c>
      <c r="V117" s="223" t="e">
        <f t="shared" si="553"/>
        <v>#DIV/0!</v>
      </c>
      <c r="W117" s="231">
        <v>0</v>
      </c>
      <c r="X117" s="231">
        <v>0</v>
      </c>
      <c r="Y117" s="223" t="e">
        <f t="shared" si="554"/>
        <v>#DIV/0!</v>
      </c>
      <c r="Z117" s="231">
        <v>0</v>
      </c>
      <c r="AA117" s="299"/>
      <c r="AB117" s="300"/>
      <c r="AC117" s="231">
        <v>0</v>
      </c>
      <c r="AD117" s="224" t="e">
        <f t="shared" si="555"/>
        <v>#DIV/0!</v>
      </c>
      <c r="AE117" s="231">
        <v>0</v>
      </c>
      <c r="AF117" s="299"/>
      <c r="AG117" s="300"/>
      <c r="AH117" s="301">
        <v>0</v>
      </c>
      <c r="AI117" s="224" t="e">
        <f t="shared" si="556"/>
        <v>#DIV/0!</v>
      </c>
      <c r="AJ117" s="231">
        <v>0</v>
      </c>
      <c r="AK117" s="299"/>
      <c r="AL117" s="300"/>
      <c r="AM117" s="301">
        <v>0</v>
      </c>
      <c r="AN117" s="224" t="e">
        <f t="shared" si="557"/>
        <v>#DIV/0!</v>
      </c>
      <c r="AO117" s="231">
        <v>0</v>
      </c>
      <c r="AP117" s="299"/>
      <c r="AQ117" s="300"/>
      <c r="AR117" s="301">
        <v>0</v>
      </c>
      <c r="AS117" s="224" t="e">
        <f t="shared" si="558"/>
        <v>#DIV/0!</v>
      </c>
      <c r="AT117" s="231">
        <v>0</v>
      </c>
      <c r="AU117" s="302"/>
      <c r="AV117" s="300"/>
      <c r="AW117" s="301">
        <v>0</v>
      </c>
      <c r="AX117" s="224" t="e">
        <f t="shared" si="559"/>
        <v>#DIV/0!</v>
      </c>
      <c r="AY117" s="231">
        <v>0</v>
      </c>
      <c r="AZ117" s="301">
        <v>0</v>
      </c>
      <c r="BA117" s="223" t="e">
        <f t="shared" si="560"/>
        <v>#DIV/0!</v>
      </c>
      <c r="BB117" s="418"/>
    </row>
    <row r="118" spans="1:54" ht="21.75" customHeight="1">
      <c r="A118" s="433"/>
      <c r="B118" s="436"/>
      <c r="C118" s="436"/>
      <c r="D118" s="227" t="s">
        <v>297</v>
      </c>
      <c r="E118" s="195">
        <v>0</v>
      </c>
      <c r="F118" s="190">
        <f t="shared" si="561"/>
        <v>0</v>
      </c>
      <c r="G118" s="328" t="e">
        <f t="shared" si="548"/>
        <v>#DIV/0!</v>
      </c>
      <c r="H118" s="231">
        <v>0</v>
      </c>
      <c r="I118" s="231">
        <v>0</v>
      </c>
      <c r="J118" s="223" t="e">
        <f t="shared" si="549"/>
        <v>#DIV/0!</v>
      </c>
      <c r="K118" s="231">
        <v>0</v>
      </c>
      <c r="L118" s="231">
        <v>0</v>
      </c>
      <c r="M118" s="223" t="e">
        <f t="shared" si="550"/>
        <v>#DIV/0!</v>
      </c>
      <c r="N118" s="231">
        <v>0</v>
      </c>
      <c r="O118" s="231">
        <v>0</v>
      </c>
      <c r="P118" s="223" t="e">
        <f t="shared" si="551"/>
        <v>#DIV/0!</v>
      </c>
      <c r="Q118" s="231">
        <v>0</v>
      </c>
      <c r="R118" s="231">
        <v>0</v>
      </c>
      <c r="S118" s="223" t="e">
        <f t="shared" si="552"/>
        <v>#DIV/0!</v>
      </c>
      <c r="T118" s="231">
        <v>0</v>
      </c>
      <c r="U118" s="231">
        <v>0</v>
      </c>
      <c r="V118" s="223" t="e">
        <f t="shared" si="553"/>
        <v>#DIV/0!</v>
      </c>
      <c r="W118" s="231">
        <v>0</v>
      </c>
      <c r="X118" s="231">
        <v>0</v>
      </c>
      <c r="Y118" s="223" t="e">
        <f t="shared" si="554"/>
        <v>#DIV/0!</v>
      </c>
      <c r="Z118" s="231">
        <v>0</v>
      </c>
      <c r="AA118" s="299"/>
      <c r="AB118" s="300"/>
      <c r="AC118" s="231">
        <v>0</v>
      </c>
      <c r="AD118" s="224" t="e">
        <f t="shared" si="555"/>
        <v>#DIV/0!</v>
      </c>
      <c r="AE118" s="231">
        <v>0</v>
      </c>
      <c r="AF118" s="299"/>
      <c r="AG118" s="300"/>
      <c r="AH118" s="301">
        <v>0</v>
      </c>
      <c r="AI118" s="224" t="e">
        <f t="shared" si="556"/>
        <v>#DIV/0!</v>
      </c>
      <c r="AJ118" s="231">
        <v>0</v>
      </c>
      <c r="AK118" s="299"/>
      <c r="AL118" s="300"/>
      <c r="AM118" s="301">
        <v>0</v>
      </c>
      <c r="AN118" s="224" t="e">
        <f t="shared" si="557"/>
        <v>#DIV/0!</v>
      </c>
      <c r="AO118" s="231">
        <v>0</v>
      </c>
      <c r="AP118" s="299"/>
      <c r="AQ118" s="300"/>
      <c r="AR118" s="301">
        <v>0</v>
      </c>
      <c r="AS118" s="224" t="e">
        <f t="shared" si="558"/>
        <v>#DIV/0!</v>
      </c>
      <c r="AT118" s="231">
        <v>0</v>
      </c>
      <c r="AU118" s="302"/>
      <c r="AV118" s="300"/>
      <c r="AW118" s="301">
        <v>0</v>
      </c>
      <c r="AX118" s="224" t="e">
        <f t="shared" si="559"/>
        <v>#DIV/0!</v>
      </c>
      <c r="AY118" s="231">
        <v>0</v>
      </c>
      <c r="AZ118" s="301">
        <v>0</v>
      </c>
      <c r="BA118" s="223" t="e">
        <f t="shared" si="560"/>
        <v>#DIV/0!</v>
      </c>
      <c r="BB118" s="418"/>
    </row>
    <row r="119" spans="1:54" ht="33.75" customHeight="1">
      <c r="A119" s="434"/>
      <c r="B119" s="437"/>
      <c r="C119" s="437"/>
      <c r="D119" s="246" t="s">
        <v>43</v>
      </c>
      <c r="E119" s="190">
        <v>0</v>
      </c>
      <c r="F119" s="190">
        <f t="shared" si="561"/>
        <v>0</v>
      </c>
      <c r="G119" s="328" t="e">
        <f t="shared" si="548"/>
        <v>#DIV/0!</v>
      </c>
      <c r="H119" s="223">
        <v>0</v>
      </c>
      <c r="I119" s="223">
        <v>0</v>
      </c>
      <c r="J119" s="223" t="e">
        <f t="shared" si="549"/>
        <v>#DIV/0!</v>
      </c>
      <c r="K119" s="223">
        <v>0</v>
      </c>
      <c r="L119" s="223">
        <v>0</v>
      </c>
      <c r="M119" s="223" t="e">
        <f t="shared" si="550"/>
        <v>#DIV/0!</v>
      </c>
      <c r="N119" s="223">
        <v>0</v>
      </c>
      <c r="O119" s="223">
        <v>0</v>
      </c>
      <c r="P119" s="223" t="e">
        <f t="shared" si="551"/>
        <v>#DIV/0!</v>
      </c>
      <c r="Q119" s="223">
        <v>0</v>
      </c>
      <c r="R119" s="223">
        <v>0</v>
      </c>
      <c r="S119" s="223" t="e">
        <f t="shared" si="552"/>
        <v>#DIV/0!</v>
      </c>
      <c r="T119" s="223">
        <v>0</v>
      </c>
      <c r="U119" s="223">
        <v>0</v>
      </c>
      <c r="V119" s="223" t="e">
        <f t="shared" si="553"/>
        <v>#DIV/0!</v>
      </c>
      <c r="W119" s="223">
        <v>0</v>
      </c>
      <c r="X119" s="223">
        <v>0</v>
      </c>
      <c r="Y119" s="223" t="e">
        <f t="shared" si="554"/>
        <v>#DIV/0!</v>
      </c>
      <c r="Z119" s="223">
        <v>0</v>
      </c>
      <c r="AA119" s="288"/>
      <c r="AB119" s="289"/>
      <c r="AC119" s="223">
        <v>0</v>
      </c>
      <c r="AD119" s="224" t="e">
        <f t="shared" si="555"/>
        <v>#DIV/0!</v>
      </c>
      <c r="AE119" s="223">
        <v>0</v>
      </c>
      <c r="AF119" s="288"/>
      <c r="AG119" s="289"/>
      <c r="AH119" s="290">
        <v>0</v>
      </c>
      <c r="AI119" s="224" t="e">
        <f t="shared" si="556"/>
        <v>#DIV/0!</v>
      </c>
      <c r="AJ119" s="223">
        <v>0</v>
      </c>
      <c r="AK119" s="288"/>
      <c r="AL119" s="289"/>
      <c r="AM119" s="290">
        <v>0</v>
      </c>
      <c r="AN119" s="224" t="e">
        <f t="shared" si="557"/>
        <v>#DIV/0!</v>
      </c>
      <c r="AO119" s="223">
        <v>0</v>
      </c>
      <c r="AP119" s="288"/>
      <c r="AQ119" s="289"/>
      <c r="AR119" s="290">
        <v>0</v>
      </c>
      <c r="AS119" s="224" t="e">
        <f t="shared" si="558"/>
        <v>#DIV/0!</v>
      </c>
      <c r="AT119" s="223">
        <v>0</v>
      </c>
      <c r="AU119" s="293"/>
      <c r="AV119" s="289"/>
      <c r="AW119" s="290">
        <v>0</v>
      </c>
      <c r="AX119" s="224" t="e">
        <f t="shared" si="559"/>
        <v>#DIV/0!</v>
      </c>
      <c r="AY119" s="223">
        <v>0</v>
      </c>
      <c r="AZ119" s="223">
        <v>0</v>
      </c>
      <c r="BA119" s="223" t="e">
        <f t="shared" si="560"/>
        <v>#DIV/0!</v>
      </c>
      <c r="BB119" s="419"/>
    </row>
    <row r="120" spans="1:54" ht="18.75" customHeight="1">
      <c r="A120" s="432" t="s">
        <v>336</v>
      </c>
      <c r="B120" s="435" t="s">
        <v>335</v>
      </c>
      <c r="C120" s="435" t="s">
        <v>311</v>
      </c>
      <c r="D120" s="285" t="s">
        <v>41</v>
      </c>
      <c r="E120" s="327">
        <f>E121+E122+E123+E124+E125+E126</f>
        <v>500</v>
      </c>
      <c r="F120" s="327">
        <f>F121+F122+F123+F124+F125+F126</f>
        <v>0</v>
      </c>
      <c r="G120" s="328">
        <f>F120*100/E120</f>
        <v>0</v>
      </c>
      <c r="H120" s="223">
        <f>H121+H122+H123+H124+H125+H126</f>
        <v>0</v>
      </c>
      <c r="I120" s="223">
        <f>I121+I122+I123+I124+I125+I126</f>
        <v>0</v>
      </c>
      <c r="J120" s="223" t="e">
        <f>I120*100/H120</f>
        <v>#DIV/0!</v>
      </c>
      <c r="K120" s="223">
        <f t="shared" ref="K120" si="562">K121+K122+K123+K124+K125+K126</f>
        <v>0</v>
      </c>
      <c r="L120" s="223">
        <f t="shared" ref="L120" si="563">L121+L122+L123+L124+L125+L126</f>
        <v>0</v>
      </c>
      <c r="M120" s="223" t="e">
        <f>L120*100/K120</f>
        <v>#DIV/0!</v>
      </c>
      <c r="N120" s="223">
        <f t="shared" ref="N120" si="564">N121+N122+N123+N124+N125+N126</f>
        <v>0</v>
      </c>
      <c r="O120" s="223">
        <f t="shared" ref="O120" si="565">O121+O122+O123+O124+O125+O126</f>
        <v>0</v>
      </c>
      <c r="P120" s="223" t="e">
        <f>O120*100/N120</f>
        <v>#DIV/0!</v>
      </c>
      <c r="Q120" s="223">
        <f t="shared" ref="Q120" si="566">Q121+Q122+Q123+Q124+Q125+Q126</f>
        <v>0</v>
      </c>
      <c r="R120" s="223">
        <f t="shared" ref="R120" si="567">R121+R122+R123+R124+R125+R126</f>
        <v>0</v>
      </c>
      <c r="S120" s="223" t="e">
        <f>R120*100/Q120</f>
        <v>#DIV/0!</v>
      </c>
      <c r="T120" s="223">
        <f t="shared" ref="T120" si="568">T121+T122+T123+T124+T125+T126</f>
        <v>0</v>
      </c>
      <c r="U120" s="223">
        <f t="shared" ref="U120" si="569">U121+U122+U123+U124+U125+U126</f>
        <v>0</v>
      </c>
      <c r="V120" s="223" t="e">
        <f>U120*100/T120</f>
        <v>#DIV/0!</v>
      </c>
      <c r="W120" s="223">
        <f t="shared" ref="W120" si="570">W121+W122+W123+W124+W125+W126</f>
        <v>210</v>
      </c>
      <c r="X120" s="223">
        <f t="shared" ref="X120" si="571">X121+X122+X123+X124+X125+X126</f>
        <v>0</v>
      </c>
      <c r="Y120" s="223">
        <f>X120*100/W120</f>
        <v>0</v>
      </c>
      <c r="Z120" s="223">
        <f t="shared" ref="Z120" si="572">Z121+Z122+Z123+Z124+Z125+Z126</f>
        <v>0</v>
      </c>
      <c r="AA120" s="223">
        <f t="shared" ref="AA120" si="573">AA121+AA122+AA123+AA124+AA125+AA126</f>
        <v>0</v>
      </c>
      <c r="AB120" s="223">
        <f t="shared" ref="AB120" si="574">AB121+AB122+AB123+AB124+AB125+AB126</f>
        <v>0</v>
      </c>
      <c r="AC120" s="223">
        <f t="shared" ref="AC120" si="575">AC121+AC122+AC123+AC124+AC125+AC126</f>
        <v>0</v>
      </c>
      <c r="AD120" s="224" t="e">
        <f>AC120*100/Z120</f>
        <v>#DIV/0!</v>
      </c>
      <c r="AE120" s="223">
        <f t="shared" ref="AE120" si="576">AE121+AE122+AE123+AE124+AE125+AE126</f>
        <v>0</v>
      </c>
      <c r="AF120" s="223">
        <f t="shared" ref="AF120" si="577">AF121+AF122+AF123+AF124+AF125+AF126</f>
        <v>0</v>
      </c>
      <c r="AG120" s="223">
        <f t="shared" ref="AG120" si="578">AG121+AG122+AG123+AG124+AG125+AG126</f>
        <v>0</v>
      </c>
      <c r="AH120" s="223">
        <f t="shared" ref="AH120" si="579">AH121+AH122+AH123+AH124+AH125+AH126</f>
        <v>0</v>
      </c>
      <c r="AI120" s="224" t="e">
        <f>AH120*100/AE120</f>
        <v>#DIV/0!</v>
      </c>
      <c r="AJ120" s="223">
        <f t="shared" ref="AJ120" si="580">AJ121+AJ122+AJ123+AJ124+AJ125+AJ126</f>
        <v>290</v>
      </c>
      <c r="AK120" s="223">
        <f t="shared" ref="AK120" si="581">AK121+AK122+AK123+AK124+AK125+AK126</f>
        <v>0</v>
      </c>
      <c r="AL120" s="223">
        <f t="shared" ref="AL120" si="582">AL121+AL122+AL123+AL124+AL125+AL126</f>
        <v>0</v>
      </c>
      <c r="AM120" s="223">
        <f t="shared" ref="AM120" si="583">AM121+AM122+AM123+AM124+AM125+AM126</f>
        <v>0</v>
      </c>
      <c r="AN120" s="224">
        <f>AM120*100/AJ120</f>
        <v>0</v>
      </c>
      <c r="AO120" s="223">
        <f t="shared" ref="AO120" si="584">AO121+AO122+AO123+AO124+AO125+AO126</f>
        <v>0</v>
      </c>
      <c r="AP120" s="223">
        <f t="shared" ref="AP120" si="585">AP121+AP122+AP123+AP124+AP125+AP126</f>
        <v>0</v>
      </c>
      <c r="AQ120" s="223">
        <f t="shared" ref="AQ120" si="586">AQ121+AQ122+AQ123+AQ124+AQ125+AQ126</f>
        <v>0</v>
      </c>
      <c r="AR120" s="223">
        <f t="shared" ref="AR120" si="587">AR121+AR122+AR123+AR124+AR125+AR126</f>
        <v>0</v>
      </c>
      <c r="AS120" s="224" t="e">
        <f>AR120*100/AO120</f>
        <v>#DIV/0!</v>
      </c>
      <c r="AT120" s="223">
        <f t="shared" ref="AT120" si="588">AT121+AT122+AT123+AT124+AT125+AT126</f>
        <v>0</v>
      </c>
      <c r="AU120" s="223">
        <f t="shared" ref="AU120" si="589">AU121+AU122+AU123+AU124+AU125+AU126</f>
        <v>0</v>
      </c>
      <c r="AV120" s="223">
        <f t="shared" ref="AV120" si="590">AV121+AV122+AV123+AV124+AV125+AV126</f>
        <v>0</v>
      </c>
      <c r="AW120" s="223">
        <f t="shared" ref="AW120" si="591">AW121+AW122+AW123+AW124+AW125+AW126</f>
        <v>0</v>
      </c>
      <c r="AX120" s="224" t="e">
        <f>AW120*100/AT120</f>
        <v>#DIV/0!</v>
      </c>
      <c r="AY120" s="223">
        <f t="shared" ref="AY120" si="592">AY121+AY122+AY123+AY124+AY125+AY126</f>
        <v>0</v>
      </c>
      <c r="AZ120" s="223">
        <f t="shared" ref="AZ120" si="593">AZ121+AZ122+AZ123+AZ124+AZ125+AZ126</f>
        <v>0</v>
      </c>
      <c r="BA120" s="223" t="e">
        <f>AZ120*100/AY120</f>
        <v>#DIV/0!</v>
      </c>
      <c r="BB120" s="417"/>
    </row>
    <row r="121" spans="1:54" ht="31.5">
      <c r="A121" s="433"/>
      <c r="B121" s="436"/>
      <c r="C121" s="436"/>
      <c r="D121" s="286" t="s">
        <v>37</v>
      </c>
      <c r="E121" s="190">
        <v>0</v>
      </c>
      <c r="F121" s="190">
        <f>I121+L121+O121+R121+U121+X121+AC121+AH121+AM121+AR121+AW121+AZ121</f>
        <v>0</v>
      </c>
      <c r="G121" s="328" t="e">
        <f t="shared" ref="G121:G126" si="594">F121*100/E121</f>
        <v>#DIV/0!</v>
      </c>
      <c r="H121" s="223">
        <v>0</v>
      </c>
      <c r="I121" s="223">
        <v>0</v>
      </c>
      <c r="J121" s="223" t="e">
        <f t="shared" ref="J121:J126" si="595">I121*100/H121</f>
        <v>#DIV/0!</v>
      </c>
      <c r="K121" s="223">
        <v>0</v>
      </c>
      <c r="L121" s="223">
        <v>0</v>
      </c>
      <c r="M121" s="223" t="e">
        <f t="shared" ref="M121:M126" si="596">L121*100/K121</f>
        <v>#DIV/0!</v>
      </c>
      <c r="N121" s="223">
        <v>0</v>
      </c>
      <c r="O121" s="223">
        <v>0</v>
      </c>
      <c r="P121" s="223" t="e">
        <f t="shared" ref="P121:P126" si="597">O121*100/N121</f>
        <v>#DIV/0!</v>
      </c>
      <c r="Q121" s="223">
        <v>0</v>
      </c>
      <c r="R121" s="223">
        <v>0</v>
      </c>
      <c r="S121" s="223" t="e">
        <f t="shared" ref="S121:S126" si="598">R121*100/Q121</f>
        <v>#DIV/0!</v>
      </c>
      <c r="T121" s="223">
        <v>0</v>
      </c>
      <c r="U121" s="223">
        <v>0</v>
      </c>
      <c r="V121" s="223" t="e">
        <f t="shared" ref="V121:V126" si="599">U121*100/T121</f>
        <v>#DIV/0!</v>
      </c>
      <c r="W121" s="223">
        <v>0</v>
      </c>
      <c r="X121" s="223">
        <v>0</v>
      </c>
      <c r="Y121" s="223" t="e">
        <f t="shared" ref="Y121:Y126" si="600">X121*100/W121</f>
        <v>#DIV/0!</v>
      </c>
      <c r="Z121" s="223">
        <v>0</v>
      </c>
      <c r="AA121" s="288"/>
      <c r="AB121" s="289"/>
      <c r="AC121" s="223">
        <v>0</v>
      </c>
      <c r="AD121" s="224" t="e">
        <f t="shared" ref="AD121:AD126" si="601">AC121*100/Z121</f>
        <v>#DIV/0!</v>
      </c>
      <c r="AE121" s="223">
        <v>0</v>
      </c>
      <c r="AF121" s="288"/>
      <c r="AG121" s="289"/>
      <c r="AH121" s="290">
        <v>0</v>
      </c>
      <c r="AI121" s="224" t="e">
        <f t="shared" ref="AI121:AI126" si="602">AH121*100/AE121</f>
        <v>#DIV/0!</v>
      </c>
      <c r="AJ121" s="223">
        <v>0</v>
      </c>
      <c r="AK121" s="288"/>
      <c r="AL121" s="289"/>
      <c r="AM121" s="290">
        <v>0</v>
      </c>
      <c r="AN121" s="224" t="e">
        <f t="shared" ref="AN121:AN126" si="603">AM121*100/AJ121</f>
        <v>#DIV/0!</v>
      </c>
      <c r="AO121" s="291">
        <v>0</v>
      </c>
      <c r="AP121" s="292"/>
      <c r="AQ121" s="289"/>
      <c r="AR121" s="223">
        <v>0</v>
      </c>
      <c r="AS121" s="224" t="e">
        <f t="shared" ref="AS121:AS126" si="604">AR121*100/AO121</f>
        <v>#DIV/0!</v>
      </c>
      <c r="AT121" s="223">
        <v>0</v>
      </c>
      <c r="AU121" s="293"/>
      <c r="AV121" s="289"/>
      <c r="AW121" s="290">
        <v>0</v>
      </c>
      <c r="AX121" s="224" t="e">
        <f t="shared" ref="AX121:AX126" si="605">AW121*100/AT121</f>
        <v>#DIV/0!</v>
      </c>
      <c r="AY121" s="223">
        <v>0</v>
      </c>
      <c r="AZ121" s="290">
        <v>0</v>
      </c>
      <c r="BA121" s="223" t="e">
        <f t="shared" ref="BA121:BA126" si="606">AZ121*100/AY121</f>
        <v>#DIV/0!</v>
      </c>
      <c r="BB121" s="418"/>
    </row>
    <row r="122" spans="1:54" ht="64.5" customHeight="1">
      <c r="A122" s="433"/>
      <c r="B122" s="436"/>
      <c r="C122" s="436"/>
      <c r="D122" s="287" t="s">
        <v>2</v>
      </c>
      <c r="E122" s="194">
        <v>475</v>
      </c>
      <c r="F122" s="190">
        <f t="shared" ref="F122:F126" si="607">I122+L122+O122+R122+U122+X122+AC122+AH122+AM122+AR122+AW122+AZ122</f>
        <v>0</v>
      </c>
      <c r="G122" s="328">
        <f t="shared" si="594"/>
        <v>0</v>
      </c>
      <c r="H122" s="228">
        <v>0</v>
      </c>
      <c r="I122" s="228">
        <v>0</v>
      </c>
      <c r="J122" s="223" t="e">
        <f t="shared" si="595"/>
        <v>#DIV/0!</v>
      </c>
      <c r="K122" s="228">
        <v>0</v>
      </c>
      <c r="L122" s="228">
        <v>0</v>
      </c>
      <c r="M122" s="223" t="e">
        <f t="shared" si="596"/>
        <v>#DIV/0!</v>
      </c>
      <c r="N122" s="228">
        <v>0</v>
      </c>
      <c r="O122" s="228">
        <v>0</v>
      </c>
      <c r="P122" s="223" t="e">
        <f t="shared" si="597"/>
        <v>#DIV/0!</v>
      </c>
      <c r="Q122" s="228">
        <v>0</v>
      </c>
      <c r="R122" s="228">
        <v>0</v>
      </c>
      <c r="S122" s="223" t="e">
        <f t="shared" si="598"/>
        <v>#DIV/0!</v>
      </c>
      <c r="T122" s="228">
        <v>0</v>
      </c>
      <c r="U122" s="228">
        <v>0</v>
      </c>
      <c r="V122" s="223" t="e">
        <f t="shared" si="599"/>
        <v>#DIV/0!</v>
      </c>
      <c r="W122" s="228">
        <v>200</v>
      </c>
      <c r="X122" s="228">
        <v>0</v>
      </c>
      <c r="Y122" s="223">
        <f t="shared" si="600"/>
        <v>0</v>
      </c>
      <c r="Z122" s="228">
        <v>0</v>
      </c>
      <c r="AA122" s="294"/>
      <c r="AB122" s="295"/>
      <c r="AC122" s="228">
        <v>0</v>
      </c>
      <c r="AD122" s="224" t="e">
        <f t="shared" si="601"/>
        <v>#DIV/0!</v>
      </c>
      <c r="AE122" s="228">
        <v>0</v>
      </c>
      <c r="AF122" s="294"/>
      <c r="AG122" s="295"/>
      <c r="AH122" s="296">
        <v>0</v>
      </c>
      <c r="AI122" s="224" t="e">
        <f t="shared" si="602"/>
        <v>#DIV/0!</v>
      </c>
      <c r="AJ122" s="228">
        <v>275</v>
      </c>
      <c r="AK122" s="294"/>
      <c r="AL122" s="295"/>
      <c r="AM122" s="296">
        <v>0</v>
      </c>
      <c r="AN122" s="224">
        <f t="shared" si="603"/>
        <v>0</v>
      </c>
      <c r="AO122" s="230">
        <v>0</v>
      </c>
      <c r="AP122" s="297"/>
      <c r="AQ122" s="295"/>
      <c r="AR122" s="228">
        <v>0</v>
      </c>
      <c r="AS122" s="224" t="e">
        <f t="shared" si="604"/>
        <v>#DIV/0!</v>
      </c>
      <c r="AT122" s="228">
        <v>0</v>
      </c>
      <c r="AU122" s="298"/>
      <c r="AV122" s="295"/>
      <c r="AW122" s="296">
        <v>0</v>
      </c>
      <c r="AX122" s="224" t="e">
        <f t="shared" si="605"/>
        <v>#DIV/0!</v>
      </c>
      <c r="AY122" s="228">
        <v>0</v>
      </c>
      <c r="AZ122" s="296">
        <v>0</v>
      </c>
      <c r="BA122" s="223" t="e">
        <f t="shared" si="606"/>
        <v>#DIV/0!</v>
      </c>
      <c r="BB122" s="418"/>
    </row>
    <row r="123" spans="1:54" ht="21.75" customHeight="1">
      <c r="A123" s="433"/>
      <c r="B123" s="436"/>
      <c r="C123" s="436"/>
      <c r="D123" s="227" t="s">
        <v>296</v>
      </c>
      <c r="E123" s="194">
        <v>25</v>
      </c>
      <c r="F123" s="190">
        <f t="shared" si="607"/>
        <v>0</v>
      </c>
      <c r="G123" s="328">
        <f t="shared" si="594"/>
        <v>0</v>
      </c>
      <c r="H123" s="228">
        <v>0</v>
      </c>
      <c r="I123" s="228">
        <v>0</v>
      </c>
      <c r="J123" s="223" t="e">
        <f t="shared" si="595"/>
        <v>#DIV/0!</v>
      </c>
      <c r="K123" s="228">
        <v>0</v>
      </c>
      <c r="L123" s="228">
        <v>0</v>
      </c>
      <c r="M123" s="223" t="e">
        <f t="shared" si="596"/>
        <v>#DIV/0!</v>
      </c>
      <c r="N123" s="228">
        <v>0</v>
      </c>
      <c r="O123" s="228">
        <v>0</v>
      </c>
      <c r="P123" s="223" t="e">
        <f t="shared" si="597"/>
        <v>#DIV/0!</v>
      </c>
      <c r="Q123" s="228">
        <v>0</v>
      </c>
      <c r="R123" s="228">
        <v>0</v>
      </c>
      <c r="S123" s="223" t="e">
        <f t="shared" si="598"/>
        <v>#DIV/0!</v>
      </c>
      <c r="T123" s="228">
        <v>0</v>
      </c>
      <c r="U123" s="228">
        <v>0</v>
      </c>
      <c r="V123" s="223" t="e">
        <f t="shared" si="599"/>
        <v>#DIV/0!</v>
      </c>
      <c r="W123" s="228">
        <v>10</v>
      </c>
      <c r="X123" s="228">
        <v>0</v>
      </c>
      <c r="Y123" s="223">
        <f t="shared" si="600"/>
        <v>0</v>
      </c>
      <c r="Z123" s="228">
        <v>0</v>
      </c>
      <c r="AA123" s="294"/>
      <c r="AB123" s="295"/>
      <c r="AC123" s="228">
        <v>0</v>
      </c>
      <c r="AD123" s="224" t="e">
        <f t="shared" si="601"/>
        <v>#DIV/0!</v>
      </c>
      <c r="AE123" s="228">
        <v>0</v>
      </c>
      <c r="AF123" s="294"/>
      <c r="AG123" s="295"/>
      <c r="AH123" s="296">
        <v>0</v>
      </c>
      <c r="AI123" s="224" t="e">
        <f t="shared" si="602"/>
        <v>#DIV/0!</v>
      </c>
      <c r="AJ123" s="228">
        <v>15</v>
      </c>
      <c r="AK123" s="294"/>
      <c r="AL123" s="295"/>
      <c r="AM123" s="296">
        <v>0</v>
      </c>
      <c r="AN123" s="224">
        <f t="shared" si="603"/>
        <v>0</v>
      </c>
      <c r="AO123" s="228">
        <v>0</v>
      </c>
      <c r="AP123" s="294"/>
      <c r="AQ123" s="295"/>
      <c r="AR123" s="296">
        <v>0</v>
      </c>
      <c r="AS123" s="224" t="e">
        <f t="shared" si="604"/>
        <v>#DIV/0!</v>
      </c>
      <c r="AT123" s="228">
        <v>0</v>
      </c>
      <c r="AU123" s="294"/>
      <c r="AV123" s="295"/>
      <c r="AW123" s="296">
        <v>0</v>
      </c>
      <c r="AX123" s="224" t="e">
        <f t="shared" si="605"/>
        <v>#DIV/0!</v>
      </c>
      <c r="AY123" s="228">
        <v>0</v>
      </c>
      <c r="AZ123" s="296">
        <v>0</v>
      </c>
      <c r="BA123" s="223" t="e">
        <f t="shared" si="606"/>
        <v>#DIV/0!</v>
      </c>
      <c r="BB123" s="418"/>
    </row>
    <row r="124" spans="1:54" ht="87.75" customHeight="1">
      <c r="A124" s="433"/>
      <c r="B124" s="436"/>
      <c r="C124" s="436"/>
      <c r="D124" s="227" t="s">
        <v>304</v>
      </c>
      <c r="E124" s="195">
        <v>0</v>
      </c>
      <c r="F124" s="190">
        <f t="shared" si="607"/>
        <v>0</v>
      </c>
      <c r="G124" s="328" t="e">
        <f t="shared" si="594"/>
        <v>#DIV/0!</v>
      </c>
      <c r="H124" s="231">
        <v>0</v>
      </c>
      <c r="I124" s="231">
        <v>0</v>
      </c>
      <c r="J124" s="223" t="e">
        <f t="shared" si="595"/>
        <v>#DIV/0!</v>
      </c>
      <c r="K124" s="231">
        <v>0</v>
      </c>
      <c r="L124" s="231">
        <v>0</v>
      </c>
      <c r="M124" s="223" t="e">
        <f t="shared" si="596"/>
        <v>#DIV/0!</v>
      </c>
      <c r="N124" s="231">
        <v>0</v>
      </c>
      <c r="O124" s="231">
        <v>0</v>
      </c>
      <c r="P124" s="223" t="e">
        <f t="shared" si="597"/>
        <v>#DIV/0!</v>
      </c>
      <c r="Q124" s="231">
        <v>0</v>
      </c>
      <c r="R124" s="231">
        <v>0</v>
      </c>
      <c r="S124" s="223" t="e">
        <f t="shared" si="598"/>
        <v>#DIV/0!</v>
      </c>
      <c r="T124" s="231">
        <v>0</v>
      </c>
      <c r="U124" s="231">
        <v>0</v>
      </c>
      <c r="V124" s="223" t="e">
        <f t="shared" si="599"/>
        <v>#DIV/0!</v>
      </c>
      <c r="W124" s="231">
        <v>0</v>
      </c>
      <c r="X124" s="231">
        <v>0</v>
      </c>
      <c r="Y124" s="223" t="e">
        <f t="shared" si="600"/>
        <v>#DIV/0!</v>
      </c>
      <c r="Z124" s="231">
        <v>0</v>
      </c>
      <c r="AA124" s="299"/>
      <c r="AB124" s="300"/>
      <c r="AC124" s="231">
        <v>0</v>
      </c>
      <c r="AD124" s="224" t="e">
        <f t="shared" si="601"/>
        <v>#DIV/0!</v>
      </c>
      <c r="AE124" s="231">
        <v>0</v>
      </c>
      <c r="AF124" s="299"/>
      <c r="AG124" s="300"/>
      <c r="AH124" s="301">
        <v>0</v>
      </c>
      <c r="AI124" s="224" t="e">
        <f t="shared" si="602"/>
        <v>#DIV/0!</v>
      </c>
      <c r="AJ124" s="231">
        <v>0</v>
      </c>
      <c r="AK124" s="299"/>
      <c r="AL124" s="300"/>
      <c r="AM124" s="301">
        <v>0</v>
      </c>
      <c r="AN124" s="224" t="e">
        <f t="shared" si="603"/>
        <v>#DIV/0!</v>
      </c>
      <c r="AO124" s="231">
        <v>0</v>
      </c>
      <c r="AP124" s="299"/>
      <c r="AQ124" s="300"/>
      <c r="AR124" s="301">
        <v>0</v>
      </c>
      <c r="AS124" s="224" t="e">
        <f t="shared" si="604"/>
        <v>#DIV/0!</v>
      </c>
      <c r="AT124" s="231">
        <v>0</v>
      </c>
      <c r="AU124" s="302"/>
      <c r="AV124" s="300"/>
      <c r="AW124" s="301">
        <v>0</v>
      </c>
      <c r="AX124" s="224" t="e">
        <f t="shared" si="605"/>
        <v>#DIV/0!</v>
      </c>
      <c r="AY124" s="231">
        <v>0</v>
      </c>
      <c r="AZ124" s="301">
        <v>0</v>
      </c>
      <c r="BA124" s="223" t="e">
        <f t="shared" si="606"/>
        <v>#DIV/0!</v>
      </c>
      <c r="BB124" s="418"/>
    </row>
    <row r="125" spans="1:54" ht="21.75" customHeight="1">
      <c r="A125" s="433"/>
      <c r="B125" s="436"/>
      <c r="C125" s="436"/>
      <c r="D125" s="227" t="s">
        <v>297</v>
      </c>
      <c r="E125" s="195">
        <v>0</v>
      </c>
      <c r="F125" s="190">
        <f t="shared" si="607"/>
        <v>0</v>
      </c>
      <c r="G125" s="328" t="e">
        <f t="shared" si="594"/>
        <v>#DIV/0!</v>
      </c>
      <c r="H125" s="231">
        <v>0</v>
      </c>
      <c r="I125" s="231">
        <v>0</v>
      </c>
      <c r="J125" s="223" t="e">
        <f t="shared" si="595"/>
        <v>#DIV/0!</v>
      </c>
      <c r="K125" s="231">
        <v>0</v>
      </c>
      <c r="L125" s="231">
        <v>0</v>
      </c>
      <c r="M125" s="223" t="e">
        <f t="shared" si="596"/>
        <v>#DIV/0!</v>
      </c>
      <c r="N125" s="231">
        <v>0</v>
      </c>
      <c r="O125" s="231">
        <v>0</v>
      </c>
      <c r="P125" s="223" t="e">
        <f t="shared" si="597"/>
        <v>#DIV/0!</v>
      </c>
      <c r="Q125" s="231">
        <v>0</v>
      </c>
      <c r="R125" s="231">
        <v>0</v>
      </c>
      <c r="S125" s="223" t="e">
        <f t="shared" si="598"/>
        <v>#DIV/0!</v>
      </c>
      <c r="T125" s="231">
        <v>0</v>
      </c>
      <c r="U125" s="231">
        <v>0</v>
      </c>
      <c r="V125" s="223" t="e">
        <f t="shared" si="599"/>
        <v>#DIV/0!</v>
      </c>
      <c r="W125" s="231">
        <v>0</v>
      </c>
      <c r="X125" s="231">
        <v>0</v>
      </c>
      <c r="Y125" s="223" t="e">
        <f t="shared" si="600"/>
        <v>#DIV/0!</v>
      </c>
      <c r="Z125" s="231">
        <v>0</v>
      </c>
      <c r="AA125" s="299"/>
      <c r="AB125" s="300"/>
      <c r="AC125" s="231">
        <v>0</v>
      </c>
      <c r="AD125" s="224" t="e">
        <f t="shared" si="601"/>
        <v>#DIV/0!</v>
      </c>
      <c r="AE125" s="231">
        <v>0</v>
      </c>
      <c r="AF125" s="299"/>
      <c r="AG125" s="300"/>
      <c r="AH125" s="301">
        <v>0</v>
      </c>
      <c r="AI125" s="224" t="e">
        <f t="shared" si="602"/>
        <v>#DIV/0!</v>
      </c>
      <c r="AJ125" s="231">
        <v>0</v>
      </c>
      <c r="AK125" s="299"/>
      <c r="AL125" s="300"/>
      <c r="AM125" s="301">
        <v>0</v>
      </c>
      <c r="AN125" s="224" t="e">
        <f t="shared" si="603"/>
        <v>#DIV/0!</v>
      </c>
      <c r="AO125" s="231">
        <v>0</v>
      </c>
      <c r="AP125" s="299"/>
      <c r="AQ125" s="300"/>
      <c r="AR125" s="301">
        <v>0</v>
      </c>
      <c r="AS125" s="224" t="e">
        <f t="shared" si="604"/>
        <v>#DIV/0!</v>
      </c>
      <c r="AT125" s="231">
        <v>0</v>
      </c>
      <c r="AU125" s="302"/>
      <c r="AV125" s="300"/>
      <c r="AW125" s="301">
        <v>0</v>
      </c>
      <c r="AX125" s="224" t="e">
        <f t="shared" si="605"/>
        <v>#DIV/0!</v>
      </c>
      <c r="AY125" s="231">
        <v>0</v>
      </c>
      <c r="AZ125" s="301">
        <v>0</v>
      </c>
      <c r="BA125" s="223" t="e">
        <f t="shared" si="606"/>
        <v>#DIV/0!</v>
      </c>
      <c r="BB125" s="418"/>
    </row>
    <row r="126" spans="1:54" ht="33.75" customHeight="1">
      <c r="A126" s="434"/>
      <c r="B126" s="437"/>
      <c r="C126" s="437"/>
      <c r="D126" s="246" t="s">
        <v>43</v>
      </c>
      <c r="E126" s="190">
        <v>0</v>
      </c>
      <c r="F126" s="190">
        <f t="shared" si="607"/>
        <v>0</v>
      </c>
      <c r="G126" s="328" t="e">
        <f t="shared" si="594"/>
        <v>#DIV/0!</v>
      </c>
      <c r="H126" s="223">
        <v>0</v>
      </c>
      <c r="I126" s="223">
        <v>0</v>
      </c>
      <c r="J126" s="223" t="e">
        <f t="shared" si="595"/>
        <v>#DIV/0!</v>
      </c>
      <c r="K126" s="223">
        <v>0</v>
      </c>
      <c r="L126" s="223">
        <v>0</v>
      </c>
      <c r="M126" s="223" t="e">
        <f t="shared" si="596"/>
        <v>#DIV/0!</v>
      </c>
      <c r="N126" s="223">
        <v>0</v>
      </c>
      <c r="O126" s="223">
        <v>0</v>
      </c>
      <c r="P126" s="223" t="e">
        <f t="shared" si="597"/>
        <v>#DIV/0!</v>
      </c>
      <c r="Q126" s="223">
        <v>0</v>
      </c>
      <c r="R126" s="223">
        <v>0</v>
      </c>
      <c r="S126" s="223" t="e">
        <f t="shared" si="598"/>
        <v>#DIV/0!</v>
      </c>
      <c r="T126" s="223">
        <v>0</v>
      </c>
      <c r="U126" s="223">
        <v>0</v>
      </c>
      <c r="V126" s="223" t="e">
        <f t="shared" si="599"/>
        <v>#DIV/0!</v>
      </c>
      <c r="W126" s="223">
        <v>0</v>
      </c>
      <c r="X126" s="223">
        <v>0</v>
      </c>
      <c r="Y126" s="223" t="e">
        <f t="shared" si="600"/>
        <v>#DIV/0!</v>
      </c>
      <c r="Z126" s="223">
        <v>0</v>
      </c>
      <c r="AA126" s="288"/>
      <c r="AB126" s="289"/>
      <c r="AC126" s="223">
        <v>0</v>
      </c>
      <c r="AD126" s="224" t="e">
        <f t="shared" si="601"/>
        <v>#DIV/0!</v>
      </c>
      <c r="AE126" s="223">
        <v>0</v>
      </c>
      <c r="AF126" s="288"/>
      <c r="AG126" s="289"/>
      <c r="AH126" s="290">
        <v>0</v>
      </c>
      <c r="AI126" s="224" t="e">
        <f t="shared" si="602"/>
        <v>#DIV/0!</v>
      </c>
      <c r="AJ126" s="223">
        <v>0</v>
      </c>
      <c r="AK126" s="288"/>
      <c r="AL126" s="289"/>
      <c r="AM126" s="290">
        <v>0</v>
      </c>
      <c r="AN126" s="224" t="e">
        <f t="shared" si="603"/>
        <v>#DIV/0!</v>
      </c>
      <c r="AO126" s="223">
        <v>0</v>
      </c>
      <c r="AP126" s="288"/>
      <c r="AQ126" s="289"/>
      <c r="AR126" s="290">
        <v>0</v>
      </c>
      <c r="AS126" s="224" t="e">
        <f t="shared" si="604"/>
        <v>#DIV/0!</v>
      </c>
      <c r="AT126" s="223">
        <v>0</v>
      </c>
      <c r="AU126" s="293"/>
      <c r="AV126" s="289"/>
      <c r="AW126" s="290">
        <v>0</v>
      </c>
      <c r="AX126" s="224" t="e">
        <f t="shared" si="605"/>
        <v>#DIV/0!</v>
      </c>
      <c r="AY126" s="223">
        <v>0</v>
      </c>
      <c r="AZ126" s="223">
        <v>0</v>
      </c>
      <c r="BA126" s="223" t="e">
        <f t="shared" si="606"/>
        <v>#DIV/0!</v>
      </c>
      <c r="BB126" s="419"/>
    </row>
    <row r="127" spans="1:54" ht="18.75" customHeight="1">
      <c r="A127" s="432" t="s">
        <v>337</v>
      </c>
      <c r="B127" s="435" t="s">
        <v>338</v>
      </c>
      <c r="C127" s="435" t="s">
        <v>311</v>
      </c>
      <c r="D127" s="285" t="s">
        <v>41</v>
      </c>
      <c r="E127" s="327">
        <f>E128+E129+E130+E131+E132+E133</f>
        <v>900</v>
      </c>
      <c r="F127" s="327">
        <f>F128+F129+F130+F131+F132+F133</f>
        <v>0</v>
      </c>
      <c r="G127" s="328">
        <f>F127*100/E127</f>
        <v>0</v>
      </c>
      <c r="H127" s="223">
        <f>H128+H129+H130+H131+H132+H133</f>
        <v>0</v>
      </c>
      <c r="I127" s="223">
        <f>I128+I129+I130+I131+I132+I133</f>
        <v>0</v>
      </c>
      <c r="J127" s="223" t="e">
        <f>I127*100/H127</f>
        <v>#DIV/0!</v>
      </c>
      <c r="K127" s="223">
        <f t="shared" ref="K127" si="608">K128+K129+K130+K131+K132+K133</f>
        <v>0</v>
      </c>
      <c r="L127" s="223">
        <f t="shared" ref="L127" si="609">L128+L129+L130+L131+L132+L133</f>
        <v>0</v>
      </c>
      <c r="M127" s="223" t="e">
        <f>L127*100/K127</f>
        <v>#DIV/0!</v>
      </c>
      <c r="N127" s="223">
        <f t="shared" ref="N127" si="610">N128+N129+N130+N131+N132+N133</f>
        <v>0</v>
      </c>
      <c r="O127" s="223">
        <f t="shared" ref="O127" si="611">O128+O129+O130+O131+O132+O133</f>
        <v>0</v>
      </c>
      <c r="P127" s="223" t="e">
        <f>O127*100/N127</f>
        <v>#DIV/0!</v>
      </c>
      <c r="Q127" s="223">
        <f t="shared" ref="Q127" si="612">Q128+Q129+Q130+Q131+Q132+Q133</f>
        <v>0</v>
      </c>
      <c r="R127" s="223">
        <f t="shared" ref="R127" si="613">R128+R129+R130+R131+R132+R133</f>
        <v>0</v>
      </c>
      <c r="S127" s="223" t="e">
        <f>R127*100/Q127</f>
        <v>#DIV/0!</v>
      </c>
      <c r="T127" s="223">
        <f t="shared" ref="T127" si="614">T128+T129+T130+T131+T132+T133</f>
        <v>0</v>
      </c>
      <c r="U127" s="223">
        <f t="shared" ref="U127" si="615">U128+U129+U130+U131+U132+U133</f>
        <v>0</v>
      </c>
      <c r="V127" s="223" t="e">
        <f>U127*100/T127</f>
        <v>#DIV/0!</v>
      </c>
      <c r="W127" s="223">
        <f t="shared" ref="W127" si="616">W128+W129+W130+W131+W132+W133</f>
        <v>0</v>
      </c>
      <c r="X127" s="223">
        <f t="shared" ref="X127" si="617">X128+X129+X130+X131+X132+X133</f>
        <v>0</v>
      </c>
      <c r="Y127" s="223" t="e">
        <f>X127*100/W127</f>
        <v>#DIV/0!</v>
      </c>
      <c r="Z127" s="223">
        <f t="shared" ref="Z127" si="618">Z128+Z129+Z130+Z131+Z132+Z133</f>
        <v>0</v>
      </c>
      <c r="AA127" s="223">
        <f t="shared" ref="AA127" si="619">AA128+AA129+AA130+AA131+AA132+AA133</f>
        <v>0</v>
      </c>
      <c r="AB127" s="223">
        <f t="shared" ref="AB127" si="620">AB128+AB129+AB130+AB131+AB132+AB133</f>
        <v>0</v>
      </c>
      <c r="AC127" s="223">
        <f t="shared" ref="AC127" si="621">AC128+AC129+AC130+AC131+AC132+AC133</f>
        <v>0</v>
      </c>
      <c r="AD127" s="224" t="e">
        <f>AC127*100/Z127</f>
        <v>#DIV/0!</v>
      </c>
      <c r="AE127" s="223">
        <f t="shared" ref="AE127" si="622">AE128+AE129+AE130+AE131+AE132+AE133</f>
        <v>0</v>
      </c>
      <c r="AF127" s="223">
        <f t="shared" ref="AF127" si="623">AF128+AF129+AF130+AF131+AF132+AF133</f>
        <v>0</v>
      </c>
      <c r="AG127" s="223">
        <f t="shared" ref="AG127" si="624">AG128+AG129+AG130+AG131+AG132+AG133</f>
        <v>0</v>
      </c>
      <c r="AH127" s="223">
        <f t="shared" ref="AH127" si="625">AH128+AH129+AH130+AH131+AH132+AH133</f>
        <v>0</v>
      </c>
      <c r="AI127" s="224" t="e">
        <f>AH127*100/AE127</f>
        <v>#DIV/0!</v>
      </c>
      <c r="AJ127" s="223">
        <f t="shared" ref="AJ127" si="626">AJ128+AJ129+AJ130+AJ131+AJ132+AJ133</f>
        <v>0</v>
      </c>
      <c r="AK127" s="223">
        <f t="shared" ref="AK127" si="627">AK128+AK129+AK130+AK131+AK132+AK133</f>
        <v>0</v>
      </c>
      <c r="AL127" s="223">
        <f t="shared" ref="AL127" si="628">AL128+AL129+AL130+AL131+AL132+AL133</f>
        <v>0</v>
      </c>
      <c r="AM127" s="223">
        <f t="shared" ref="AM127" si="629">AM128+AM129+AM130+AM131+AM132+AM133</f>
        <v>0</v>
      </c>
      <c r="AN127" s="224" t="e">
        <f>AM127*100/AJ127</f>
        <v>#DIV/0!</v>
      </c>
      <c r="AO127" s="223">
        <f t="shared" ref="AO127" si="630">AO128+AO129+AO130+AO131+AO132+AO133</f>
        <v>0</v>
      </c>
      <c r="AP127" s="223">
        <f t="shared" ref="AP127" si="631">AP128+AP129+AP130+AP131+AP132+AP133</f>
        <v>0</v>
      </c>
      <c r="AQ127" s="223">
        <f t="shared" ref="AQ127" si="632">AQ128+AQ129+AQ130+AQ131+AQ132+AQ133</f>
        <v>0</v>
      </c>
      <c r="AR127" s="223">
        <f t="shared" ref="AR127" si="633">AR128+AR129+AR130+AR131+AR132+AR133</f>
        <v>0</v>
      </c>
      <c r="AS127" s="224" t="e">
        <f>AR127*100/AO127</f>
        <v>#DIV/0!</v>
      </c>
      <c r="AT127" s="223">
        <f t="shared" ref="AT127" si="634">AT128+AT129+AT130+AT131+AT132+AT133</f>
        <v>0</v>
      </c>
      <c r="AU127" s="223">
        <f t="shared" ref="AU127" si="635">AU128+AU129+AU130+AU131+AU132+AU133</f>
        <v>0</v>
      </c>
      <c r="AV127" s="223">
        <f t="shared" ref="AV127" si="636">AV128+AV129+AV130+AV131+AV132+AV133</f>
        <v>0</v>
      </c>
      <c r="AW127" s="223">
        <f t="shared" ref="AW127" si="637">AW128+AW129+AW130+AW131+AW132+AW133</f>
        <v>0</v>
      </c>
      <c r="AX127" s="224" t="e">
        <f>AW127*100/AT127</f>
        <v>#DIV/0!</v>
      </c>
      <c r="AY127" s="223">
        <f t="shared" ref="AY127" si="638">AY128+AY129+AY130+AY131+AY132+AY133</f>
        <v>900</v>
      </c>
      <c r="AZ127" s="223">
        <f t="shared" ref="AZ127" si="639">AZ128+AZ129+AZ130+AZ131+AZ132+AZ133</f>
        <v>0</v>
      </c>
      <c r="BA127" s="223">
        <f>AZ127*100/AY127</f>
        <v>0</v>
      </c>
      <c r="BB127" s="417"/>
    </row>
    <row r="128" spans="1:54" ht="31.5">
      <c r="A128" s="433"/>
      <c r="B128" s="436"/>
      <c r="C128" s="436"/>
      <c r="D128" s="286" t="s">
        <v>37</v>
      </c>
      <c r="E128" s="190">
        <v>0</v>
      </c>
      <c r="F128" s="190">
        <f>I128+L128+O128+R128+U128+X128+AC128+AH128+AM128+AR128+AW128+AZ128</f>
        <v>0</v>
      </c>
      <c r="G128" s="328" t="e">
        <f t="shared" ref="G128:G133" si="640">F128*100/E128</f>
        <v>#DIV/0!</v>
      </c>
      <c r="H128" s="223">
        <v>0</v>
      </c>
      <c r="I128" s="223">
        <v>0</v>
      </c>
      <c r="J128" s="223" t="e">
        <f t="shared" ref="J128:J133" si="641">I128*100/H128</f>
        <v>#DIV/0!</v>
      </c>
      <c r="K128" s="223">
        <v>0</v>
      </c>
      <c r="L128" s="223">
        <v>0</v>
      </c>
      <c r="M128" s="223" t="e">
        <f t="shared" ref="M128:M133" si="642">L128*100/K128</f>
        <v>#DIV/0!</v>
      </c>
      <c r="N128" s="223">
        <v>0</v>
      </c>
      <c r="O128" s="223">
        <v>0</v>
      </c>
      <c r="P128" s="223" t="e">
        <f t="shared" ref="P128:P133" si="643">O128*100/N128</f>
        <v>#DIV/0!</v>
      </c>
      <c r="Q128" s="223">
        <v>0</v>
      </c>
      <c r="R128" s="223">
        <v>0</v>
      </c>
      <c r="S128" s="223" t="e">
        <f t="shared" ref="S128:S133" si="644">R128*100/Q128</f>
        <v>#DIV/0!</v>
      </c>
      <c r="T128" s="223">
        <v>0</v>
      </c>
      <c r="U128" s="223">
        <v>0</v>
      </c>
      <c r="V128" s="223" t="e">
        <f t="shared" ref="V128:V133" si="645">U128*100/T128</f>
        <v>#DIV/0!</v>
      </c>
      <c r="W128" s="223">
        <v>0</v>
      </c>
      <c r="X128" s="223">
        <v>0</v>
      </c>
      <c r="Y128" s="223" t="e">
        <f t="shared" ref="Y128:Y133" si="646">X128*100/W128</f>
        <v>#DIV/0!</v>
      </c>
      <c r="Z128" s="223">
        <v>0</v>
      </c>
      <c r="AA128" s="288"/>
      <c r="AB128" s="289"/>
      <c r="AC128" s="223">
        <v>0</v>
      </c>
      <c r="AD128" s="224" t="e">
        <f t="shared" ref="AD128:AD133" si="647">AC128*100/Z128</f>
        <v>#DIV/0!</v>
      </c>
      <c r="AE128" s="223">
        <v>0</v>
      </c>
      <c r="AF128" s="288"/>
      <c r="AG128" s="289"/>
      <c r="AH128" s="290">
        <v>0</v>
      </c>
      <c r="AI128" s="224" t="e">
        <f t="shared" ref="AI128:AI133" si="648">AH128*100/AE128</f>
        <v>#DIV/0!</v>
      </c>
      <c r="AJ128" s="223">
        <v>0</v>
      </c>
      <c r="AK128" s="288"/>
      <c r="AL128" s="289"/>
      <c r="AM128" s="290">
        <v>0</v>
      </c>
      <c r="AN128" s="224" t="e">
        <f t="shared" ref="AN128:AN133" si="649">AM128*100/AJ128</f>
        <v>#DIV/0!</v>
      </c>
      <c r="AO128" s="291">
        <v>0</v>
      </c>
      <c r="AP128" s="292"/>
      <c r="AQ128" s="289"/>
      <c r="AR128" s="223">
        <v>0</v>
      </c>
      <c r="AS128" s="224" t="e">
        <f t="shared" ref="AS128:AS133" si="650">AR128*100/AO128</f>
        <v>#DIV/0!</v>
      </c>
      <c r="AT128" s="223">
        <v>0</v>
      </c>
      <c r="AU128" s="293"/>
      <c r="AV128" s="289"/>
      <c r="AW128" s="290">
        <v>0</v>
      </c>
      <c r="AX128" s="224" t="e">
        <f t="shared" ref="AX128:AX133" si="651">AW128*100/AT128</f>
        <v>#DIV/0!</v>
      </c>
      <c r="AY128" s="223">
        <v>0</v>
      </c>
      <c r="AZ128" s="290">
        <v>0</v>
      </c>
      <c r="BA128" s="223" t="e">
        <f t="shared" ref="BA128:BA133" si="652">AZ128*100/AY128</f>
        <v>#DIV/0!</v>
      </c>
      <c r="BB128" s="418"/>
    </row>
    <row r="129" spans="1:54" ht="64.5" customHeight="1">
      <c r="A129" s="433"/>
      <c r="B129" s="436"/>
      <c r="C129" s="436"/>
      <c r="D129" s="287" t="s">
        <v>2</v>
      </c>
      <c r="E129" s="194">
        <v>850</v>
      </c>
      <c r="F129" s="190">
        <f t="shared" ref="F129:F133" si="653">I129+L129+O129+R129+U129+X129+AC129+AH129+AM129+AR129+AW129+AZ129</f>
        <v>0</v>
      </c>
      <c r="G129" s="328">
        <f t="shared" si="640"/>
        <v>0</v>
      </c>
      <c r="H129" s="228">
        <v>0</v>
      </c>
      <c r="I129" s="228">
        <v>0</v>
      </c>
      <c r="J129" s="223" t="e">
        <f t="shared" si="641"/>
        <v>#DIV/0!</v>
      </c>
      <c r="K129" s="228">
        <v>0</v>
      </c>
      <c r="L129" s="228">
        <v>0</v>
      </c>
      <c r="M129" s="223" t="e">
        <f t="shared" si="642"/>
        <v>#DIV/0!</v>
      </c>
      <c r="N129" s="228">
        <v>0</v>
      </c>
      <c r="O129" s="228">
        <v>0</v>
      </c>
      <c r="P129" s="223" t="e">
        <f t="shared" si="643"/>
        <v>#DIV/0!</v>
      </c>
      <c r="Q129" s="228">
        <v>0</v>
      </c>
      <c r="R129" s="228">
        <v>0</v>
      </c>
      <c r="S129" s="223" t="e">
        <f t="shared" si="644"/>
        <v>#DIV/0!</v>
      </c>
      <c r="T129" s="228">
        <v>0</v>
      </c>
      <c r="U129" s="228">
        <v>0</v>
      </c>
      <c r="V129" s="223" t="e">
        <f t="shared" si="645"/>
        <v>#DIV/0!</v>
      </c>
      <c r="W129" s="228">
        <v>0</v>
      </c>
      <c r="X129" s="228">
        <v>0</v>
      </c>
      <c r="Y129" s="223" t="e">
        <f t="shared" si="646"/>
        <v>#DIV/0!</v>
      </c>
      <c r="Z129" s="228">
        <v>0</v>
      </c>
      <c r="AA129" s="294"/>
      <c r="AB129" s="295"/>
      <c r="AC129" s="228">
        <v>0</v>
      </c>
      <c r="AD129" s="224" t="e">
        <f t="shared" si="647"/>
        <v>#DIV/0!</v>
      </c>
      <c r="AE129" s="228">
        <v>0</v>
      </c>
      <c r="AF129" s="294"/>
      <c r="AG129" s="295"/>
      <c r="AH129" s="296">
        <v>0</v>
      </c>
      <c r="AI129" s="224" t="e">
        <f t="shared" si="648"/>
        <v>#DIV/0!</v>
      </c>
      <c r="AJ129" s="228">
        <v>0</v>
      </c>
      <c r="AK129" s="294"/>
      <c r="AL129" s="295"/>
      <c r="AM129" s="296">
        <v>0</v>
      </c>
      <c r="AN129" s="224" t="e">
        <f t="shared" si="649"/>
        <v>#DIV/0!</v>
      </c>
      <c r="AO129" s="230">
        <v>0</v>
      </c>
      <c r="AP129" s="297"/>
      <c r="AQ129" s="295"/>
      <c r="AR129" s="228">
        <v>0</v>
      </c>
      <c r="AS129" s="224" t="e">
        <f t="shared" si="650"/>
        <v>#DIV/0!</v>
      </c>
      <c r="AT129" s="228">
        <v>0</v>
      </c>
      <c r="AU129" s="298"/>
      <c r="AV129" s="295"/>
      <c r="AW129" s="296">
        <v>0</v>
      </c>
      <c r="AX129" s="224" t="e">
        <f t="shared" si="651"/>
        <v>#DIV/0!</v>
      </c>
      <c r="AY129" s="228">
        <v>850</v>
      </c>
      <c r="AZ129" s="296">
        <v>0</v>
      </c>
      <c r="BA129" s="223">
        <f t="shared" si="652"/>
        <v>0</v>
      </c>
      <c r="BB129" s="418"/>
    </row>
    <row r="130" spans="1:54" ht="21.75" customHeight="1">
      <c r="A130" s="433"/>
      <c r="B130" s="436"/>
      <c r="C130" s="436"/>
      <c r="D130" s="227" t="s">
        <v>296</v>
      </c>
      <c r="E130" s="194">
        <v>50</v>
      </c>
      <c r="F130" s="190">
        <f t="shared" si="653"/>
        <v>0</v>
      </c>
      <c r="G130" s="328">
        <f t="shared" si="640"/>
        <v>0</v>
      </c>
      <c r="H130" s="228">
        <v>0</v>
      </c>
      <c r="I130" s="228">
        <v>0</v>
      </c>
      <c r="J130" s="223" t="e">
        <f t="shared" si="641"/>
        <v>#DIV/0!</v>
      </c>
      <c r="K130" s="228">
        <v>0</v>
      </c>
      <c r="L130" s="228">
        <v>0</v>
      </c>
      <c r="M130" s="223" t="e">
        <f t="shared" si="642"/>
        <v>#DIV/0!</v>
      </c>
      <c r="N130" s="228">
        <v>0</v>
      </c>
      <c r="O130" s="228">
        <v>0</v>
      </c>
      <c r="P130" s="223" t="e">
        <f t="shared" si="643"/>
        <v>#DIV/0!</v>
      </c>
      <c r="Q130" s="228">
        <v>0</v>
      </c>
      <c r="R130" s="228">
        <v>0</v>
      </c>
      <c r="S130" s="223" t="e">
        <f t="shared" si="644"/>
        <v>#DIV/0!</v>
      </c>
      <c r="T130" s="228">
        <v>0</v>
      </c>
      <c r="U130" s="228">
        <v>0</v>
      </c>
      <c r="V130" s="223" t="e">
        <f t="shared" si="645"/>
        <v>#DIV/0!</v>
      </c>
      <c r="W130" s="228">
        <v>0</v>
      </c>
      <c r="X130" s="228">
        <v>0</v>
      </c>
      <c r="Y130" s="223" t="e">
        <f t="shared" si="646"/>
        <v>#DIV/0!</v>
      </c>
      <c r="Z130" s="228">
        <v>0</v>
      </c>
      <c r="AA130" s="294"/>
      <c r="AB130" s="295"/>
      <c r="AC130" s="228">
        <v>0</v>
      </c>
      <c r="AD130" s="224" t="e">
        <f t="shared" si="647"/>
        <v>#DIV/0!</v>
      </c>
      <c r="AE130" s="228">
        <v>0</v>
      </c>
      <c r="AF130" s="294"/>
      <c r="AG130" s="295"/>
      <c r="AH130" s="296">
        <v>0</v>
      </c>
      <c r="AI130" s="224" t="e">
        <f t="shared" si="648"/>
        <v>#DIV/0!</v>
      </c>
      <c r="AJ130" s="228">
        <v>0</v>
      </c>
      <c r="AK130" s="294"/>
      <c r="AL130" s="295"/>
      <c r="AM130" s="296">
        <v>0</v>
      </c>
      <c r="AN130" s="224" t="e">
        <f t="shared" si="649"/>
        <v>#DIV/0!</v>
      </c>
      <c r="AO130" s="228">
        <v>0</v>
      </c>
      <c r="AP130" s="294"/>
      <c r="AQ130" s="295"/>
      <c r="AR130" s="296">
        <v>0</v>
      </c>
      <c r="AS130" s="224" t="e">
        <f t="shared" si="650"/>
        <v>#DIV/0!</v>
      </c>
      <c r="AT130" s="228">
        <v>0</v>
      </c>
      <c r="AU130" s="294"/>
      <c r="AV130" s="295"/>
      <c r="AW130" s="296">
        <v>0</v>
      </c>
      <c r="AX130" s="224" t="e">
        <f t="shared" si="651"/>
        <v>#DIV/0!</v>
      </c>
      <c r="AY130" s="228">
        <v>50</v>
      </c>
      <c r="AZ130" s="296">
        <v>0</v>
      </c>
      <c r="BA130" s="223">
        <f t="shared" si="652"/>
        <v>0</v>
      </c>
      <c r="BB130" s="418"/>
    </row>
    <row r="131" spans="1:54" ht="87.75" customHeight="1">
      <c r="A131" s="433"/>
      <c r="B131" s="436"/>
      <c r="C131" s="436"/>
      <c r="D131" s="227" t="s">
        <v>304</v>
      </c>
      <c r="E131" s="195">
        <v>0</v>
      </c>
      <c r="F131" s="190">
        <f t="shared" si="653"/>
        <v>0</v>
      </c>
      <c r="G131" s="328" t="e">
        <f t="shared" si="640"/>
        <v>#DIV/0!</v>
      </c>
      <c r="H131" s="231">
        <v>0</v>
      </c>
      <c r="I131" s="231">
        <v>0</v>
      </c>
      <c r="J131" s="223" t="e">
        <f t="shared" si="641"/>
        <v>#DIV/0!</v>
      </c>
      <c r="K131" s="231">
        <v>0</v>
      </c>
      <c r="L131" s="231">
        <v>0</v>
      </c>
      <c r="M131" s="223" t="e">
        <f t="shared" si="642"/>
        <v>#DIV/0!</v>
      </c>
      <c r="N131" s="231">
        <v>0</v>
      </c>
      <c r="O131" s="231">
        <v>0</v>
      </c>
      <c r="P131" s="223" t="e">
        <f t="shared" si="643"/>
        <v>#DIV/0!</v>
      </c>
      <c r="Q131" s="231">
        <v>0</v>
      </c>
      <c r="R131" s="231">
        <v>0</v>
      </c>
      <c r="S131" s="223" t="e">
        <f t="shared" si="644"/>
        <v>#DIV/0!</v>
      </c>
      <c r="T131" s="231">
        <v>0</v>
      </c>
      <c r="U131" s="231">
        <v>0</v>
      </c>
      <c r="V131" s="223" t="e">
        <f t="shared" si="645"/>
        <v>#DIV/0!</v>
      </c>
      <c r="W131" s="231">
        <v>0</v>
      </c>
      <c r="X131" s="231">
        <v>0</v>
      </c>
      <c r="Y131" s="223" t="e">
        <f t="shared" si="646"/>
        <v>#DIV/0!</v>
      </c>
      <c r="Z131" s="231">
        <v>0</v>
      </c>
      <c r="AA131" s="299"/>
      <c r="AB131" s="300"/>
      <c r="AC131" s="231">
        <v>0</v>
      </c>
      <c r="AD131" s="224" t="e">
        <f t="shared" si="647"/>
        <v>#DIV/0!</v>
      </c>
      <c r="AE131" s="231">
        <v>0</v>
      </c>
      <c r="AF131" s="299"/>
      <c r="AG131" s="300"/>
      <c r="AH131" s="301">
        <v>0</v>
      </c>
      <c r="AI131" s="224" t="e">
        <f t="shared" si="648"/>
        <v>#DIV/0!</v>
      </c>
      <c r="AJ131" s="231">
        <v>0</v>
      </c>
      <c r="AK131" s="299"/>
      <c r="AL131" s="300"/>
      <c r="AM131" s="301">
        <v>0</v>
      </c>
      <c r="AN131" s="224" t="e">
        <f t="shared" si="649"/>
        <v>#DIV/0!</v>
      </c>
      <c r="AO131" s="231">
        <v>0</v>
      </c>
      <c r="AP131" s="299"/>
      <c r="AQ131" s="300"/>
      <c r="AR131" s="301">
        <v>0</v>
      </c>
      <c r="AS131" s="224" t="e">
        <f t="shared" si="650"/>
        <v>#DIV/0!</v>
      </c>
      <c r="AT131" s="231">
        <v>0</v>
      </c>
      <c r="AU131" s="302"/>
      <c r="AV131" s="300"/>
      <c r="AW131" s="301">
        <v>0</v>
      </c>
      <c r="AX131" s="224" t="e">
        <f t="shared" si="651"/>
        <v>#DIV/0!</v>
      </c>
      <c r="AY131" s="231">
        <v>0</v>
      </c>
      <c r="AZ131" s="301">
        <v>0</v>
      </c>
      <c r="BA131" s="223" t="e">
        <f t="shared" si="652"/>
        <v>#DIV/0!</v>
      </c>
      <c r="BB131" s="418"/>
    </row>
    <row r="132" spans="1:54" ht="21.75" customHeight="1">
      <c r="A132" s="433"/>
      <c r="B132" s="436"/>
      <c r="C132" s="436"/>
      <c r="D132" s="227" t="s">
        <v>297</v>
      </c>
      <c r="E132" s="195">
        <v>0</v>
      </c>
      <c r="F132" s="190">
        <f t="shared" si="653"/>
        <v>0</v>
      </c>
      <c r="G132" s="328" t="e">
        <f t="shared" si="640"/>
        <v>#DIV/0!</v>
      </c>
      <c r="H132" s="231">
        <v>0</v>
      </c>
      <c r="I132" s="231">
        <v>0</v>
      </c>
      <c r="J132" s="223" t="e">
        <f t="shared" si="641"/>
        <v>#DIV/0!</v>
      </c>
      <c r="K132" s="231">
        <v>0</v>
      </c>
      <c r="L132" s="231">
        <v>0</v>
      </c>
      <c r="M132" s="223" t="e">
        <f t="shared" si="642"/>
        <v>#DIV/0!</v>
      </c>
      <c r="N132" s="231">
        <v>0</v>
      </c>
      <c r="O132" s="231">
        <v>0</v>
      </c>
      <c r="P132" s="223" t="e">
        <f t="shared" si="643"/>
        <v>#DIV/0!</v>
      </c>
      <c r="Q132" s="231">
        <v>0</v>
      </c>
      <c r="R132" s="231">
        <v>0</v>
      </c>
      <c r="S132" s="223" t="e">
        <f t="shared" si="644"/>
        <v>#DIV/0!</v>
      </c>
      <c r="T132" s="231">
        <v>0</v>
      </c>
      <c r="U132" s="231">
        <v>0</v>
      </c>
      <c r="V132" s="223" t="e">
        <f t="shared" si="645"/>
        <v>#DIV/0!</v>
      </c>
      <c r="W132" s="231">
        <v>0</v>
      </c>
      <c r="X132" s="231">
        <v>0</v>
      </c>
      <c r="Y132" s="223" t="e">
        <f t="shared" si="646"/>
        <v>#DIV/0!</v>
      </c>
      <c r="Z132" s="231">
        <v>0</v>
      </c>
      <c r="AA132" s="299"/>
      <c r="AB132" s="300"/>
      <c r="AC132" s="231">
        <v>0</v>
      </c>
      <c r="AD132" s="224" t="e">
        <f t="shared" si="647"/>
        <v>#DIV/0!</v>
      </c>
      <c r="AE132" s="231">
        <v>0</v>
      </c>
      <c r="AF132" s="299"/>
      <c r="AG132" s="300"/>
      <c r="AH132" s="301">
        <v>0</v>
      </c>
      <c r="AI132" s="224" t="e">
        <f t="shared" si="648"/>
        <v>#DIV/0!</v>
      </c>
      <c r="AJ132" s="231">
        <v>0</v>
      </c>
      <c r="AK132" s="299"/>
      <c r="AL132" s="300"/>
      <c r="AM132" s="301">
        <v>0</v>
      </c>
      <c r="AN132" s="224" t="e">
        <f t="shared" si="649"/>
        <v>#DIV/0!</v>
      </c>
      <c r="AO132" s="231">
        <v>0</v>
      </c>
      <c r="AP132" s="299"/>
      <c r="AQ132" s="300"/>
      <c r="AR132" s="301">
        <v>0</v>
      </c>
      <c r="AS132" s="224" t="e">
        <f t="shared" si="650"/>
        <v>#DIV/0!</v>
      </c>
      <c r="AT132" s="231">
        <v>0</v>
      </c>
      <c r="AU132" s="302"/>
      <c r="AV132" s="300"/>
      <c r="AW132" s="301">
        <v>0</v>
      </c>
      <c r="AX132" s="224" t="e">
        <f t="shared" si="651"/>
        <v>#DIV/0!</v>
      </c>
      <c r="AY132" s="231">
        <v>0</v>
      </c>
      <c r="AZ132" s="301">
        <v>0</v>
      </c>
      <c r="BA132" s="223" t="e">
        <f t="shared" si="652"/>
        <v>#DIV/0!</v>
      </c>
      <c r="BB132" s="418"/>
    </row>
    <row r="133" spans="1:54" ht="33.75" customHeight="1">
      <c r="A133" s="434"/>
      <c r="B133" s="437"/>
      <c r="C133" s="437"/>
      <c r="D133" s="246" t="s">
        <v>43</v>
      </c>
      <c r="E133" s="190">
        <v>0</v>
      </c>
      <c r="F133" s="190">
        <f t="shared" si="653"/>
        <v>0</v>
      </c>
      <c r="G133" s="328" t="e">
        <f t="shared" si="640"/>
        <v>#DIV/0!</v>
      </c>
      <c r="H133" s="223">
        <v>0</v>
      </c>
      <c r="I133" s="223">
        <v>0</v>
      </c>
      <c r="J133" s="223" t="e">
        <f t="shared" si="641"/>
        <v>#DIV/0!</v>
      </c>
      <c r="K133" s="223">
        <v>0</v>
      </c>
      <c r="L133" s="223">
        <v>0</v>
      </c>
      <c r="M133" s="223" t="e">
        <f t="shared" si="642"/>
        <v>#DIV/0!</v>
      </c>
      <c r="N133" s="223">
        <v>0</v>
      </c>
      <c r="O133" s="223">
        <v>0</v>
      </c>
      <c r="P133" s="223" t="e">
        <f t="shared" si="643"/>
        <v>#DIV/0!</v>
      </c>
      <c r="Q133" s="223">
        <v>0</v>
      </c>
      <c r="R133" s="223">
        <v>0</v>
      </c>
      <c r="S133" s="223" t="e">
        <f t="shared" si="644"/>
        <v>#DIV/0!</v>
      </c>
      <c r="T133" s="223">
        <v>0</v>
      </c>
      <c r="U133" s="223">
        <v>0</v>
      </c>
      <c r="V133" s="223" t="e">
        <f t="shared" si="645"/>
        <v>#DIV/0!</v>
      </c>
      <c r="W133" s="223">
        <v>0</v>
      </c>
      <c r="X133" s="223">
        <v>0</v>
      </c>
      <c r="Y133" s="223" t="e">
        <f t="shared" si="646"/>
        <v>#DIV/0!</v>
      </c>
      <c r="Z133" s="223">
        <v>0</v>
      </c>
      <c r="AA133" s="288"/>
      <c r="AB133" s="289"/>
      <c r="AC133" s="223">
        <v>0</v>
      </c>
      <c r="AD133" s="224" t="e">
        <f t="shared" si="647"/>
        <v>#DIV/0!</v>
      </c>
      <c r="AE133" s="223">
        <v>0</v>
      </c>
      <c r="AF133" s="288"/>
      <c r="AG133" s="289"/>
      <c r="AH133" s="290">
        <v>0</v>
      </c>
      <c r="AI133" s="224" t="e">
        <f t="shared" si="648"/>
        <v>#DIV/0!</v>
      </c>
      <c r="AJ133" s="223">
        <v>0</v>
      </c>
      <c r="AK133" s="288"/>
      <c r="AL133" s="289"/>
      <c r="AM133" s="290">
        <v>0</v>
      </c>
      <c r="AN133" s="224" t="e">
        <f t="shared" si="649"/>
        <v>#DIV/0!</v>
      </c>
      <c r="AO133" s="223">
        <v>0</v>
      </c>
      <c r="AP133" s="288"/>
      <c r="AQ133" s="289"/>
      <c r="AR133" s="290">
        <v>0</v>
      </c>
      <c r="AS133" s="224" t="e">
        <f t="shared" si="650"/>
        <v>#DIV/0!</v>
      </c>
      <c r="AT133" s="223">
        <v>0</v>
      </c>
      <c r="AU133" s="293"/>
      <c r="AV133" s="289"/>
      <c r="AW133" s="290">
        <v>0</v>
      </c>
      <c r="AX133" s="224" t="e">
        <f t="shared" si="651"/>
        <v>#DIV/0!</v>
      </c>
      <c r="AY133" s="223">
        <v>0</v>
      </c>
      <c r="AZ133" s="223">
        <v>0</v>
      </c>
      <c r="BA133" s="223" t="e">
        <f t="shared" si="652"/>
        <v>#DIV/0!</v>
      </c>
      <c r="BB133" s="419"/>
    </row>
    <row r="134" spans="1:54" ht="15.75">
      <c r="A134" s="432" t="s">
        <v>340</v>
      </c>
      <c r="B134" s="435" t="s">
        <v>339</v>
      </c>
      <c r="C134" s="435" t="s">
        <v>311</v>
      </c>
      <c r="D134" s="285" t="s">
        <v>41</v>
      </c>
      <c r="E134" s="327">
        <f>E135+E136+E137+E138+E139+E140</f>
        <v>1300</v>
      </c>
      <c r="F134" s="327">
        <f>F135+F136+F137+F138+F139+F140</f>
        <v>89.881399999999999</v>
      </c>
      <c r="G134" s="328">
        <f>F134*100/E134</f>
        <v>6.9139538461538459</v>
      </c>
      <c r="H134" s="223">
        <f>H135+H136+H137+H138+H139+H140</f>
        <v>0</v>
      </c>
      <c r="I134" s="223">
        <f>I135+I136+I137+I138+I139+I140</f>
        <v>0</v>
      </c>
      <c r="J134" s="223" t="e">
        <f>I134*100/H134</f>
        <v>#DIV/0!</v>
      </c>
      <c r="K134" s="223">
        <f t="shared" ref="K134" si="654">K135+K136+K137+K138+K139+K140</f>
        <v>0</v>
      </c>
      <c r="L134" s="223">
        <f t="shared" ref="L134" si="655">L135+L136+L137+L138+L139+L140</f>
        <v>0</v>
      </c>
      <c r="M134" s="223" t="e">
        <f>L134*100/K134</f>
        <v>#DIV/0!</v>
      </c>
      <c r="N134" s="223">
        <f t="shared" ref="N134" si="656">N135+N136+N137+N138+N139+N140</f>
        <v>90</v>
      </c>
      <c r="O134" s="223">
        <f t="shared" ref="O134" si="657">O135+O136+O137+O138+O139+O140</f>
        <v>89.881399999999999</v>
      </c>
      <c r="P134" s="223">
        <f>O134*100/N134</f>
        <v>99.868222222222215</v>
      </c>
      <c r="Q134" s="223">
        <f t="shared" ref="Q134" si="658">Q135+Q136+Q137+Q138+Q139+Q140</f>
        <v>0</v>
      </c>
      <c r="R134" s="223">
        <f t="shared" ref="R134" si="659">R135+R136+R137+R138+R139+R140</f>
        <v>0</v>
      </c>
      <c r="S134" s="223" t="e">
        <f>R134*100/Q134</f>
        <v>#DIV/0!</v>
      </c>
      <c r="T134" s="223">
        <f t="shared" ref="T134" si="660">T135+T136+T137+T138+T139+T140</f>
        <v>0</v>
      </c>
      <c r="U134" s="223">
        <f t="shared" ref="U134" si="661">U135+U136+U137+U138+U139+U140</f>
        <v>0</v>
      </c>
      <c r="V134" s="223" t="e">
        <f>U134*100/T134</f>
        <v>#DIV/0!</v>
      </c>
      <c r="W134" s="223">
        <f t="shared" ref="W134" si="662">W135+W136+W137+W138+W139+W140</f>
        <v>200</v>
      </c>
      <c r="X134" s="223">
        <f t="shared" ref="X134" si="663">X135+X136+X137+X138+X139+X140</f>
        <v>0</v>
      </c>
      <c r="Y134" s="223">
        <f>X134*100/W134</f>
        <v>0</v>
      </c>
      <c r="Z134" s="223">
        <f t="shared" ref="Z134" si="664">Z135+Z136+Z137+Z138+Z139+Z140</f>
        <v>0</v>
      </c>
      <c r="AA134" s="223">
        <f t="shared" ref="AA134" si="665">AA135+AA136+AA137+AA138+AA139+AA140</f>
        <v>0</v>
      </c>
      <c r="AB134" s="223">
        <f t="shared" ref="AB134" si="666">AB135+AB136+AB137+AB138+AB139+AB140</f>
        <v>0</v>
      </c>
      <c r="AC134" s="223">
        <f t="shared" ref="AC134" si="667">AC135+AC136+AC137+AC138+AC139+AC140</f>
        <v>0</v>
      </c>
      <c r="AD134" s="224" t="e">
        <f>AC134*100/Z134</f>
        <v>#DIV/0!</v>
      </c>
      <c r="AE134" s="223">
        <f t="shared" ref="AE134" si="668">AE135+AE136+AE137+AE138+AE139+AE140</f>
        <v>0</v>
      </c>
      <c r="AF134" s="223">
        <f t="shared" ref="AF134" si="669">AF135+AF136+AF137+AF138+AF139+AF140</f>
        <v>0</v>
      </c>
      <c r="AG134" s="223">
        <f t="shared" ref="AG134" si="670">AG135+AG136+AG137+AG138+AG139+AG140</f>
        <v>0</v>
      </c>
      <c r="AH134" s="223">
        <f t="shared" ref="AH134" si="671">AH135+AH136+AH137+AH138+AH139+AH140</f>
        <v>0</v>
      </c>
      <c r="AI134" s="224" t="e">
        <f>AH134*100/AE134</f>
        <v>#DIV/0!</v>
      </c>
      <c r="AJ134" s="223">
        <f t="shared" ref="AJ134" si="672">AJ135+AJ136+AJ137+AJ138+AJ139+AJ140</f>
        <v>200</v>
      </c>
      <c r="AK134" s="223">
        <f t="shared" ref="AK134" si="673">AK135+AK136+AK137+AK138+AK139+AK140</f>
        <v>0</v>
      </c>
      <c r="AL134" s="223">
        <f t="shared" ref="AL134" si="674">AL135+AL136+AL137+AL138+AL139+AL140</f>
        <v>0</v>
      </c>
      <c r="AM134" s="223">
        <f t="shared" ref="AM134" si="675">AM135+AM136+AM137+AM138+AM139+AM140</f>
        <v>0</v>
      </c>
      <c r="AN134" s="224">
        <f>AM134*100/AJ134</f>
        <v>0</v>
      </c>
      <c r="AO134" s="223">
        <f t="shared" ref="AO134" si="676">AO135+AO136+AO137+AO138+AO139+AO140</f>
        <v>0</v>
      </c>
      <c r="AP134" s="223">
        <f t="shared" ref="AP134" si="677">AP135+AP136+AP137+AP138+AP139+AP140</f>
        <v>0</v>
      </c>
      <c r="AQ134" s="223">
        <f t="shared" ref="AQ134" si="678">AQ135+AQ136+AQ137+AQ138+AQ139+AQ140</f>
        <v>0</v>
      </c>
      <c r="AR134" s="223">
        <f t="shared" ref="AR134" si="679">AR135+AR136+AR137+AR138+AR139+AR140</f>
        <v>0</v>
      </c>
      <c r="AS134" s="224" t="e">
        <f>AR134*100/AO134</f>
        <v>#DIV/0!</v>
      </c>
      <c r="AT134" s="223">
        <f t="shared" ref="AT134" si="680">AT135+AT136+AT137+AT138+AT139+AT140</f>
        <v>200</v>
      </c>
      <c r="AU134" s="223">
        <f t="shared" ref="AU134" si="681">AU135+AU136+AU137+AU138+AU139+AU140</f>
        <v>0</v>
      </c>
      <c r="AV134" s="223">
        <f t="shared" ref="AV134" si="682">AV135+AV136+AV137+AV138+AV139+AV140</f>
        <v>0</v>
      </c>
      <c r="AW134" s="223">
        <f t="shared" ref="AW134" si="683">AW135+AW136+AW137+AW138+AW139+AW140</f>
        <v>0</v>
      </c>
      <c r="AX134" s="224">
        <f>AW134*100/AT134</f>
        <v>0</v>
      </c>
      <c r="AY134" s="223">
        <f t="shared" ref="AY134" si="684">AY135+AY136+AY137+AY138+AY139+AY140</f>
        <v>610</v>
      </c>
      <c r="AZ134" s="223">
        <f t="shared" ref="AZ134" si="685">AZ135+AZ136+AZ137+AZ138+AZ139+AZ140</f>
        <v>0</v>
      </c>
      <c r="BA134" s="223">
        <f>AZ134*100/AY134</f>
        <v>0</v>
      </c>
      <c r="BB134" s="417"/>
    </row>
    <row r="135" spans="1:54" ht="33.75" customHeight="1">
      <c r="A135" s="433"/>
      <c r="B135" s="436"/>
      <c r="C135" s="436"/>
      <c r="D135" s="286" t="s">
        <v>37</v>
      </c>
      <c r="E135" s="190">
        <v>0</v>
      </c>
      <c r="F135" s="190">
        <f>I135+L135+O135+R135+U135+X135+AC135+AH135+AM135+AR135+AW135+AZ135</f>
        <v>0</v>
      </c>
      <c r="G135" s="328" t="e">
        <f t="shared" ref="G135:G140" si="686">F135*100/E135</f>
        <v>#DIV/0!</v>
      </c>
      <c r="H135" s="223">
        <v>0</v>
      </c>
      <c r="I135" s="223">
        <v>0</v>
      </c>
      <c r="J135" s="223" t="e">
        <f t="shared" ref="J135:J140" si="687">I135*100/H135</f>
        <v>#DIV/0!</v>
      </c>
      <c r="K135" s="223">
        <v>0</v>
      </c>
      <c r="L135" s="223">
        <v>0</v>
      </c>
      <c r="M135" s="223" t="e">
        <f t="shared" ref="M135:M140" si="688">L135*100/K135</f>
        <v>#DIV/0!</v>
      </c>
      <c r="N135" s="223">
        <v>0</v>
      </c>
      <c r="O135" s="223">
        <v>0</v>
      </c>
      <c r="P135" s="223" t="e">
        <f t="shared" ref="P135:P140" si="689">O135*100/N135</f>
        <v>#DIV/0!</v>
      </c>
      <c r="Q135" s="223">
        <v>0</v>
      </c>
      <c r="R135" s="223">
        <v>0</v>
      </c>
      <c r="S135" s="223" t="e">
        <f t="shared" ref="S135:S140" si="690">R135*100/Q135</f>
        <v>#DIV/0!</v>
      </c>
      <c r="T135" s="223">
        <v>0</v>
      </c>
      <c r="U135" s="223">
        <v>0</v>
      </c>
      <c r="V135" s="223" t="e">
        <f t="shared" ref="V135:V140" si="691">U135*100/T135</f>
        <v>#DIV/0!</v>
      </c>
      <c r="W135" s="223">
        <v>0</v>
      </c>
      <c r="X135" s="223">
        <v>0</v>
      </c>
      <c r="Y135" s="223" t="e">
        <f t="shared" ref="Y135:Y140" si="692">X135*100/W135</f>
        <v>#DIV/0!</v>
      </c>
      <c r="Z135" s="223">
        <v>0</v>
      </c>
      <c r="AA135" s="288"/>
      <c r="AB135" s="289"/>
      <c r="AC135" s="223">
        <v>0</v>
      </c>
      <c r="AD135" s="224" t="e">
        <f t="shared" ref="AD135:AD140" si="693">AC135*100/Z135</f>
        <v>#DIV/0!</v>
      </c>
      <c r="AE135" s="223">
        <v>0</v>
      </c>
      <c r="AF135" s="288"/>
      <c r="AG135" s="289"/>
      <c r="AH135" s="290">
        <v>0</v>
      </c>
      <c r="AI135" s="224" t="e">
        <f t="shared" ref="AI135:AI140" si="694">AH135*100/AE135</f>
        <v>#DIV/0!</v>
      </c>
      <c r="AJ135" s="223">
        <v>0</v>
      </c>
      <c r="AK135" s="288"/>
      <c r="AL135" s="289"/>
      <c r="AM135" s="290">
        <v>0</v>
      </c>
      <c r="AN135" s="224" t="e">
        <f t="shared" ref="AN135:AN140" si="695">AM135*100/AJ135</f>
        <v>#DIV/0!</v>
      </c>
      <c r="AO135" s="291">
        <v>0</v>
      </c>
      <c r="AP135" s="292"/>
      <c r="AQ135" s="289"/>
      <c r="AR135" s="223">
        <v>0</v>
      </c>
      <c r="AS135" s="224" t="e">
        <f t="shared" ref="AS135:AS140" si="696">AR135*100/AO135</f>
        <v>#DIV/0!</v>
      </c>
      <c r="AT135" s="223">
        <v>0</v>
      </c>
      <c r="AU135" s="293"/>
      <c r="AV135" s="289"/>
      <c r="AW135" s="290">
        <v>0</v>
      </c>
      <c r="AX135" s="224" t="e">
        <f t="shared" ref="AX135:AX140" si="697">AW135*100/AT135</f>
        <v>#DIV/0!</v>
      </c>
      <c r="AY135" s="223">
        <v>0</v>
      </c>
      <c r="AZ135" s="290">
        <v>0</v>
      </c>
      <c r="BA135" s="223" t="e">
        <f t="shared" ref="BA135:BA140" si="698">AZ135*100/AY135</f>
        <v>#DIV/0!</v>
      </c>
      <c r="BB135" s="418"/>
    </row>
    <row r="136" spans="1:54" ht="52.5" customHeight="1">
      <c r="A136" s="433"/>
      <c r="B136" s="436"/>
      <c r="C136" s="436"/>
      <c r="D136" s="287" t="s">
        <v>2</v>
      </c>
      <c r="E136" s="194">
        <v>0</v>
      </c>
      <c r="F136" s="190">
        <f t="shared" ref="F136:F140" si="699">I136+L136+O136+R136+U136+X136+AC136+AH136+AM136+AR136+AW136+AZ136</f>
        <v>0</v>
      </c>
      <c r="G136" s="328" t="e">
        <f t="shared" si="686"/>
        <v>#DIV/0!</v>
      </c>
      <c r="H136" s="228">
        <v>0</v>
      </c>
      <c r="I136" s="228">
        <v>0</v>
      </c>
      <c r="J136" s="223" t="e">
        <f t="shared" si="687"/>
        <v>#DIV/0!</v>
      </c>
      <c r="K136" s="228">
        <v>0</v>
      </c>
      <c r="L136" s="228">
        <v>0</v>
      </c>
      <c r="M136" s="223" t="e">
        <f t="shared" si="688"/>
        <v>#DIV/0!</v>
      </c>
      <c r="N136" s="228">
        <v>0</v>
      </c>
      <c r="O136" s="228">
        <v>0</v>
      </c>
      <c r="P136" s="223" t="e">
        <f t="shared" si="689"/>
        <v>#DIV/0!</v>
      </c>
      <c r="Q136" s="228">
        <v>0</v>
      </c>
      <c r="R136" s="228">
        <v>0</v>
      </c>
      <c r="S136" s="223" t="e">
        <f t="shared" si="690"/>
        <v>#DIV/0!</v>
      </c>
      <c r="T136" s="228">
        <v>0</v>
      </c>
      <c r="U136" s="228">
        <v>0</v>
      </c>
      <c r="V136" s="223" t="e">
        <f t="shared" si="691"/>
        <v>#DIV/0!</v>
      </c>
      <c r="W136" s="228">
        <v>0</v>
      </c>
      <c r="X136" s="228">
        <v>0</v>
      </c>
      <c r="Y136" s="223" t="e">
        <f t="shared" si="692"/>
        <v>#DIV/0!</v>
      </c>
      <c r="Z136" s="228">
        <v>0</v>
      </c>
      <c r="AA136" s="294"/>
      <c r="AB136" s="295"/>
      <c r="AC136" s="228">
        <v>0</v>
      </c>
      <c r="AD136" s="224" t="e">
        <f t="shared" si="693"/>
        <v>#DIV/0!</v>
      </c>
      <c r="AE136" s="228">
        <v>0</v>
      </c>
      <c r="AF136" s="294"/>
      <c r="AG136" s="295"/>
      <c r="AH136" s="296">
        <v>0</v>
      </c>
      <c r="AI136" s="224" t="e">
        <f t="shared" si="694"/>
        <v>#DIV/0!</v>
      </c>
      <c r="AJ136" s="228">
        <v>0</v>
      </c>
      <c r="AK136" s="294"/>
      <c r="AL136" s="295"/>
      <c r="AM136" s="296">
        <v>0</v>
      </c>
      <c r="AN136" s="224" t="e">
        <f t="shared" si="695"/>
        <v>#DIV/0!</v>
      </c>
      <c r="AO136" s="230">
        <v>0</v>
      </c>
      <c r="AP136" s="297"/>
      <c r="AQ136" s="295"/>
      <c r="AR136" s="228">
        <v>0</v>
      </c>
      <c r="AS136" s="224" t="e">
        <f t="shared" si="696"/>
        <v>#DIV/0!</v>
      </c>
      <c r="AT136" s="228">
        <v>0</v>
      </c>
      <c r="AU136" s="298"/>
      <c r="AV136" s="295"/>
      <c r="AW136" s="296">
        <v>0</v>
      </c>
      <c r="AX136" s="224" t="e">
        <f t="shared" si="697"/>
        <v>#DIV/0!</v>
      </c>
      <c r="AY136" s="228">
        <v>0</v>
      </c>
      <c r="AZ136" s="296">
        <v>0</v>
      </c>
      <c r="BA136" s="223" t="e">
        <f t="shared" si="698"/>
        <v>#DIV/0!</v>
      </c>
      <c r="BB136" s="418"/>
    </row>
    <row r="137" spans="1:54" ht="24.75" customHeight="1">
      <c r="A137" s="433"/>
      <c r="B137" s="436"/>
      <c r="C137" s="436"/>
      <c r="D137" s="227" t="s">
        <v>296</v>
      </c>
      <c r="E137" s="194">
        <v>1300</v>
      </c>
      <c r="F137" s="190">
        <f t="shared" si="699"/>
        <v>89.881399999999999</v>
      </c>
      <c r="G137" s="328">
        <f t="shared" si="686"/>
        <v>6.9139538461538459</v>
      </c>
      <c r="H137" s="228">
        <v>0</v>
      </c>
      <c r="I137" s="228">
        <v>0</v>
      </c>
      <c r="J137" s="223" t="e">
        <f t="shared" si="687"/>
        <v>#DIV/0!</v>
      </c>
      <c r="K137" s="228">
        <v>0</v>
      </c>
      <c r="L137" s="228">
        <v>0</v>
      </c>
      <c r="M137" s="223" t="e">
        <f t="shared" si="688"/>
        <v>#DIV/0!</v>
      </c>
      <c r="N137" s="228">
        <v>90</v>
      </c>
      <c r="O137" s="228">
        <v>89.881399999999999</v>
      </c>
      <c r="P137" s="223">
        <f t="shared" si="689"/>
        <v>99.868222222222215</v>
      </c>
      <c r="Q137" s="228">
        <v>0</v>
      </c>
      <c r="R137" s="228">
        <v>0</v>
      </c>
      <c r="S137" s="223" t="e">
        <f t="shared" si="690"/>
        <v>#DIV/0!</v>
      </c>
      <c r="T137" s="228">
        <v>0</v>
      </c>
      <c r="U137" s="228">
        <v>0</v>
      </c>
      <c r="V137" s="223" t="e">
        <f t="shared" si="691"/>
        <v>#DIV/0!</v>
      </c>
      <c r="W137" s="228">
        <v>200</v>
      </c>
      <c r="X137" s="228">
        <v>0</v>
      </c>
      <c r="Y137" s="223">
        <f t="shared" si="692"/>
        <v>0</v>
      </c>
      <c r="Z137" s="228">
        <v>0</v>
      </c>
      <c r="AA137" s="294"/>
      <c r="AB137" s="295"/>
      <c r="AC137" s="228">
        <v>0</v>
      </c>
      <c r="AD137" s="224" t="e">
        <f t="shared" si="693"/>
        <v>#DIV/0!</v>
      </c>
      <c r="AE137" s="228">
        <v>0</v>
      </c>
      <c r="AF137" s="294"/>
      <c r="AG137" s="295"/>
      <c r="AH137" s="296">
        <v>0</v>
      </c>
      <c r="AI137" s="224" t="e">
        <f t="shared" si="694"/>
        <v>#DIV/0!</v>
      </c>
      <c r="AJ137" s="228">
        <v>200</v>
      </c>
      <c r="AK137" s="294"/>
      <c r="AL137" s="295"/>
      <c r="AM137" s="296">
        <v>0</v>
      </c>
      <c r="AN137" s="224">
        <f t="shared" si="695"/>
        <v>0</v>
      </c>
      <c r="AO137" s="228">
        <v>0</v>
      </c>
      <c r="AP137" s="294"/>
      <c r="AQ137" s="295"/>
      <c r="AR137" s="296">
        <v>0</v>
      </c>
      <c r="AS137" s="224" t="e">
        <f t="shared" si="696"/>
        <v>#DIV/0!</v>
      </c>
      <c r="AT137" s="228">
        <v>200</v>
      </c>
      <c r="AU137" s="294"/>
      <c r="AV137" s="295"/>
      <c r="AW137" s="296">
        <v>0</v>
      </c>
      <c r="AX137" s="224">
        <f t="shared" si="697"/>
        <v>0</v>
      </c>
      <c r="AY137" s="228">
        <v>610</v>
      </c>
      <c r="AZ137" s="296">
        <v>0</v>
      </c>
      <c r="BA137" s="223">
        <f t="shared" si="698"/>
        <v>0</v>
      </c>
      <c r="BB137" s="418"/>
    </row>
    <row r="138" spans="1:54" ht="86.25" customHeight="1">
      <c r="A138" s="433"/>
      <c r="B138" s="436"/>
      <c r="C138" s="436"/>
      <c r="D138" s="227" t="s">
        <v>304</v>
      </c>
      <c r="E138" s="195">
        <v>0</v>
      </c>
      <c r="F138" s="190">
        <f t="shared" si="699"/>
        <v>0</v>
      </c>
      <c r="G138" s="328" t="e">
        <f t="shared" si="686"/>
        <v>#DIV/0!</v>
      </c>
      <c r="H138" s="231">
        <v>0</v>
      </c>
      <c r="I138" s="231">
        <v>0</v>
      </c>
      <c r="J138" s="223" t="e">
        <f t="shared" si="687"/>
        <v>#DIV/0!</v>
      </c>
      <c r="K138" s="231">
        <v>0</v>
      </c>
      <c r="L138" s="231">
        <v>0</v>
      </c>
      <c r="M138" s="223" t="e">
        <f t="shared" si="688"/>
        <v>#DIV/0!</v>
      </c>
      <c r="N138" s="231">
        <v>0</v>
      </c>
      <c r="O138" s="231">
        <v>0</v>
      </c>
      <c r="P138" s="223" t="e">
        <f t="shared" si="689"/>
        <v>#DIV/0!</v>
      </c>
      <c r="Q138" s="231">
        <v>0</v>
      </c>
      <c r="R138" s="231">
        <v>0</v>
      </c>
      <c r="S138" s="223" t="e">
        <f t="shared" si="690"/>
        <v>#DIV/0!</v>
      </c>
      <c r="T138" s="231">
        <v>0</v>
      </c>
      <c r="U138" s="231">
        <v>0</v>
      </c>
      <c r="V138" s="223" t="e">
        <f t="shared" si="691"/>
        <v>#DIV/0!</v>
      </c>
      <c r="W138" s="231">
        <v>0</v>
      </c>
      <c r="X138" s="231">
        <v>0</v>
      </c>
      <c r="Y138" s="223" t="e">
        <f t="shared" si="692"/>
        <v>#DIV/0!</v>
      </c>
      <c r="Z138" s="231">
        <v>0</v>
      </c>
      <c r="AA138" s="299"/>
      <c r="AB138" s="300"/>
      <c r="AC138" s="231">
        <v>0</v>
      </c>
      <c r="AD138" s="224" t="e">
        <f t="shared" si="693"/>
        <v>#DIV/0!</v>
      </c>
      <c r="AE138" s="231">
        <v>0</v>
      </c>
      <c r="AF138" s="299"/>
      <c r="AG138" s="300"/>
      <c r="AH138" s="301">
        <v>0</v>
      </c>
      <c r="AI138" s="224" t="e">
        <f t="shared" si="694"/>
        <v>#DIV/0!</v>
      </c>
      <c r="AJ138" s="231">
        <v>0</v>
      </c>
      <c r="AK138" s="299"/>
      <c r="AL138" s="300"/>
      <c r="AM138" s="301">
        <v>0</v>
      </c>
      <c r="AN138" s="224" t="e">
        <f t="shared" si="695"/>
        <v>#DIV/0!</v>
      </c>
      <c r="AO138" s="231">
        <v>0</v>
      </c>
      <c r="AP138" s="299"/>
      <c r="AQ138" s="300"/>
      <c r="AR138" s="301">
        <v>0</v>
      </c>
      <c r="AS138" s="224" t="e">
        <f t="shared" si="696"/>
        <v>#DIV/0!</v>
      </c>
      <c r="AT138" s="231">
        <v>0</v>
      </c>
      <c r="AU138" s="302"/>
      <c r="AV138" s="300"/>
      <c r="AW138" s="301">
        <v>0</v>
      </c>
      <c r="AX138" s="224" t="e">
        <f t="shared" si="697"/>
        <v>#DIV/0!</v>
      </c>
      <c r="AY138" s="231">
        <v>0</v>
      </c>
      <c r="AZ138" s="301">
        <v>0</v>
      </c>
      <c r="BA138" s="223" t="e">
        <f t="shared" si="698"/>
        <v>#DIV/0!</v>
      </c>
      <c r="BB138" s="418"/>
    </row>
    <row r="139" spans="1:54" ht="15.75">
      <c r="A139" s="433"/>
      <c r="B139" s="436"/>
      <c r="C139" s="436"/>
      <c r="D139" s="227" t="s">
        <v>297</v>
      </c>
      <c r="E139" s="195">
        <v>0</v>
      </c>
      <c r="F139" s="190">
        <f t="shared" si="699"/>
        <v>0</v>
      </c>
      <c r="G139" s="328" t="e">
        <f t="shared" si="686"/>
        <v>#DIV/0!</v>
      </c>
      <c r="H139" s="231">
        <v>0</v>
      </c>
      <c r="I139" s="231">
        <v>0</v>
      </c>
      <c r="J139" s="223" t="e">
        <f t="shared" si="687"/>
        <v>#DIV/0!</v>
      </c>
      <c r="K139" s="231">
        <v>0</v>
      </c>
      <c r="L139" s="231">
        <v>0</v>
      </c>
      <c r="M139" s="223" t="e">
        <f t="shared" si="688"/>
        <v>#DIV/0!</v>
      </c>
      <c r="N139" s="231">
        <v>0</v>
      </c>
      <c r="O139" s="231">
        <v>0</v>
      </c>
      <c r="P139" s="223" t="e">
        <f t="shared" si="689"/>
        <v>#DIV/0!</v>
      </c>
      <c r="Q139" s="231">
        <v>0</v>
      </c>
      <c r="R139" s="231">
        <v>0</v>
      </c>
      <c r="S139" s="223" t="e">
        <f t="shared" si="690"/>
        <v>#DIV/0!</v>
      </c>
      <c r="T139" s="231">
        <v>0</v>
      </c>
      <c r="U139" s="231">
        <v>0</v>
      </c>
      <c r="V139" s="223" t="e">
        <f t="shared" si="691"/>
        <v>#DIV/0!</v>
      </c>
      <c r="W139" s="231">
        <v>0</v>
      </c>
      <c r="X139" s="231">
        <v>0</v>
      </c>
      <c r="Y139" s="223" t="e">
        <f t="shared" si="692"/>
        <v>#DIV/0!</v>
      </c>
      <c r="Z139" s="231">
        <v>0</v>
      </c>
      <c r="AA139" s="299"/>
      <c r="AB139" s="300"/>
      <c r="AC139" s="231">
        <v>0</v>
      </c>
      <c r="AD139" s="224" t="e">
        <f t="shared" si="693"/>
        <v>#DIV/0!</v>
      </c>
      <c r="AE139" s="231">
        <v>0</v>
      </c>
      <c r="AF139" s="299"/>
      <c r="AG139" s="300"/>
      <c r="AH139" s="301">
        <v>0</v>
      </c>
      <c r="AI139" s="224" t="e">
        <f t="shared" si="694"/>
        <v>#DIV/0!</v>
      </c>
      <c r="AJ139" s="231">
        <v>0</v>
      </c>
      <c r="AK139" s="299"/>
      <c r="AL139" s="300"/>
      <c r="AM139" s="301">
        <v>0</v>
      </c>
      <c r="AN139" s="224" t="e">
        <f t="shared" si="695"/>
        <v>#DIV/0!</v>
      </c>
      <c r="AO139" s="231">
        <v>0</v>
      </c>
      <c r="AP139" s="299"/>
      <c r="AQ139" s="300"/>
      <c r="AR139" s="301">
        <v>0</v>
      </c>
      <c r="AS139" s="224" t="e">
        <f t="shared" si="696"/>
        <v>#DIV/0!</v>
      </c>
      <c r="AT139" s="231">
        <v>0</v>
      </c>
      <c r="AU139" s="302"/>
      <c r="AV139" s="300"/>
      <c r="AW139" s="301">
        <v>0</v>
      </c>
      <c r="AX139" s="224" t="e">
        <f t="shared" si="697"/>
        <v>#DIV/0!</v>
      </c>
      <c r="AY139" s="231">
        <v>0</v>
      </c>
      <c r="AZ139" s="301">
        <v>0</v>
      </c>
      <c r="BA139" s="223" t="e">
        <f t="shared" si="698"/>
        <v>#DIV/0!</v>
      </c>
      <c r="BB139" s="418"/>
    </row>
    <row r="140" spans="1:54" ht="31.5">
      <c r="A140" s="434"/>
      <c r="B140" s="437"/>
      <c r="C140" s="437"/>
      <c r="D140" s="246" t="s">
        <v>43</v>
      </c>
      <c r="E140" s="190">
        <v>0</v>
      </c>
      <c r="F140" s="190">
        <f t="shared" si="699"/>
        <v>0</v>
      </c>
      <c r="G140" s="328" t="e">
        <f t="shared" si="686"/>
        <v>#DIV/0!</v>
      </c>
      <c r="H140" s="223">
        <v>0</v>
      </c>
      <c r="I140" s="223">
        <v>0</v>
      </c>
      <c r="J140" s="223" t="e">
        <f t="shared" si="687"/>
        <v>#DIV/0!</v>
      </c>
      <c r="K140" s="223">
        <v>0</v>
      </c>
      <c r="L140" s="223">
        <v>0</v>
      </c>
      <c r="M140" s="223" t="e">
        <f t="shared" si="688"/>
        <v>#DIV/0!</v>
      </c>
      <c r="N140" s="223">
        <v>0</v>
      </c>
      <c r="O140" s="223">
        <v>0</v>
      </c>
      <c r="P140" s="223" t="e">
        <f t="shared" si="689"/>
        <v>#DIV/0!</v>
      </c>
      <c r="Q140" s="223">
        <v>0</v>
      </c>
      <c r="R140" s="223">
        <v>0</v>
      </c>
      <c r="S140" s="223" t="e">
        <f t="shared" si="690"/>
        <v>#DIV/0!</v>
      </c>
      <c r="T140" s="223">
        <v>0</v>
      </c>
      <c r="U140" s="223">
        <v>0</v>
      </c>
      <c r="V140" s="223" t="e">
        <f t="shared" si="691"/>
        <v>#DIV/0!</v>
      </c>
      <c r="W140" s="223">
        <v>0</v>
      </c>
      <c r="X140" s="223">
        <v>0</v>
      </c>
      <c r="Y140" s="223" t="e">
        <f t="shared" si="692"/>
        <v>#DIV/0!</v>
      </c>
      <c r="Z140" s="223">
        <v>0</v>
      </c>
      <c r="AA140" s="288"/>
      <c r="AB140" s="289"/>
      <c r="AC140" s="223">
        <v>0</v>
      </c>
      <c r="AD140" s="224" t="e">
        <f t="shared" si="693"/>
        <v>#DIV/0!</v>
      </c>
      <c r="AE140" s="223">
        <v>0</v>
      </c>
      <c r="AF140" s="288"/>
      <c r="AG140" s="289"/>
      <c r="AH140" s="290">
        <v>0</v>
      </c>
      <c r="AI140" s="224" t="e">
        <f t="shared" si="694"/>
        <v>#DIV/0!</v>
      </c>
      <c r="AJ140" s="223">
        <v>0</v>
      </c>
      <c r="AK140" s="288"/>
      <c r="AL140" s="289"/>
      <c r="AM140" s="290">
        <v>0</v>
      </c>
      <c r="AN140" s="224" t="e">
        <f t="shared" si="695"/>
        <v>#DIV/0!</v>
      </c>
      <c r="AO140" s="223">
        <v>0</v>
      </c>
      <c r="AP140" s="288"/>
      <c r="AQ140" s="289"/>
      <c r="AR140" s="290">
        <v>0</v>
      </c>
      <c r="AS140" s="224" t="e">
        <f t="shared" si="696"/>
        <v>#DIV/0!</v>
      </c>
      <c r="AT140" s="223">
        <v>0</v>
      </c>
      <c r="AU140" s="293"/>
      <c r="AV140" s="289"/>
      <c r="AW140" s="290">
        <v>0</v>
      </c>
      <c r="AX140" s="224" t="e">
        <f t="shared" si="697"/>
        <v>#DIV/0!</v>
      </c>
      <c r="AY140" s="223">
        <v>0</v>
      </c>
      <c r="AZ140" s="223">
        <v>0</v>
      </c>
      <c r="BA140" s="223" t="e">
        <f t="shared" si="698"/>
        <v>#DIV/0!</v>
      </c>
      <c r="BB140" s="419"/>
    </row>
    <row r="141" spans="1:54" ht="15.75">
      <c r="A141" s="432" t="s">
        <v>342</v>
      </c>
      <c r="B141" s="435" t="s">
        <v>341</v>
      </c>
      <c r="C141" s="435" t="s">
        <v>311</v>
      </c>
      <c r="D141" s="285" t="s">
        <v>41</v>
      </c>
      <c r="E141" s="327">
        <f>E142+E143+E144+E145+E146+E147</f>
        <v>150</v>
      </c>
      <c r="F141" s="327">
        <f>F142+F143+F144+F145+F146+F147</f>
        <v>42.057270000000003</v>
      </c>
      <c r="G141" s="328">
        <f>F141*100/E141</f>
        <v>28.038180000000001</v>
      </c>
      <c r="H141" s="223">
        <f>H142+H143+H144+H145+H146+H147</f>
        <v>0</v>
      </c>
      <c r="I141" s="223">
        <f>I142+I143+I144+I145+I146+I147</f>
        <v>0</v>
      </c>
      <c r="J141" s="223" t="e">
        <f>I141*100/H141</f>
        <v>#DIV/0!</v>
      </c>
      <c r="K141" s="223">
        <f t="shared" ref="K141" si="700">K142+K143+K144+K145+K146+K147</f>
        <v>0</v>
      </c>
      <c r="L141" s="223">
        <f t="shared" ref="L141" si="701">L142+L143+L144+L145+L146+L147</f>
        <v>0</v>
      </c>
      <c r="M141" s="223" t="e">
        <f>L141*100/K141</f>
        <v>#DIV/0!</v>
      </c>
      <c r="N141" s="223">
        <f t="shared" ref="N141" si="702">N142+N143+N144+N145+N146+N147</f>
        <v>45</v>
      </c>
      <c r="O141" s="223">
        <f t="shared" ref="O141" si="703">O142+O143+O144+O145+O146+O147</f>
        <v>42.057270000000003</v>
      </c>
      <c r="P141" s="223">
        <f>O141*100/N141</f>
        <v>93.460599999999999</v>
      </c>
      <c r="Q141" s="223">
        <f t="shared" ref="Q141" si="704">Q142+Q143+Q144+Q145+Q146+Q147</f>
        <v>0</v>
      </c>
      <c r="R141" s="223">
        <f t="shared" ref="R141" si="705">R142+R143+R144+R145+R146+R147</f>
        <v>0</v>
      </c>
      <c r="S141" s="223" t="e">
        <f>R141*100/Q141</f>
        <v>#DIV/0!</v>
      </c>
      <c r="T141" s="223">
        <f t="shared" ref="T141" si="706">T142+T143+T144+T145+T146+T147</f>
        <v>0</v>
      </c>
      <c r="U141" s="223">
        <f t="shared" ref="U141" si="707">U142+U143+U144+U145+U146+U147</f>
        <v>0</v>
      </c>
      <c r="V141" s="223" t="e">
        <f>U141*100/T141</f>
        <v>#DIV/0!</v>
      </c>
      <c r="W141" s="223">
        <f t="shared" ref="W141" si="708">W142+W143+W144+W145+W146+W147</f>
        <v>45</v>
      </c>
      <c r="X141" s="223">
        <f t="shared" ref="X141" si="709">X142+X143+X144+X145+X146+X147</f>
        <v>0</v>
      </c>
      <c r="Y141" s="223">
        <f>X141*100/W141</f>
        <v>0</v>
      </c>
      <c r="Z141" s="223">
        <f t="shared" ref="Z141" si="710">Z142+Z143+Z144+Z145+Z146+Z147</f>
        <v>0</v>
      </c>
      <c r="AA141" s="223">
        <f t="shared" ref="AA141" si="711">AA142+AA143+AA144+AA145+AA146+AA147</f>
        <v>0</v>
      </c>
      <c r="AB141" s="223">
        <f t="shared" ref="AB141" si="712">AB142+AB143+AB144+AB145+AB146+AB147</f>
        <v>0</v>
      </c>
      <c r="AC141" s="223">
        <f t="shared" ref="AC141" si="713">AC142+AC143+AC144+AC145+AC146+AC147</f>
        <v>0</v>
      </c>
      <c r="AD141" s="224" t="e">
        <f>AC141*100/Z141</f>
        <v>#DIV/0!</v>
      </c>
      <c r="AE141" s="223">
        <f t="shared" ref="AE141" si="714">AE142+AE143+AE144+AE145+AE146+AE147</f>
        <v>0</v>
      </c>
      <c r="AF141" s="223">
        <f t="shared" ref="AF141" si="715">AF142+AF143+AF144+AF145+AF146+AF147</f>
        <v>0</v>
      </c>
      <c r="AG141" s="223">
        <f t="shared" ref="AG141" si="716">AG142+AG143+AG144+AG145+AG146+AG147</f>
        <v>0</v>
      </c>
      <c r="AH141" s="223">
        <f t="shared" ref="AH141" si="717">AH142+AH143+AH144+AH145+AH146+AH147</f>
        <v>0</v>
      </c>
      <c r="AI141" s="224" t="e">
        <f>AH141*100/AE141</f>
        <v>#DIV/0!</v>
      </c>
      <c r="AJ141" s="223">
        <f t="shared" ref="AJ141" si="718">AJ142+AJ143+AJ144+AJ145+AJ146+AJ147</f>
        <v>45</v>
      </c>
      <c r="AK141" s="223">
        <f t="shared" ref="AK141" si="719">AK142+AK143+AK144+AK145+AK146+AK147</f>
        <v>0</v>
      </c>
      <c r="AL141" s="223">
        <f t="shared" ref="AL141" si="720">AL142+AL143+AL144+AL145+AL146+AL147</f>
        <v>0</v>
      </c>
      <c r="AM141" s="223">
        <f t="shared" ref="AM141" si="721">AM142+AM143+AM144+AM145+AM146+AM147</f>
        <v>0</v>
      </c>
      <c r="AN141" s="224">
        <f>AM141*100/AJ141</f>
        <v>0</v>
      </c>
      <c r="AO141" s="223">
        <f t="shared" ref="AO141" si="722">AO142+AO143+AO144+AO145+AO146+AO147</f>
        <v>0</v>
      </c>
      <c r="AP141" s="223">
        <f t="shared" ref="AP141" si="723">AP142+AP143+AP144+AP145+AP146+AP147</f>
        <v>0</v>
      </c>
      <c r="AQ141" s="223">
        <f t="shared" ref="AQ141" si="724">AQ142+AQ143+AQ144+AQ145+AQ146+AQ147</f>
        <v>0</v>
      </c>
      <c r="AR141" s="223">
        <f t="shared" ref="AR141" si="725">AR142+AR143+AR144+AR145+AR146+AR147</f>
        <v>0</v>
      </c>
      <c r="AS141" s="224" t="e">
        <f>AR141*100/AO141</f>
        <v>#DIV/0!</v>
      </c>
      <c r="AT141" s="223">
        <f t="shared" ref="AT141" si="726">AT142+AT143+AT144+AT145+AT146+AT147</f>
        <v>15</v>
      </c>
      <c r="AU141" s="223">
        <f t="shared" ref="AU141" si="727">AU142+AU143+AU144+AU145+AU146+AU147</f>
        <v>0</v>
      </c>
      <c r="AV141" s="223">
        <f t="shared" ref="AV141" si="728">AV142+AV143+AV144+AV145+AV146+AV147</f>
        <v>0</v>
      </c>
      <c r="AW141" s="223">
        <f t="shared" ref="AW141" si="729">AW142+AW143+AW144+AW145+AW146+AW147</f>
        <v>0</v>
      </c>
      <c r="AX141" s="224">
        <f>AW141*100/AT141</f>
        <v>0</v>
      </c>
      <c r="AY141" s="223">
        <f t="shared" ref="AY141" si="730">AY142+AY143+AY144+AY145+AY146+AY147</f>
        <v>0</v>
      </c>
      <c r="AZ141" s="223">
        <f t="shared" ref="AZ141" si="731">AZ142+AZ143+AZ144+AZ145+AZ146+AZ147</f>
        <v>0</v>
      </c>
      <c r="BA141" s="223" t="e">
        <f>AZ141*100/AY141</f>
        <v>#DIV/0!</v>
      </c>
      <c r="BB141" s="417"/>
    </row>
    <row r="142" spans="1:54" ht="33" customHeight="1">
      <c r="A142" s="433"/>
      <c r="B142" s="436"/>
      <c r="C142" s="436"/>
      <c r="D142" s="286" t="s">
        <v>37</v>
      </c>
      <c r="E142" s="190">
        <v>0</v>
      </c>
      <c r="F142" s="190">
        <f>I142+L142+O142+R142+U142+X142+AC142+AH142+AM142+AR142+AW142+AZ142</f>
        <v>0</v>
      </c>
      <c r="G142" s="328" t="e">
        <f t="shared" ref="G142:G147" si="732">F142*100/E142</f>
        <v>#DIV/0!</v>
      </c>
      <c r="H142" s="223">
        <v>0</v>
      </c>
      <c r="I142" s="223">
        <v>0</v>
      </c>
      <c r="J142" s="223" t="e">
        <f t="shared" ref="J142:J147" si="733">I142*100/H142</f>
        <v>#DIV/0!</v>
      </c>
      <c r="K142" s="223">
        <v>0</v>
      </c>
      <c r="L142" s="223">
        <v>0</v>
      </c>
      <c r="M142" s="223" t="e">
        <f t="shared" ref="M142:M147" si="734">L142*100/K142</f>
        <v>#DIV/0!</v>
      </c>
      <c r="N142" s="223">
        <v>0</v>
      </c>
      <c r="O142" s="223">
        <v>0</v>
      </c>
      <c r="P142" s="223" t="e">
        <f t="shared" ref="P142:P147" si="735">O142*100/N142</f>
        <v>#DIV/0!</v>
      </c>
      <c r="Q142" s="223">
        <v>0</v>
      </c>
      <c r="R142" s="223">
        <v>0</v>
      </c>
      <c r="S142" s="223" t="e">
        <f t="shared" ref="S142:S147" si="736">R142*100/Q142</f>
        <v>#DIV/0!</v>
      </c>
      <c r="T142" s="223">
        <v>0</v>
      </c>
      <c r="U142" s="223">
        <v>0</v>
      </c>
      <c r="V142" s="223" t="e">
        <f t="shared" ref="V142:V147" si="737">U142*100/T142</f>
        <v>#DIV/0!</v>
      </c>
      <c r="W142" s="223">
        <v>0</v>
      </c>
      <c r="X142" s="223">
        <v>0</v>
      </c>
      <c r="Y142" s="223" t="e">
        <f t="shared" ref="Y142:Y147" si="738">X142*100/W142</f>
        <v>#DIV/0!</v>
      </c>
      <c r="Z142" s="223">
        <v>0</v>
      </c>
      <c r="AA142" s="288"/>
      <c r="AB142" s="289"/>
      <c r="AC142" s="223">
        <v>0</v>
      </c>
      <c r="AD142" s="224" t="e">
        <f t="shared" ref="AD142:AD147" si="739">AC142*100/Z142</f>
        <v>#DIV/0!</v>
      </c>
      <c r="AE142" s="223">
        <v>0</v>
      </c>
      <c r="AF142" s="288"/>
      <c r="AG142" s="289"/>
      <c r="AH142" s="290">
        <v>0</v>
      </c>
      <c r="AI142" s="224" t="e">
        <f t="shared" ref="AI142:AI147" si="740">AH142*100/AE142</f>
        <v>#DIV/0!</v>
      </c>
      <c r="AJ142" s="223">
        <v>0</v>
      </c>
      <c r="AK142" s="288"/>
      <c r="AL142" s="289"/>
      <c r="AM142" s="290">
        <v>0</v>
      </c>
      <c r="AN142" s="224" t="e">
        <f t="shared" ref="AN142:AN147" si="741">AM142*100/AJ142</f>
        <v>#DIV/0!</v>
      </c>
      <c r="AO142" s="291">
        <v>0</v>
      </c>
      <c r="AP142" s="292"/>
      <c r="AQ142" s="289"/>
      <c r="AR142" s="223">
        <v>0</v>
      </c>
      <c r="AS142" s="224" t="e">
        <f t="shared" ref="AS142:AS147" si="742">AR142*100/AO142</f>
        <v>#DIV/0!</v>
      </c>
      <c r="AT142" s="223">
        <v>0</v>
      </c>
      <c r="AU142" s="293"/>
      <c r="AV142" s="289"/>
      <c r="AW142" s="290">
        <v>0</v>
      </c>
      <c r="AX142" s="224" t="e">
        <f t="shared" ref="AX142:AX147" si="743">AW142*100/AT142</f>
        <v>#DIV/0!</v>
      </c>
      <c r="AY142" s="223">
        <v>0</v>
      </c>
      <c r="AZ142" s="290">
        <v>0</v>
      </c>
      <c r="BA142" s="223" t="e">
        <f t="shared" ref="BA142:BA147" si="744">AZ142*100/AY142</f>
        <v>#DIV/0!</v>
      </c>
      <c r="BB142" s="418"/>
    </row>
    <row r="143" spans="1:54" ht="53.25" customHeight="1">
      <c r="A143" s="433"/>
      <c r="B143" s="436"/>
      <c r="C143" s="436"/>
      <c r="D143" s="287" t="s">
        <v>2</v>
      </c>
      <c r="E143" s="194">
        <v>0</v>
      </c>
      <c r="F143" s="190">
        <f t="shared" ref="F143:F147" si="745">I143+L143+O143+R143+U143+X143+AC143+AH143+AM143+AR143+AW143+AZ143</f>
        <v>0</v>
      </c>
      <c r="G143" s="328" t="e">
        <f t="shared" si="732"/>
        <v>#DIV/0!</v>
      </c>
      <c r="H143" s="228">
        <v>0</v>
      </c>
      <c r="I143" s="228">
        <v>0</v>
      </c>
      <c r="J143" s="223" t="e">
        <f t="shared" si="733"/>
        <v>#DIV/0!</v>
      </c>
      <c r="K143" s="228">
        <v>0</v>
      </c>
      <c r="L143" s="228">
        <v>0</v>
      </c>
      <c r="M143" s="223" t="e">
        <f t="shared" si="734"/>
        <v>#DIV/0!</v>
      </c>
      <c r="N143" s="228">
        <v>0</v>
      </c>
      <c r="O143" s="228">
        <v>0</v>
      </c>
      <c r="P143" s="223" t="e">
        <f t="shared" si="735"/>
        <v>#DIV/0!</v>
      </c>
      <c r="Q143" s="228">
        <v>0</v>
      </c>
      <c r="R143" s="228">
        <v>0</v>
      </c>
      <c r="S143" s="223" t="e">
        <f t="shared" si="736"/>
        <v>#DIV/0!</v>
      </c>
      <c r="T143" s="228">
        <v>0</v>
      </c>
      <c r="U143" s="228">
        <v>0</v>
      </c>
      <c r="V143" s="223" t="e">
        <f t="shared" si="737"/>
        <v>#DIV/0!</v>
      </c>
      <c r="W143" s="228">
        <v>0</v>
      </c>
      <c r="X143" s="228">
        <v>0</v>
      </c>
      <c r="Y143" s="223" t="e">
        <f t="shared" si="738"/>
        <v>#DIV/0!</v>
      </c>
      <c r="Z143" s="228">
        <v>0</v>
      </c>
      <c r="AA143" s="294"/>
      <c r="AB143" s="295"/>
      <c r="AC143" s="228">
        <v>0</v>
      </c>
      <c r="AD143" s="224" t="e">
        <f t="shared" si="739"/>
        <v>#DIV/0!</v>
      </c>
      <c r="AE143" s="228">
        <v>0</v>
      </c>
      <c r="AF143" s="294"/>
      <c r="AG143" s="295"/>
      <c r="AH143" s="296">
        <v>0</v>
      </c>
      <c r="AI143" s="224" t="e">
        <f t="shared" si="740"/>
        <v>#DIV/0!</v>
      </c>
      <c r="AJ143" s="228">
        <v>0</v>
      </c>
      <c r="AK143" s="294"/>
      <c r="AL143" s="295"/>
      <c r="AM143" s="296">
        <v>0</v>
      </c>
      <c r="AN143" s="224" t="e">
        <f t="shared" si="741"/>
        <v>#DIV/0!</v>
      </c>
      <c r="AO143" s="230">
        <v>0</v>
      </c>
      <c r="AP143" s="297"/>
      <c r="AQ143" s="295"/>
      <c r="AR143" s="228">
        <v>0</v>
      </c>
      <c r="AS143" s="224" t="e">
        <f t="shared" si="742"/>
        <v>#DIV/0!</v>
      </c>
      <c r="AT143" s="228">
        <v>0</v>
      </c>
      <c r="AU143" s="298"/>
      <c r="AV143" s="295"/>
      <c r="AW143" s="296">
        <v>0</v>
      </c>
      <c r="AX143" s="224" t="e">
        <f t="shared" si="743"/>
        <v>#DIV/0!</v>
      </c>
      <c r="AY143" s="228">
        <v>0</v>
      </c>
      <c r="AZ143" s="296">
        <v>0</v>
      </c>
      <c r="BA143" s="223" t="e">
        <f t="shared" si="744"/>
        <v>#DIV/0!</v>
      </c>
      <c r="BB143" s="418"/>
    </row>
    <row r="144" spans="1:54" ht="21" customHeight="1">
      <c r="A144" s="433"/>
      <c r="B144" s="436"/>
      <c r="C144" s="436"/>
      <c r="D144" s="227" t="s">
        <v>296</v>
      </c>
      <c r="E144" s="194">
        <v>150</v>
      </c>
      <c r="F144" s="190">
        <f t="shared" si="745"/>
        <v>42.057270000000003</v>
      </c>
      <c r="G144" s="328">
        <f t="shared" si="732"/>
        <v>28.038180000000001</v>
      </c>
      <c r="H144" s="228">
        <v>0</v>
      </c>
      <c r="I144" s="228">
        <v>0</v>
      </c>
      <c r="J144" s="223" t="e">
        <f t="shared" si="733"/>
        <v>#DIV/0!</v>
      </c>
      <c r="K144" s="228">
        <v>0</v>
      </c>
      <c r="L144" s="228">
        <v>0</v>
      </c>
      <c r="M144" s="223" t="e">
        <f t="shared" si="734"/>
        <v>#DIV/0!</v>
      </c>
      <c r="N144" s="228">
        <v>45</v>
      </c>
      <c r="O144" s="228">
        <v>42.057270000000003</v>
      </c>
      <c r="P144" s="223">
        <f t="shared" si="735"/>
        <v>93.460599999999999</v>
      </c>
      <c r="Q144" s="228">
        <v>0</v>
      </c>
      <c r="R144" s="228">
        <v>0</v>
      </c>
      <c r="S144" s="223" t="e">
        <f t="shared" si="736"/>
        <v>#DIV/0!</v>
      </c>
      <c r="T144" s="228">
        <v>0</v>
      </c>
      <c r="U144" s="228">
        <v>0</v>
      </c>
      <c r="V144" s="223" t="e">
        <f t="shared" si="737"/>
        <v>#DIV/0!</v>
      </c>
      <c r="W144" s="228">
        <v>45</v>
      </c>
      <c r="X144" s="228">
        <v>0</v>
      </c>
      <c r="Y144" s="223">
        <f t="shared" si="738"/>
        <v>0</v>
      </c>
      <c r="Z144" s="228">
        <v>0</v>
      </c>
      <c r="AA144" s="294"/>
      <c r="AB144" s="295"/>
      <c r="AC144" s="228">
        <v>0</v>
      </c>
      <c r="AD144" s="224" t="e">
        <f t="shared" si="739"/>
        <v>#DIV/0!</v>
      </c>
      <c r="AE144" s="228">
        <v>0</v>
      </c>
      <c r="AF144" s="294"/>
      <c r="AG144" s="295"/>
      <c r="AH144" s="296">
        <v>0</v>
      </c>
      <c r="AI144" s="224" t="e">
        <f t="shared" si="740"/>
        <v>#DIV/0!</v>
      </c>
      <c r="AJ144" s="228">
        <v>45</v>
      </c>
      <c r="AK144" s="294"/>
      <c r="AL144" s="295"/>
      <c r="AM144" s="296">
        <v>0</v>
      </c>
      <c r="AN144" s="224">
        <f t="shared" si="741"/>
        <v>0</v>
      </c>
      <c r="AO144" s="228">
        <v>0</v>
      </c>
      <c r="AP144" s="294"/>
      <c r="AQ144" s="295"/>
      <c r="AR144" s="296">
        <v>0</v>
      </c>
      <c r="AS144" s="224" t="e">
        <f t="shared" si="742"/>
        <v>#DIV/0!</v>
      </c>
      <c r="AT144" s="228">
        <v>15</v>
      </c>
      <c r="AU144" s="294"/>
      <c r="AV144" s="295"/>
      <c r="AW144" s="296">
        <v>0</v>
      </c>
      <c r="AX144" s="224">
        <f t="shared" si="743"/>
        <v>0</v>
      </c>
      <c r="AY144" s="228">
        <v>0</v>
      </c>
      <c r="AZ144" s="296">
        <v>0</v>
      </c>
      <c r="BA144" s="223" t="e">
        <f t="shared" si="744"/>
        <v>#DIV/0!</v>
      </c>
      <c r="BB144" s="418"/>
    </row>
    <row r="145" spans="1:54" ht="84.75" customHeight="1">
      <c r="A145" s="433"/>
      <c r="B145" s="436"/>
      <c r="C145" s="436"/>
      <c r="D145" s="227" t="s">
        <v>304</v>
      </c>
      <c r="E145" s="195">
        <v>0</v>
      </c>
      <c r="F145" s="190">
        <f t="shared" si="745"/>
        <v>0</v>
      </c>
      <c r="G145" s="328" t="e">
        <f t="shared" si="732"/>
        <v>#DIV/0!</v>
      </c>
      <c r="H145" s="231">
        <v>0</v>
      </c>
      <c r="I145" s="231">
        <v>0</v>
      </c>
      <c r="J145" s="223" t="e">
        <f t="shared" si="733"/>
        <v>#DIV/0!</v>
      </c>
      <c r="K145" s="231">
        <v>0</v>
      </c>
      <c r="L145" s="231">
        <v>0</v>
      </c>
      <c r="M145" s="223" t="e">
        <f t="shared" si="734"/>
        <v>#DIV/0!</v>
      </c>
      <c r="N145" s="231">
        <v>0</v>
      </c>
      <c r="O145" s="231">
        <v>0</v>
      </c>
      <c r="P145" s="223" t="e">
        <f t="shared" si="735"/>
        <v>#DIV/0!</v>
      </c>
      <c r="Q145" s="231">
        <v>0</v>
      </c>
      <c r="R145" s="231">
        <v>0</v>
      </c>
      <c r="S145" s="223" t="e">
        <f t="shared" si="736"/>
        <v>#DIV/0!</v>
      </c>
      <c r="T145" s="231">
        <v>0</v>
      </c>
      <c r="U145" s="231">
        <v>0</v>
      </c>
      <c r="V145" s="223" t="e">
        <f t="shared" si="737"/>
        <v>#DIV/0!</v>
      </c>
      <c r="W145" s="231">
        <v>0</v>
      </c>
      <c r="X145" s="231">
        <v>0</v>
      </c>
      <c r="Y145" s="223" t="e">
        <f t="shared" si="738"/>
        <v>#DIV/0!</v>
      </c>
      <c r="Z145" s="231">
        <v>0</v>
      </c>
      <c r="AA145" s="299"/>
      <c r="AB145" s="300"/>
      <c r="AC145" s="231">
        <v>0</v>
      </c>
      <c r="AD145" s="224" t="e">
        <f t="shared" si="739"/>
        <v>#DIV/0!</v>
      </c>
      <c r="AE145" s="231">
        <v>0</v>
      </c>
      <c r="AF145" s="299"/>
      <c r="AG145" s="300"/>
      <c r="AH145" s="301">
        <v>0</v>
      </c>
      <c r="AI145" s="224" t="e">
        <f t="shared" si="740"/>
        <v>#DIV/0!</v>
      </c>
      <c r="AJ145" s="231">
        <v>0</v>
      </c>
      <c r="AK145" s="299"/>
      <c r="AL145" s="300"/>
      <c r="AM145" s="301">
        <v>0</v>
      </c>
      <c r="AN145" s="224" t="e">
        <f t="shared" si="741"/>
        <v>#DIV/0!</v>
      </c>
      <c r="AO145" s="231">
        <v>0</v>
      </c>
      <c r="AP145" s="299"/>
      <c r="AQ145" s="300"/>
      <c r="AR145" s="301">
        <v>0</v>
      </c>
      <c r="AS145" s="224" t="e">
        <f t="shared" si="742"/>
        <v>#DIV/0!</v>
      </c>
      <c r="AT145" s="231">
        <v>0</v>
      </c>
      <c r="AU145" s="302"/>
      <c r="AV145" s="300"/>
      <c r="AW145" s="301">
        <v>0</v>
      </c>
      <c r="AX145" s="224" t="e">
        <f t="shared" si="743"/>
        <v>#DIV/0!</v>
      </c>
      <c r="AY145" s="231">
        <v>0</v>
      </c>
      <c r="AZ145" s="301">
        <v>0</v>
      </c>
      <c r="BA145" s="223" t="e">
        <f t="shared" si="744"/>
        <v>#DIV/0!</v>
      </c>
      <c r="BB145" s="418"/>
    </row>
    <row r="146" spans="1:54" ht="17.25" customHeight="1">
      <c r="A146" s="433"/>
      <c r="B146" s="436"/>
      <c r="C146" s="436"/>
      <c r="D146" s="227" t="s">
        <v>297</v>
      </c>
      <c r="E146" s="195">
        <v>0</v>
      </c>
      <c r="F146" s="190">
        <f t="shared" si="745"/>
        <v>0</v>
      </c>
      <c r="G146" s="328" t="e">
        <f t="shared" si="732"/>
        <v>#DIV/0!</v>
      </c>
      <c r="H146" s="231">
        <v>0</v>
      </c>
      <c r="I146" s="231">
        <v>0</v>
      </c>
      <c r="J146" s="223" t="e">
        <f t="shared" si="733"/>
        <v>#DIV/0!</v>
      </c>
      <c r="K146" s="231">
        <v>0</v>
      </c>
      <c r="L146" s="231">
        <v>0</v>
      </c>
      <c r="M146" s="223" t="e">
        <f t="shared" si="734"/>
        <v>#DIV/0!</v>
      </c>
      <c r="N146" s="231">
        <v>0</v>
      </c>
      <c r="O146" s="231">
        <v>0</v>
      </c>
      <c r="P146" s="223" t="e">
        <f t="shared" si="735"/>
        <v>#DIV/0!</v>
      </c>
      <c r="Q146" s="231">
        <v>0</v>
      </c>
      <c r="R146" s="231">
        <v>0</v>
      </c>
      <c r="S146" s="223" t="e">
        <f t="shared" si="736"/>
        <v>#DIV/0!</v>
      </c>
      <c r="T146" s="231">
        <v>0</v>
      </c>
      <c r="U146" s="231">
        <v>0</v>
      </c>
      <c r="V146" s="223" t="e">
        <f t="shared" si="737"/>
        <v>#DIV/0!</v>
      </c>
      <c r="W146" s="231">
        <v>0</v>
      </c>
      <c r="X146" s="231">
        <v>0</v>
      </c>
      <c r="Y146" s="223" t="e">
        <f t="shared" si="738"/>
        <v>#DIV/0!</v>
      </c>
      <c r="Z146" s="231">
        <v>0</v>
      </c>
      <c r="AA146" s="299"/>
      <c r="AB146" s="300"/>
      <c r="AC146" s="231">
        <v>0</v>
      </c>
      <c r="AD146" s="224" t="e">
        <f t="shared" si="739"/>
        <v>#DIV/0!</v>
      </c>
      <c r="AE146" s="231">
        <v>0</v>
      </c>
      <c r="AF146" s="299"/>
      <c r="AG146" s="300"/>
      <c r="AH146" s="301">
        <v>0</v>
      </c>
      <c r="AI146" s="224" t="e">
        <f t="shared" si="740"/>
        <v>#DIV/0!</v>
      </c>
      <c r="AJ146" s="231">
        <v>0</v>
      </c>
      <c r="AK146" s="299"/>
      <c r="AL146" s="300"/>
      <c r="AM146" s="301">
        <v>0</v>
      </c>
      <c r="AN146" s="224" t="e">
        <f t="shared" si="741"/>
        <v>#DIV/0!</v>
      </c>
      <c r="AO146" s="231">
        <v>0</v>
      </c>
      <c r="AP146" s="299"/>
      <c r="AQ146" s="300"/>
      <c r="AR146" s="301">
        <v>0</v>
      </c>
      <c r="AS146" s="224" t="e">
        <f t="shared" si="742"/>
        <v>#DIV/0!</v>
      </c>
      <c r="AT146" s="231">
        <v>0</v>
      </c>
      <c r="AU146" s="302"/>
      <c r="AV146" s="300"/>
      <c r="AW146" s="301">
        <v>0</v>
      </c>
      <c r="AX146" s="224" t="e">
        <f t="shared" si="743"/>
        <v>#DIV/0!</v>
      </c>
      <c r="AY146" s="231">
        <v>0</v>
      </c>
      <c r="AZ146" s="301">
        <v>0</v>
      </c>
      <c r="BA146" s="223" t="e">
        <f t="shared" si="744"/>
        <v>#DIV/0!</v>
      </c>
      <c r="BB146" s="418"/>
    </row>
    <row r="147" spans="1:54" ht="31.5">
      <c r="A147" s="434"/>
      <c r="B147" s="437"/>
      <c r="C147" s="437"/>
      <c r="D147" s="246" t="s">
        <v>43</v>
      </c>
      <c r="E147" s="190">
        <v>0</v>
      </c>
      <c r="F147" s="190">
        <f t="shared" si="745"/>
        <v>0</v>
      </c>
      <c r="G147" s="328" t="e">
        <f t="shared" si="732"/>
        <v>#DIV/0!</v>
      </c>
      <c r="H147" s="223">
        <v>0</v>
      </c>
      <c r="I147" s="223">
        <v>0</v>
      </c>
      <c r="J147" s="223" t="e">
        <f t="shared" si="733"/>
        <v>#DIV/0!</v>
      </c>
      <c r="K147" s="223">
        <v>0</v>
      </c>
      <c r="L147" s="223">
        <v>0</v>
      </c>
      <c r="M147" s="223" t="e">
        <f t="shared" si="734"/>
        <v>#DIV/0!</v>
      </c>
      <c r="N147" s="223">
        <v>0</v>
      </c>
      <c r="O147" s="223">
        <v>0</v>
      </c>
      <c r="P147" s="223" t="e">
        <f t="shared" si="735"/>
        <v>#DIV/0!</v>
      </c>
      <c r="Q147" s="223">
        <v>0</v>
      </c>
      <c r="R147" s="223">
        <v>0</v>
      </c>
      <c r="S147" s="223" t="e">
        <f t="shared" si="736"/>
        <v>#DIV/0!</v>
      </c>
      <c r="T147" s="223">
        <v>0</v>
      </c>
      <c r="U147" s="223">
        <v>0</v>
      </c>
      <c r="V147" s="223" t="e">
        <f t="shared" si="737"/>
        <v>#DIV/0!</v>
      </c>
      <c r="W147" s="223">
        <v>0</v>
      </c>
      <c r="X147" s="223">
        <v>0</v>
      </c>
      <c r="Y147" s="223" t="e">
        <f t="shared" si="738"/>
        <v>#DIV/0!</v>
      </c>
      <c r="Z147" s="223">
        <v>0</v>
      </c>
      <c r="AA147" s="288"/>
      <c r="AB147" s="289"/>
      <c r="AC147" s="223">
        <v>0</v>
      </c>
      <c r="AD147" s="224" t="e">
        <f t="shared" si="739"/>
        <v>#DIV/0!</v>
      </c>
      <c r="AE147" s="223">
        <v>0</v>
      </c>
      <c r="AF147" s="288"/>
      <c r="AG147" s="289"/>
      <c r="AH147" s="290">
        <v>0</v>
      </c>
      <c r="AI147" s="224" t="e">
        <f t="shared" si="740"/>
        <v>#DIV/0!</v>
      </c>
      <c r="AJ147" s="223">
        <v>0</v>
      </c>
      <c r="AK147" s="288"/>
      <c r="AL147" s="289"/>
      <c r="AM147" s="290">
        <v>0</v>
      </c>
      <c r="AN147" s="224" t="e">
        <f t="shared" si="741"/>
        <v>#DIV/0!</v>
      </c>
      <c r="AO147" s="223">
        <v>0</v>
      </c>
      <c r="AP147" s="288"/>
      <c r="AQ147" s="289"/>
      <c r="AR147" s="290">
        <v>0</v>
      </c>
      <c r="AS147" s="224" t="e">
        <f t="shared" si="742"/>
        <v>#DIV/0!</v>
      </c>
      <c r="AT147" s="223">
        <v>0</v>
      </c>
      <c r="AU147" s="293"/>
      <c r="AV147" s="289"/>
      <c r="AW147" s="290">
        <v>0</v>
      </c>
      <c r="AX147" s="224" t="e">
        <f t="shared" si="743"/>
        <v>#DIV/0!</v>
      </c>
      <c r="AY147" s="223">
        <v>0</v>
      </c>
      <c r="AZ147" s="223">
        <v>0</v>
      </c>
      <c r="BA147" s="223" t="e">
        <f t="shared" si="744"/>
        <v>#DIV/0!</v>
      </c>
      <c r="BB147" s="419"/>
    </row>
    <row r="148" spans="1:54" ht="15.75">
      <c r="A148" s="432" t="s">
        <v>343</v>
      </c>
      <c r="B148" s="435" t="s">
        <v>344</v>
      </c>
      <c r="C148" s="435" t="s">
        <v>311</v>
      </c>
      <c r="D148" s="285" t="s">
        <v>41</v>
      </c>
      <c r="E148" s="327">
        <f>E149+E150+E151+E152+E153+E154</f>
        <v>800</v>
      </c>
      <c r="F148" s="327">
        <f>F149+F150+F151+F152+F153+F154</f>
        <v>148.38773</v>
      </c>
      <c r="G148" s="328">
        <f>F148*100/E148</f>
        <v>18.548466250000001</v>
      </c>
      <c r="H148" s="223">
        <f>H149+H150+H151+H152+H153+H154</f>
        <v>0</v>
      </c>
      <c r="I148" s="223">
        <f>I149+I150+I151+I152+I153+I154</f>
        <v>0</v>
      </c>
      <c r="J148" s="223" t="e">
        <f>I148*100/H148</f>
        <v>#DIV/0!</v>
      </c>
      <c r="K148" s="223">
        <f t="shared" ref="K148" si="746">K149+K150+K151+K152+K153+K154</f>
        <v>0</v>
      </c>
      <c r="L148" s="223">
        <f t="shared" ref="L148" si="747">L149+L150+L151+L152+L153+L154</f>
        <v>0</v>
      </c>
      <c r="M148" s="223" t="e">
        <f>L148*100/K148</f>
        <v>#DIV/0!</v>
      </c>
      <c r="N148" s="223">
        <f t="shared" ref="N148" si="748">N149+N150+N151+N152+N153+N154</f>
        <v>150</v>
      </c>
      <c r="O148" s="223">
        <f t="shared" ref="O148" si="749">O149+O150+O151+O152+O153+O154</f>
        <v>148.38773</v>
      </c>
      <c r="P148" s="223">
        <f>O148*100/N148</f>
        <v>98.925153333333341</v>
      </c>
      <c r="Q148" s="223">
        <f t="shared" ref="Q148" si="750">Q149+Q150+Q151+Q152+Q153+Q154</f>
        <v>0</v>
      </c>
      <c r="R148" s="223">
        <f t="shared" ref="R148" si="751">R149+R150+R151+R152+R153+R154</f>
        <v>0</v>
      </c>
      <c r="S148" s="223" t="e">
        <f>R148*100/Q148</f>
        <v>#DIV/0!</v>
      </c>
      <c r="T148" s="223">
        <f t="shared" ref="T148" si="752">T149+T150+T151+T152+T153+T154</f>
        <v>0</v>
      </c>
      <c r="U148" s="223">
        <f t="shared" ref="U148" si="753">U149+U150+U151+U152+U153+U154</f>
        <v>0</v>
      </c>
      <c r="V148" s="223" t="e">
        <f>U148*100/T148</f>
        <v>#DIV/0!</v>
      </c>
      <c r="W148" s="223">
        <f t="shared" ref="W148" si="754">W149+W150+W151+W152+W153+W154</f>
        <v>200</v>
      </c>
      <c r="X148" s="223">
        <f t="shared" ref="X148" si="755">X149+X150+X151+X152+X153+X154</f>
        <v>0</v>
      </c>
      <c r="Y148" s="223">
        <f>X148*100/W148</f>
        <v>0</v>
      </c>
      <c r="Z148" s="223">
        <f t="shared" ref="Z148" si="756">Z149+Z150+Z151+Z152+Z153+Z154</f>
        <v>0</v>
      </c>
      <c r="AA148" s="223">
        <f t="shared" ref="AA148" si="757">AA149+AA150+AA151+AA152+AA153+AA154</f>
        <v>0</v>
      </c>
      <c r="AB148" s="223">
        <f t="shared" ref="AB148" si="758">AB149+AB150+AB151+AB152+AB153+AB154</f>
        <v>0</v>
      </c>
      <c r="AC148" s="223">
        <f t="shared" ref="AC148" si="759">AC149+AC150+AC151+AC152+AC153+AC154</f>
        <v>0</v>
      </c>
      <c r="AD148" s="224" t="e">
        <f>AC148*100/Z148</f>
        <v>#DIV/0!</v>
      </c>
      <c r="AE148" s="223">
        <f t="shared" ref="AE148" si="760">AE149+AE150+AE151+AE152+AE153+AE154</f>
        <v>0</v>
      </c>
      <c r="AF148" s="223">
        <f t="shared" ref="AF148" si="761">AF149+AF150+AF151+AF152+AF153+AF154</f>
        <v>0</v>
      </c>
      <c r="AG148" s="223">
        <f t="shared" ref="AG148" si="762">AG149+AG150+AG151+AG152+AG153+AG154</f>
        <v>0</v>
      </c>
      <c r="AH148" s="223">
        <f t="shared" ref="AH148" si="763">AH149+AH150+AH151+AH152+AH153+AH154</f>
        <v>0</v>
      </c>
      <c r="AI148" s="224" t="e">
        <f>AH148*100/AE148</f>
        <v>#DIV/0!</v>
      </c>
      <c r="AJ148" s="223">
        <f t="shared" ref="AJ148" si="764">AJ149+AJ150+AJ151+AJ152+AJ153+AJ154</f>
        <v>200</v>
      </c>
      <c r="AK148" s="223">
        <f t="shared" ref="AK148" si="765">AK149+AK150+AK151+AK152+AK153+AK154</f>
        <v>0</v>
      </c>
      <c r="AL148" s="223">
        <f t="shared" ref="AL148" si="766">AL149+AL150+AL151+AL152+AL153+AL154</f>
        <v>0</v>
      </c>
      <c r="AM148" s="223">
        <f t="shared" ref="AM148" si="767">AM149+AM150+AM151+AM152+AM153+AM154</f>
        <v>0</v>
      </c>
      <c r="AN148" s="224">
        <f>AM148*100/AJ148</f>
        <v>0</v>
      </c>
      <c r="AO148" s="223">
        <f t="shared" ref="AO148" si="768">AO149+AO150+AO151+AO152+AO153+AO154</f>
        <v>0</v>
      </c>
      <c r="AP148" s="223">
        <f t="shared" ref="AP148" si="769">AP149+AP150+AP151+AP152+AP153+AP154</f>
        <v>0</v>
      </c>
      <c r="AQ148" s="223">
        <f t="shared" ref="AQ148" si="770">AQ149+AQ150+AQ151+AQ152+AQ153+AQ154</f>
        <v>0</v>
      </c>
      <c r="AR148" s="223">
        <f t="shared" ref="AR148" si="771">AR149+AR150+AR151+AR152+AR153+AR154</f>
        <v>0</v>
      </c>
      <c r="AS148" s="224" t="e">
        <f>AR148*100/AO148</f>
        <v>#DIV/0!</v>
      </c>
      <c r="AT148" s="223">
        <f t="shared" ref="AT148" si="772">AT149+AT150+AT151+AT152+AT153+AT154</f>
        <v>250</v>
      </c>
      <c r="AU148" s="223">
        <f t="shared" ref="AU148" si="773">AU149+AU150+AU151+AU152+AU153+AU154</f>
        <v>0</v>
      </c>
      <c r="AV148" s="223">
        <f t="shared" ref="AV148" si="774">AV149+AV150+AV151+AV152+AV153+AV154</f>
        <v>0</v>
      </c>
      <c r="AW148" s="223">
        <f t="shared" ref="AW148" si="775">AW149+AW150+AW151+AW152+AW153+AW154</f>
        <v>0</v>
      </c>
      <c r="AX148" s="224">
        <f>AW148*100/AT148</f>
        <v>0</v>
      </c>
      <c r="AY148" s="223">
        <f t="shared" ref="AY148" si="776">AY149+AY150+AY151+AY152+AY153+AY154</f>
        <v>0</v>
      </c>
      <c r="AZ148" s="223">
        <f t="shared" ref="AZ148" si="777">AZ149+AZ150+AZ151+AZ152+AZ153+AZ154</f>
        <v>0</v>
      </c>
      <c r="BA148" s="223" t="e">
        <f>AZ148*100/AY148</f>
        <v>#DIV/0!</v>
      </c>
      <c r="BB148" s="417"/>
    </row>
    <row r="149" spans="1:54" ht="33" customHeight="1">
      <c r="A149" s="433"/>
      <c r="B149" s="436"/>
      <c r="C149" s="436"/>
      <c r="D149" s="286" t="s">
        <v>37</v>
      </c>
      <c r="E149" s="190">
        <v>0</v>
      </c>
      <c r="F149" s="190">
        <f>I149+L149+O149+R149+U149+X149+AC149+AH149+AM149+AR149+AW149+AZ149</f>
        <v>0</v>
      </c>
      <c r="G149" s="328" t="e">
        <f t="shared" ref="G149:G154" si="778">F149*100/E149</f>
        <v>#DIV/0!</v>
      </c>
      <c r="H149" s="223">
        <v>0</v>
      </c>
      <c r="I149" s="223">
        <v>0</v>
      </c>
      <c r="J149" s="223" t="e">
        <f t="shared" ref="J149:J154" si="779">I149*100/H149</f>
        <v>#DIV/0!</v>
      </c>
      <c r="K149" s="223">
        <v>0</v>
      </c>
      <c r="L149" s="223">
        <v>0</v>
      </c>
      <c r="M149" s="223" t="e">
        <f t="shared" ref="M149:M154" si="780">L149*100/K149</f>
        <v>#DIV/0!</v>
      </c>
      <c r="N149" s="223">
        <v>0</v>
      </c>
      <c r="O149" s="223">
        <v>0</v>
      </c>
      <c r="P149" s="223" t="e">
        <f t="shared" ref="P149:P154" si="781">O149*100/N149</f>
        <v>#DIV/0!</v>
      </c>
      <c r="Q149" s="223">
        <v>0</v>
      </c>
      <c r="R149" s="223">
        <v>0</v>
      </c>
      <c r="S149" s="223" t="e">
        <f t="shared" ref="S149:S154" si="782">R149*100/Q149</f>
        <v>#DIV/0!</v>
      </c>
      <c r="T149" s="223">
        <v>0</v>
      </c>
      <c r="U149" s="223">
        <v>0</v>
      </c>
      <c r="V149" s="223" t="e">
        <f t="shared" ref="V149:V154" si="783">U149*100/T149</f>
        <v>#DIV/0!</v>
      </c>
      <c r="W149" s="223">
        <v>0</v>
      </c>
      <c r="X149" s="223">
        <v>0</v>
      </c>
      <c r="Y149" s="223" t="e">
        <f t="shared" ref="Y149:Y154" si="784">X149*100/W149</f>
        <v>#DIV/0!</v>
      </c>
      <c r="Z149" s="223">
        <v>0</v>
      </c>
      <c r="AA149" s="288"/>
      <c r="AB149" s="289"/>
      <c r="AC149" s="223">
        <v>0</v>
      </c>
      <c r="AD149" s="224" t="e">
        <f t="shared" ref="AD149:AD154" si="785">AC149*100/Z149</f>
        <v>#DIV/0!</v>
      </c>
      <c r="AE149" s="223">
        <v>0</v>
      </c>
      <c r="AF149" s="288"/>
      <c r="AG149" s="289"/>
      <c r="AH149" s="290">
        <v>0</v>
      </c>
      <c r="AI149" s="224" t="e">
        <f t="shared" ref="AI149:AI154" si="786">AH149*100/AE149</f>
        <v>#DIV/0!</v>
      </c>
      <c r="AJ149" s="223">
        <v>0</v>
      </c>
      <c r="AK149" s="288"/>
      <c r="AL149" s="289"/>
      <c r="AM149" s="290">
        <v>0</v>
      </c>
      <c r="AN149" s="224" t="e">
        <f t="shared" ref="AN149:AN154" si="787">AM149*100/AJ149</f>
        <v>#DIV/0!</v>
      </c>
      <c r="AO149" s="291">
        <v>0</v>
      </c>
      <c r="AP149" s="292"/>
      <c r="AQ149" s="289"/>
      <c r="AR149" s="223">
        <v>0</v>
      </c>
      <c r="AS149" s="224" t="e">
        <f t="shared" ref="AS149:AS154" si="788">AR149*100/AO149</f>
        <v>#DIV/0!</v>
      </c>
      <c r="AT149" s="223">
        <v>0</v>
      </c>
      <c r="AU149" s="293"/>
      <c r="AV149" s="289"/>
      <c r="AW149" s="290">
        <v>0</v>
      </c>
      <c r="AX149" s="224" t="e">
        <f t="shared" ref="AX149:AX154" si="789">AW149*100/AT149</f>
        <v>#DIV/0!</v>
      </c>
      <c r="AY149" s="223">
        <v>0</v>
      </c>
      <c r="AZ149" s="290">
        <v>0</v>
      </c>
      <c r="BA149" s="223" t="e">
        <f t="shared" ref="BA149:BA154" si="790">AZ149*100/AY149</f>
        <v>#DIV/0!</v>
      </c>
      <c r="BB149" s="418"/>
    </row>
    <row r="150" spans="1:54" ht="52.5" customHeight="1">
      <c r="A150" s="433"/>
      <c r="B150" s="436"/>
      <c r="C150" s="436"/>
      <c r="D150" s="287" t="s">
        <v>2</v>
      </c>
      <c r="E150" s="194">
        <v>0</v>
      </c>
      <c r="F150" s="190">
        <f t="shared" ref="F150:F154" si="791">I150+L150+O150+R150+U150+X150+AC150+AH150+AM150+AR150+AW150+AZ150</f>
        <v>0</v>
      </c>
      <c r="G150" s="328" t="e">
        <f t="shared" si="778"/>
        <v>#DIV/0!</v>
      </c>
      <c r="H150" s="228">
        <v>0</v>
      </c>
      <c r="I150" s="228">
        <v>0</v>
      </c>
      <c r="J150" s="223" t="e">
        <f t="shared" si="779"/>
        <v>#DIV/0!</v>
      </c>
      <c r="K150" s="228">
        <v>0</v>
      </c>
      <c r="L150" s="228">
        <v>0</v>
      </c>
      <c r="M150" s="223" t="e">
        <f t="shared" si="780"/>
        <v>#DIV/0!</v>
      </c>
      <c r="N150" s="228">
        <v>0</v>
      </c>
      <c r="O150" s="228">
        <v>0</v>
      </c>
      <c r="P150" s="223" t="e">
        <f t="shared" si="781"/>
        <v>#DIV/0!</v>
      </c>
      <c r="Q150" s="228">
        <v>0</v>
      </c>
      <c r="R150" s="228">
        <v>0</v>
      </c>
      <c r="S150" s="223" t="e">
        <f t="shared" si="782"/>
        <v>#DIV/0!</v>
      </c>
      <c r="T150" s="228">
        <v>0</v>
      </c>
      <c r="U150" s="228">
        <v>0</v>
      </c>
      <c r="V150" s="223" t="e">
        <f t="shared" si="783"/>
        <v>#DIV/0!</v>
      </c>
      <c r="W150" s="228">
        <v>0</v>
      </c>
      <c r="X150" s="228">
        <v>0</v>
      </c>
      <c r="Y150" s="223" t="e">
        <f t="shared" si="784"/>
        <v>#DIV/0!</v>
      </c>
      <c r="Z150" s="228">
        <v>0</v>
      </c>
      <c r="AA150" s="294"/>
      <c r="AB150" s="295"/>
      <c r="AC150" s="228">
        <v>0</v>
      </c>
      <c r="AD150" s="224" t="e">
        <f t="shared" si="785"/>
        <v>#DIV/0!</v>
      </c>
      <c r="AE150" s="228">
        <v>0</v>
      </c>
      <c r="AF150" s="294"/>
      <c r="AG150" s="295"/>
      <c r="AH150" s="296">
        <v>0</v>
      </c>
      <c r="AI150" s="224" t="e">
        <f t="shared" si="786"/>
        <v>#DIV/0!</v>
      </c>
      <c r="AJ150" s="228">
        <v>0</v>
      </c>
      <c r="AK150" s="294"/>
      <c r="AL150" s="295"/>
      <c r="AM150" s="296">
        <v>0</v>
      </c>
      <c r="AN150" s="224" t="e">
        <f t="shared" si="787"/>
        <v>#DIV/0!</v>
      </c>
      <c r="AO150" s="230">
        <v>0</v>
      </c>
      <c r="AP150" s="297"/>
      <c r="AQ150" s="295"/>
      <c r="AR150" s="228">
        <v>0</v>
      </c>
      <c r="AS150" s="224" t="e">
        <f t="shared" si="788"/>
        <v>#DIV/0!</v>
      </c>
      <c r="AT150" s="228">
        <v>0</v>
      </c>
      <c r="AU150" s="298"/>
      <c r="AV150" s="295"/>
      <c r="AW150" s="296">
        <v>0</v>
      </c>
      <c r="AX150" s="224" t="e">
        <f t="shared" si="789"/>
        <v>#DIV/0!</v>
      </c>
      <c r="AY150" s="228">
        <v>0</v>
      </c>
      <c r="AZ150" s="296">
        <v>0</v>
      </c>
      <c r="BA150" s="223" t="e">
        <f t="shared" si="790"/>
        <v>#DIV/0!</v>
      </c>
      <c r="BB150" s="418"/>
    </row>
    <row r="151" spans="1:54" ht="21" customHeight="1">
      <c r="A151" s="433"/>
      <c r="B151" s="436"/>
      <c r="C151" s="436"/>
      <c r="D151" s="227" t="s">
        <v>296</v>
      </c>
      <c r="E151" s="194">
        <v>800</v>
      </c>
      <c r="F151" s="190">
        <f t="shared" si="791"/>
        <v>148.38773</v>
      </c>
      <c r="G151" s="328">
        <f t="shared" si="778"/>
        <v>18.548466250000001</v>
      </c>
      <c r="H151" s="228">
        <v>0</v>
      </c>
      <c r="I151" s="228">
        <v>0</v>
      </c>
      <c r="J151" s="223" t="e">
        <f t="shared" si="779"/>
        <v>#DIV/0!</v>
      </c>
      <c r="K151" s="228">
        <v>0</v>
      </c>
      <c r="L151" s="228">
        <v>0</v>
      </c>
      <c r="M151" s="223" t="e">
        <f t="shared" si="780"/>
        <v>#DIV/0!</v>
      </c>
      <c r="N151" s="228">
        <v>150</v>
      </c>
      <c r="O151" s="228">
        <v>148.38773</v>
      </c>
      <c r="P151" s="223">
        <f t="shared" si="781"/>
        <v>98.925153333333341</v>
      </c>
      <c r="Q151" s="228">
        <v>0</v>
      </c>
      <c r="R151" s="228">
        <v>0</v>
      </c>
      <c r="S151" s="223" t="e">
        <f t="shared" si="782"/>
        <v>#DIV/0!</v>
      </c>
      <c r="T151" s="228">
        <v>0</v>
      </c>
      <c r="U151" s="228">
        <v>0</v>
      </c>
      <c r="V151" s="223" t="e">
        <f t="shared" si="783"/>
        <v>#DIV/0!</v>
      </c>
      <c r="W151" s="228">
        <v>200</v>
      </c>
      <c r="X151" s="228">
        <v>0</v>
      </c>
      <c r="Y151" s="223">
        <f t="shared" si="784"/>
        <v>0</v>
      </c>
      <c r="Z151" s="228">
        <v>0</v>
      </c>
      <c r="AA151" s="294"/>
      <c r="AB151" s="295"/>
      <c r="AC151" s="228">
        <v>0</v>
      </c>
      <c r="AD151" s="224" t="e">
        <f t="shared" si="785"/>
        <v>#DIV/0!</v>
      </c>
      <c r="AE151" s="228">
        <v>0</v>
      </c>
      <c r="AF151" s="294"/>
      <c r="AG151" s="295"/>
      <c r="AH151" s="296">
        <v>0</v>
      </c>
      <c r="AI151" s="224" t="e">
        <f t="shared" si="786"/>
        <v>#DIV/0!</v>
      </c>
      <c r="AJ151" s="228">
        <v>200</v>
      </c>
      <c r="AK151" s="294"/>
      <c r="AL151" s="295"/>
      <c r="AM151" s="296">
        <v>0</v>
      </c>
      <c r="AN151" s="224">
        <f t="shared" si="787"/>
        <v>0</v>
      </c>
      <c r="AO151" s="228">
        <v>0</v>
      </c>
      <c r="AP151" s="294"/>
      <c r="AQ151" s="295"/>
      <c r="AR151" s="296">
        <v>0</v>
      </c>
      <c r="AS151" s="224" t="e">
        <f t="shared" si="788"/>
        <v>#DIV/0!</v>
      </c>
      <c r="AT151" s="228">
        <v>250</v>
      </c>
      <c r="AU151" s="294"/>
      <c r="AV151" s="295"/>
      <c r="AW151" s="296">
        <v>0</v>
      </c>
      <c r="AX151" s="224">
        <f t="shared" si="789"/>
        <v>0</v>
      </c>
      <c r="AY151" s="228">
        <v>0</v>
      </c>
      <c r="AZ151" s="296">
        <v>0</v>
      </c>
      <c r="BA151" s="223" t="e">
        <f t="shared" si="790"/>
        <v>#DIV/0!</v>
      </c>
      <c r="BB151" s="418"/>
    </row>
    <row r="152" spans="1:54" ht="83.25" customHeight="1">
      <c r="A152" s="433"/>
      <c r="B152" s="436"/>
      <c r="C152" s="436"/>
      <c r="D152" s="227" t="s">
        <v>304</v>
      </c>
      <c r="E152" s="195">
        <v>0</v>
      </c>
      <c r="F152" s="190">
        <f t="shared" si="791"/>
        <v>0</v>
      </c>
      <c r="G152" s="328" t="e">
        <f t="shared" si="778"/>
        <v>#DIV/0!</v>
      </c>
      <c r="H152" s="231">
        <v>0</v>
      </c>
      <c r="I152" s="231">
        <v>0</v>
      </c>
      <c r="J152" s="223" t="e">
        <f t="shared" si="779"/>
        <v>#DIV/0!</v>
      </c>
      <c r="K152" s="231">
        <v>0</v>
      </c>
      <c r="L152" s="231">
        <v>0</v>
      </c>
      <c r="M152" s="223" t="e">
        <f t="shared" si="780"/>
        <v>#DIV/0!</v>
      </c>
      <c r="N152" s="231">
        <v>0</v>
      </c>
      <c r="O152" s="231">
        <v>0</v>
      </c>
      <c r="P152" s="223" t="e">
        <f t="shared" si="781"/>
        <v>#DIV/0!</v>
      </c>
      <c r="Q152" s="231">
        <v>0</v>
      </c>
      <c r="R152" s="231">
        <v>0</v>
      </c>
      <c r="S152" s="223" t="e">
        <f t="shared" si="782"/>
        <v>#DIV/0!</v>
      </c>
      <c r="T152" s="231">
        <v>0</v>
      </c>
      <c r="U152" s="231">
        <v>0</v>
      </c>
      <c r="V152" s="223" t="e">
        <f t="shared" si="783"/>
        <v>#DIV/0!</v>
      </c>
      <c r="W152" s="231">
        <v>0</v>
      </c>
      <c r="X152" s="231">
        <v>0</v>
      </c>
      <c r="Y152" s="223" t="e">
        <f t="shared" si="784"/>
        <v>#DIV/0!</v>
      </c>
      <c r="Z152" s="231">
        <v>0</v>
      </c>
      <c r="AA152" s="299"/>
      <c r="AB152" s="300"/>
      <c r="AC152" s="231">
        <v>0</v>
      </c>
      <c r="AD152" s="224" t="e">
        <f t="shared" si="785"/>
        <v>#DIV/0!</v>
      </c>
      <c r="AE152" s="231">
        <v>0</v>
      </c>
      <c r="AF152" s="299"/>
      <c r="AG152" s="300"/>
      <c r="AH152" s="301">
        <v>0</v>
      </c>
      <c r="AI152" s="224" t="e">
        <f t="shared" si="786"/>
        <v>#DIV/0!</v>
      </c>
      <c r="AJ152" s="231">
        <v>0</v>
      </c>
      <c r="AK152" s="299"/>
      <c r="AL152" s="300"/>
      <c r="AM152" s="301">
        <v>0</v>
      </c>
      <c r="AN152" s="224" t="e">
        <f t="shared" si="787"/>
        <v>#DIV/0!</v>
      </c>
      <c r="AO152" s="231">
        <v>0</v>
      </c>
      <c r="AP152" s="299"/>
      <c r="AQ152" s="300"/>
      <c r="AR152" s="301">
        <v>0</v>
      </c>
      <c r="AS152" s="224" t="e">
        <f t="shared" si="788"/>
        <v>#DIV/0!</v>
      </c>
      <c r="AT152" s="231">
        <v>0</v>
      </c>
      <c r="AU152" s="302"/>
      <c r="AV152" s="300"/>
      <c r="AW152" s="301">
        <v>0</v>
      </c>
      <c r="AX152" s="224" t="e">
        <f t="shared" si="789"/>
        <v>#DIV/0!</v>
      </c>
      <c r="AY152" s="231">
        <v>0</v>
      </c>
      <c r="AZ152" s="301">
        <v>0</v>
      </c>
      <c r="BA152" s="223" t="e">
        <f t="shared" si="790"/>
        <v>#DIV/0!</v>
      </c>
      <c r="BB152" s="418"/>
    </row>
    <row r="153" spans="1:54" ht="17.25" customHeight="1">
      <c r="A153" s="433"/>
      <c r="B153" s="436"/>
      <c r="C153" s="436"/>
      <c r="D153" s="227" t="s">
        <v>297</v>
      </c>
      <c r="E153" s="195">
        <v>0</v>
      </c>
      <c r="F153" s="190">
        <f t="shared" si="791"/>
        <v>0</v>
      </c>
      <c r="G153" s="328" t="e">
        <f t="shared" si="778"/>
        <v>#DIV/0!</v>
      </c>
      <c r="H153" s="231">
        <v>0</v>
      </c>
      <c r="I153" s="231">
        <v>0</v>
      </c>
      <c r="J153" s="223" t="e">
        <f t="shared" si="779"/>
        <v>#DIV/0!</v>
      </c>
      <c r="K153" s="231">
        <v>0</v>
      </c>
      <c r="L153" s="231">
        <v>0</v>
      </c>
      <c r="M153" s="223" t="e">
        <f t="shared" si="780"/>
        <v>#DIV/0!</v>
      </c>
      <c r="N153" s="231">
        <v>0</v>
      </c>
      <c r="O153" s="231">
        <v>0</v>
      </c>
      <c r="P153" s="223" t="e">
        <f t="shared" si="781"/>
        <v>#DIV/0!</v>
      </c>
      <c r="Q153" s="231">
        <v>0</v>
      </c>
      <c r="R153" s="231">
        <v>0</v>
      </c>
      <c r="S153" s="223" t="e">
        <f t="shared" si="782"/>
        <v>#DIV/0!</v>
      </c>
      <c r="T153" s="231">
        <v>0</v>
      </c>
      <c r="U153" s="231">
        <v>0</v>
      </c>
      <c r="V153" s="223" t="e">
        <f t="shared" si="783"/>
        <v>#DIV/0!</v>
      </c>
      <c r="W153" s="231">
        <v>0</v>
      </c>
      <c r="X153" s="231">
        <v>0</v>
      </c>
      <c r="Y153" s="223" t="e">
        <f t="shared" si="784"/>
        <v>#DIV/0!</v>
      </c>
      <c r="Z153" s="231">
        <v>0</v>
      </c>
      <c r="AA153" s="299"/>
      <c r="AB153" s="300"/>
      <c r="AC153" s="231">
        <v>0</v>
      </c>
      <c r="AD153" s="224" t="e">
        <f t="shared" si="785"/>
        <v>#DIV/0!</v>
      </c>
      <c r="AE153" s="231">
        <v>0</v>
      </c>
      <c r="AF153" s="299"/>
      <c r="AG153" s="300"/>
      <c r="AH153" s="301">
        <v>0</v>
      </c>
      <c r="AI153" s="224" t="e">
        <f t="shared" si="786"/>
        <v>#DIV/0!</v>
      </c>
      <c r="AJ153" s="231">
        <v>0</v>
      </c>
      <c r="AK153" s="299"/>
      <c r="AL153" s="300"/>
      <c r="AM153" s="301">
        <v>0</v>
      </c>
      <c r="AN153" s="224" t="e">
        <f t="shared" si="787"/>
        <v>#DIV/0!</v>
      </c>
      <c r="AO153" s="231">
        <v>0</v>
      </c>
      <c r="AP153" s="299"/>
      <c r="AQ153" s="300"/>
      <c r="AR153" s="301">
        <v>0</v>
      </c>
      <c r="AS153" s="224" t="e">
        <f t="shared" si="788"/>
        <v>#DIV/0!</v>
      </c>
      <c r="AT153" s="231">
        <v>0</v>
      </c>
      <c r="AU153" s="302"/>
      <c r="AV153" s="300"/>
      <c r="AW153" s="301">
        <v>0</v>
      </c>
      <c r="AX153" s="224" t="e">
        <f t="shared" si="789"/>
        <v>#DIV/0!</v>
      </c>
      <c r="AY153" s="231">
        <v>0</v>
      </c>
      <c r="AZ153" s="301">
        <v>0</v>
      </c>
      <c r="BA153" s="223" t="e">
        <f t="shared" si="790"/>
        <v>#DIV/0!</v>
      </c>
      <c r="BB153" s="418"/>
    </row>
    <row r="154" spans="1:54" ht="31.5">
      <c r="A154" s="434"/>
      <c r="B154" s="437"/>
      <c r="C154" s="437"/>
      <c r="D154" s="246" t="s">
        <v>43</v>
      </c>
      <c r="E154" s="190">
        <v>0</v>
      </c>
      <c r="F154" s="190">
        <f t="shared" si="791"/>
        <v>0</v>
      </c>
      <c r="G154" s="328" t="e">
        <f t="shared" si="778"/>
        <v>#DIV/0!</v>
      </c>
      <c r="H154" s="223">
        <v>0</v>
      </c>
      <c r="I154" s="223">
        <v>0</v>
      </c>
      <c r="J154" s="223" t="e">
        <f t="shared" si="779"/>
        <v>#DIV/0!</v>
      </c>
      <c r="K154" s="223">
        <v>0</v>
      </c>
      <c r="L154" s="223">
        <v>0</v>
      </c>
      <c r="M154" s="223" t="e">
        <f t="shared" si="780"/>
        <v>#DIV/0!</v>
      </c>
      <c r="N154" s="223">
        <v>0</v>
      </c>
      <c r="O154" s="223">
        <v>0</v>
      </c>
      <c r="P154" s="223" t="e">
        <f t="shared" si="781"/>
        <v>#DIV/0!</v>
      </c>
      <c r="Q154" s="223">
        <v>0</v>
      </c>
      <c r="R154" s="223">
        <v>0</v>
      </c>
      <c r="S154" s="223" t="e">
        <f t="shared" si="782"/>
        <v>#DIV/0!</v>
      </c>
      <c r="T154" s="223">
        <v>0</v>
      </c>
      <c r="U154" s="223">
        <v>0</v>
      </c>
      <c r="V154" s="223" t="e">
        <f t="shared" si="783"/>
        <v>#DIV/0!</v>
      </c>
      <c r="W154" s="223">
        <v>0</v>
      </c>
      <c r="X154" s="223">
        <v>0</v>
      </c>
      <c r="Y154" s="223" t="e">
        <f t="shared" si="784"/>
        <v>#DIV/0!</v>
      </c>
      <c r="Z154" s="223">
        <v>0</v>
      </c>
      <c r="AA154" s="288"/>
      <c r="AB154" s="289"/>
      <c r="AC154" s="223">
        <v>0</v>
      </c>
      <c r="AD154" s="224" t="e">
        <f t="shared" si="785"/>
        <v>#DIV/0!</v>
      </c>
      <c r="AE154" s="223">
        <v>0</v>
      </c>
      <c r="AF154" s="288"/>
      <c r="AG154" s="289"/>
      <c r="AH154" s="290">
        <v>0</v>
      </c>
      <c r="AI154" s="224" t="e">
        <f t="shared" si="786"/>
        <v>#DIV/0!</v>
      </c>
      <c r="AJ154" s="223">
        <v>0</v>
      </c>
      <c r="AK154" s="288"/>
      <c r="AL154" s="289"/>
      <c r="AM154" s="290">
        <v>0</v>
      </c>
      <c r="AN154" s="224" t="e">
        <f t="shared" si="787"/>
        <v>#DIV/0!</v>
      </c>
      <c r="AO154" s="223">
        <v>0</v>
      </c>
      <c r="AP154" s="288"/>
      <c r="AQ154" s="289"/>
      <c r="AR154" s="290">
        <v>0</v>
      </c>
      <c r="AS154" s="224" t="e">
        <f t="shared" si="788"/>
        <v>#DIV/0!</v>
      </c>
      <c r="AT154" s="223">
        <v>0</v>
      </c>
      <c r="AU154" s="293"/>
      <c r="AV154" s="289"/>
      <c r="AW154" s="290">
        <v>0</v>
      </c>
      <c r="AX154" s="224" t="e">
        <f t="shared" si="789"/>
        <v>#DIV/0!</v>
      </c>
      <c r="AY154" s="223">
        <v>0</v>
      </c>
      <c r="AZ154" s="223">
        <v>0</v>
      </c>
      <c r="BA154" s="223" t="e">
        <f t="shared" si="790"/>
        <v>#DIV/0!</v>
      </c>
      <c r="BB154" s="419"/>
    </row>
    <row r="155" spans="1:54" ht="15.75">
      <c r="A155" s="432" t="s">
        <v>346</v>
      </c>
      <c r="B155" s="435" t="s">
        <v>345</v>
      </c>
      <c r="C155" s="435" t="s">
        <v>311</v>
      </c>
      <c r="D155" s="285" t="s">
        <v>41</v>
      </c>
      <c r="E155" s="327">
        <f>E156+E157+E158+E159+E160+E161</f>
        <v>20</v>
      </c>
      <c r="F155" s="327">
        <f>F156+F157+F158+F159+F160+F161</f>
        <v>0</v>
      </c>
      <c r="G155" s="328">
        <f>F155*100/E155</f>
        <v>0</v>
      </c>
      <c r="H155" s="223">
        <f>H156+H157+H158+H159+H160+H161</f>
        <v>0</v>
      </c>
      <c r="I155" s="223">
        <f>I156+I157+I158+I159+I160+I161</f>
        <v>0</v>
      </c>
      <c r="J155" s="223" t="e">
        <f>I155*100/H155</f>
        <v>#DIV/0!</v>
      </c>
      <c r="K155" s="223">
        <f t="shared" ref="K155" si="792">K156+K157+K158+K159+K160+K161</f>
        <v>0</v>
      </c>
      <c r="L155" s="223">
        <f t="shared" ref="L155" si="793">L156+L157+L158+L159+L160+L161</f>
        <v>0</v>
      </c>
      <c r="M155" s="223" t="e">
        <f>L155*100/K155</f>
        <v>#DIV/0!</v>
      </c>
      <c r="N155" s="223">
        <f t="shared" ref="N155" si="794">N156+N157+N158+N159+N160+N161</f>
        <v>0</v>
      </c>
      <c r="O155" s="223">
        <f t="shared" ref="O155" si="795">O156+O157+O158+O159+O160+O161</f>
        <v>0</v>
      </c>
      <c r="P155" s="223" t="e">
        <f>O155*100/N155</f>
        <v>#DIV/0!</v>
      </c>
      <c r="Q155" s="223">
        <f t="shared" ref="Q155" si="796">Q156+Q157+Q158+Q159+Q160+Q161</f>
        <v>0</v>
      </c>
      <c r="R155" s="223">
        <f t="shared" ref="R155" si="797">R156+R157+R158+R159+R160+R161</f>
        <v>0</v>
      </c>
      <c r="S155" s="223" t="e">
        <f>R155*100/Q155</f>
        <v>#DIV/0!</v>
      </c>
      <c r="T155" s="223">
        <f t="shared" ref="T155" si="798">T156+T157+T158+T159+T160+T161</f>
        <v>0</v>
      </c>
      <c r="U155" s="223">
        <f t="shared" ref="U155" si="799">U156+U157+U158+U159+U160+U161</f>
        <v>0</v>
      </c>
      <c r="V155" s="223" t="e">
        <f>U155*100/T155</f>
        <v>#DIV/0!</v>
      </c>
      <c r="W155" s="223">
        <f t="shared" ref="W155" si="800">W156+W157+W158+W159+W160+W161</f>
        <v>10</v>
      </c>
      <c r="X155" s="223">
        <f t="shared" ref="X155" si="801">X156+X157+X158+X159+X160+X161</f>
        <v>0</v>
      </c>
      <c r="Y155" s="223">
        <f>X155*100/W155</f>
        <v>0</v>
      </c>
      <c r="Z155" s="223">
        <f t="shared" ref="Z155" si="802">Z156+Z157+Z158+Z159+Z160+Z161</f>
        <v>0</v>
      </c>
      <c r="AA155" s="223">
        <f t="shared" ref="AA155" si="803">AA156+AA157+AA158+AA159+AA160+AA161</f>
        <v>0</v>
      </c>
      <c r="AB155" s="223">
        <f t="shared" ref="AB155" si="804">AB156+AB157+AB158+AB159+AB160+AB161</f>
        <v>0</v>
      </c>
      <c r="AC155" s="223">
        <f t="shared" ref="AC155" si="805">AC156+AC157+AC158+AC159+AC160+AC161</f>
        <v>0</v>
      </c>
      <c r="AD155" s="224" t="e">
        <f>AC155*100/Z155</f>
        <v>#DIV/0!</v>
      </c>
      <c r="AE155" s="223">
        <f t="shared" ref="AE155" si="806">AE156+AE157+AE158+AE159+AE160+AE161</f>
        <v>0</v>
      </c>
      <c r="AF155" s="223">
        <f t="shared" ref="AF155" si="807">AF156+AF157+AF158+AF159+AF160+AF161</f>
        <v>0</v>
      </c>
      <c r="AG155" s="223">
        <f t="shared" ref="AG155" si="808">AG156+AG157+AG158+AG159+AG160+AG161</f>
        <v>0</v>
      </c>
      <c r="AH155" s="223">
        <f t="shared" ref="AH155" si="809">AH156+AH157+AH158+AH159+AH160+AH161</f>
        <v>0</v>
      </c>
      <c r="AI155" s="224" t="e">
        <f>AH155*100/AE155</f>
        <v>#DIV/0!</v>
      </c>
      <c r="AJ155" s="223">
        <f t="shared" ref="AJ155" si="810">AJ156+AJ157+AJ158+AJ159+AJ160+AJ161</f>
        <v>0</v>
      </c>
      <c r="AK155" s="223">
        <f t="shared" ref="AK155" si="811">AK156+AK157+AK158+AK159+AK160+AK161</f>
        <v>0</v>
      </c>
      <c r="AL155" s="223">
        <f t="shared" ref="AL155" si="812">AL156+AL157+AL158+AL159+AL160+AL161</f>
        <v>0</v>
      </c>
      <c r="AM155" s="223">
        <f t="shared" ref="AM155" si="813">AM156+AM157+AM158+AM159+AM160+AM161</f>
        <v>0</v>
      </c>
      <c r="AN155" s="224" t="e">
        <f>AM155*100/AJ155</f>
        <v>#DIV/0!</v>
      </c>
      <c r="AO155" s="223">
        <f t="shared" ref="AO155" si="814">AO156+AO157+AO158+AO159+AO160+AO161</f>
        <v>0</v>
      </c>
      <c r="AP155" s="223">
        <f t="shared" ref="AP155" si="815">AP156+AP157+AP158+AP159+AP160+AP161</f>
        <v>0</v>
      </c>
      <c r="AQ155" s="223">
        <f t="shared" ref="AQ155" si="816">AQ156+AQ157+AQ158+AQ159+AQ160+AQ161</f>
        <v>0</v>
      </c>
      <c r="AR155" s="223">
        <f t="shared" ref="AR155" si="817">AR156+AR157+AR158+AR159+AR160+AR161</f>
        <v>0</v>
      </c>
      <c r="AS155" s="224" t="e">
        <f>AR155*100/AO155</f>
        <v>#DIV/0!</v>
      </c>
      <c r="AT155" s="223">
        <f t="shared" ref="AT155" si="818">AT156+AT157+AT158+AT159+AT160+AT161</f>
        <v>10</v>
      </c>
      <c r="AU155" s="223">
        <f t="shared" ref="AU155" si="819">AU156+AU157+AU158+AU159+AU160+AU161</f>
        <v>0</v>
      </c>
      <c r="AV155" s="223">
        <f t="shared" ref="AV155" si="820">AV156+AV157+AV158+AV159+AV160+AV161</f>
        <v>0</v>
      </c>
      <c r="AW155" s="223">
        <f t="shared" ref="AW155" si="821">AW156+AW157+AW158+AW159+AW160+AW161</f>
        <v>0</v>
      </c>
      <c r="AX155" s="224">
        <f>AW155*100/AT155</f>
        <v>0</v>
      </c>
      <c r="AY155" s="223">
        <f t="shared" ref="AY155" si="822">AY156+AY157+AY158+AY159+AY160+AY161</f>
        <v>0</v>
      </c>
      <c r="AZ155" s="223">
        <f t="shared" ref="AZ155" si="823">AZ156+AZ157+AZ158+AZ159+AZ160+AZ161</f>
        <v>0</v>
      </c>
      <c r="BA155" s="223" t="e">
        <f>AZ155*100/AY155</f>
        <v>#DIV/0!</v>
      </c>
      <c r="BB155" s="417"/>
    </row>
    <row r="156" spans="1:54" ht="33.75" customHeight="1">
      <c r="A156" s="433"/>
      <c r="B156" s="436"/>
      <c r="C156" s="436"/>
      <c r="D156" s="286" t="s">
        <v>37</v>
      </c>
      <c r="E156" s="190">
        <v>0</v>
      </c>
      <c r="F156" s="190">
        <f>I156+L156+O156+R156+U156+X156+AC156+AH156+AM156+AR156+AW156+AZ156</f>
        <v>0</v>
      </c>
      <c r="G156" s="328" t="e">
        <f t="shared" ref="G156:G161" si="824">F156*100/E156</f>
        <v>#DIV/0!</v>
      </c>
      <c r="H156" s="223">
        <v>0</v>
      </c>
      <c r="I156" s="223">
        <v>0</v>
      </c>
      <c r="J156" s="223" t="e">
        <f t="shared" ref="J156:J161" si="825">I156*100/H156</f>
        <v>#DIV/0!</v>
      </c>
      <c r="K156" s="223">
        <v>0</v>
      </c>
      <c r="L156" s="223">
        <v>0</v>
      </c>
      <c r="M156" s="223" t="e">
        <f t="shared" ref="M156:M161" si="826">L156*100/K156</f>
        <v>#DIV/0!</v>
      </c>
      <c r="N156" s="223">
        <v>0</v>
      </c>
      <c r="O156" s="223">
        <v>0</v>
      </c>
      <c r="P156" s="223" t="e">
        <f t="shared" ref="P156:P161" si="827">O156*100/N156</f>
        <v>#DIV/0!</v>
      </c>
      <c r="Q156" s="223">
        <v>0</v>
      </c>
      <c r="R156" s="223">
        <v>0</v>
      </c>
      <c r="S156" s="223" t="e">
        <f t="shared" ref="S156:S161" si="828">R156*100/Q156</f>
        <v>#DIV/0!</v>
      </c>
      <c r="T156" s="223">
        <v>0</v>
      </c>
      <c r="U156" s="223">
        <v>0</v>
      </c>
      <c r="V156" s="223" t="e">
        <f t="shared" ref="V156:V161" si="829">U156*100/T156</f>
        <v>#DIV/0!</v>
      </c>
      <c r="W156" s="223">
        <v>0</v>
      </c>
      <c r="X156" s="223">
        <v>0</v>
      </c>
      <c r="Y156" s="223" t="e">
        <f t="shared" ref="Y156:Y161" si="830">X156*100/W156</f>
        <v>#DIV/0!</v>
      </c>
      <c r="Z156" s="223">
        <v>0</v>
      </c>
      <c r="AA156" s="288"/>
      <c r="AB156" s="289"/>
      <c r="AC156" s="223">
        <v>0</v>
      </c>
      <c r="AD156" s="224" t="e">
        <f t="shared" ref="AD156:AD161" si="831">AC156*100/Z156</f>
        <v>#DIV/0!</v>
      </c>
      <c r="AE156" s="223">
        <v>0</v>
      </c>
      <c r="AF156" s="288"/>
      <c r="AG156" s="289"/>
      <c r="AH156" s="290">
        <v>0</v>
      </c>
      <c r="AI156" s="224" t="e">
        <f t="shared" ref="AI156:AI161" si="832">AH156*100/AE156</f>
        <v>#DIV/0!</v>
      </c>
      <c r="AJ156" s="223">
        <v>0</v>
      </c>
      <c r="AK156" s="288"/>
      <c r="AL156" s="289"/>
      <c r="AM156" s="290">
        <v>0</v>
      </c>
      <c r="AN156" s="224" t="e">
        <f t="shared" ref="AN156:AN161" si="833">AM156*100/AJ156</f>
        <v>#DIV/0!</v>
      </c>
      <c r="AO156" s="291">
        <v>0</v>
      </c>
      <c r="AP156" s="292"/>
      <c r="AQ156" s="289"/>
      <c r="AR156" s="223">
        <v>0</v>
      </c>
      <c r="AS156" s="224" t="e">
        <f t="shared" ref="AS156:AS161" si="834">AR156*100/AO156</f>
        <v>#DIV/0!</v>
      </c>
      <c r="AT156" s="223">
        <v>0</v>
      </c>
      <c r="AU156" s="293"/>
      <c r="AV156" s="289"/>
      <c r="AW156" s="290">
        <v>0</v>
      </c>
      <c r="AX156" s="224" t="e">
        <f t="shared" ref="AX156:AX161" si="835">AW156*100/AT156</f>
        <v>#DIV/0!</v>
      </c>
      <c r="AY156" s="223">
        <v>0</v>
      </c>
      <c r="AZ156" s="290">
        <v>0</v>
      </c>
      <c r="BA156" s="223" t="e">
        <f t="shared" ref="BA156:BA161" si="836">AZ156*100/AY156</f>
        <v>#DIV/0!</v>
      </c>
      <c r="BB156" s="418"/>
    </row>
    <row r="157" spans="1:54" ht="54" customHeight="1">
      <c r="A157" s="433"/>
      <c r="B157" s="436"/>
      <c r="C157" s="436"/>
      <c r="D157" s="287" t="s">
        <v>2</v>
      </c>
      <c r="E157" s="194">
        <v>0</v>
      </c>
      <c r="F157" s="190">
        <f t="shared" ref="F157:F161" si="837">I157+L157+O157+R157+U157+X157+AC157+AH157+AM157+AR157+AW157+AZ157</f>
        <v>0</v>
      </c>
      <c r="G157" s="328" t="e">
        <f t="shared" si="824"/>
        <v>#DIV/0!</v>
      </c>
      <c r="H157" s="228">
        <v>0</v>
      </c>
      <c r="I157" s="228">
        <v>0</v>
      </c>
      <c r="J157" s="223" t="e">
        <f t="shared" si="825"/>
        <v>#DIV/0!</v>
      </c>
      <c r="K157" s="228">
        <v>0</v>
      </c>
      <c r="L157" s="228">
        <v>0</v>
      </c>
      <c r="M157" s="223" t="e">
        <f t="shared" si="826"/>
        <v>#DIV/0!</v>
      </c>
      <c r="N157" s="228">
        <v>0</v>
      </c>
      <c r="O157" s="228">
        <v>0</v>
      </c>
      <c r="P157" s="223" t="e">
        <f t="shared" si="827"/>
        <v>#DIV/0!</v>
      </c>
      <c r="Q157" s="228">
        <v>0</v>
      </c>
      <c r="R157" s="228">
        <v>0</v>
      </c>
      <c r="S157" s="223" t="e">
        <f t="shared" si="828"/>
        <v>#DIV/0!</v>
      </c>
      <c r="T157" s="228">
        <v>0</v>
      </c>
      <c r="U157" s="228">
        <v>0</v>
      </c>
      <c r="V157" s="223" t="e">
        <f t="shared" si="829"/>
        <v>#DIV/0!</v>
      </c>
      <c r="W157" s="228">
        <v>0</v>
      </c>
      <c r="X157" s="228">
        <v>0</v>
      </c>
      <c r="Y157" s="223" t="e">
        <f t="shared" si="830"/>
        <v>#DIV/0!</v>
      </c>
      <c r="Z157" s="228">
        <v>0</v>
      </c>
      <c r="AA157" s="294"/>
      <c r="AB157" s="295"/>
      <c r="AC157" s="228">
        <v>0</v>
      </c>
      <c r="AD157" s="224" t="e">
        <f t="shared" si="831"/>
        <v>#DIV/0!</v>
      </c>
      <c r="AE157" s="228">
        <v>0</v>
      </c>
      <c r="AF157" s="294"/>
      <c r="AG157" s="295"/>
      <c r="AH157" s="296">
        <v>0</v>
      </c>
      <c r="AI157" s="224" t="e">
        <f t="shared" si="832"/>
        <v>#DIV/0!</v>
      </c>
      <c r="AJ157" s="228">
        <v>0</v>
      </c>
      <c r="AK157" s="294"/>
      <c r="AL157" s="295"/>
      <c r="AM157" s="296">
        <v>0</v>
      </c>
      <c r="AN157" s="224" t="e">
        <f t="shared" si="833"/>
        <v>#DIV/0!</v>
      </c>
      <c r="AO157" s="230">
        <v>0</v>
      </c>
      <c r="AP157" s="297"/>
      <c r="AQ157" s="295"/>
      <c r="AR157" s="228">
        <v>0</v>
      </c>
      <c r="AS157" s="224" t="e">
        <f t="shared" si="834"/>
        <v>#DIV/0!</v>
      </c>
      <c r="AT157" s="228">
        <v>0</v>
      </c>
      <c r="AU157" s="298"/>
      <c r="AV157" s="295"/>
      <c r="AW157" s="296">
        <v>0</v>
      </c>
      <c r="AX157" s="224" t="e">
        <f t="shared" si="835"/>
        <v>#DIV/0!</v>
      </c>
      <c r="AY157" s="228">
        <v>0</v>
      </c>
      <c r="AZ157" s="296">
        <v>0</v>
      </c>
      <c r="BA157" s="223" t="e">
        <f t="shared" si="836"/>
        <v>#DIV/0!</v>
      </c>
      <c r="BB157" s="418"/>
    </row>
    <row r="158" spans="1:54" ht="21" customHeight="1">
      <c r="A158" s="433"/>
      <c r="B158" s="436"/>
      <c r="C158" s="436"/>
      <c r="D158" s="227" t="s">
        <v>296</v>
      </c>
      <c r="E158" s="194">
        <v>20</v>
      </c>
      <c r="F158" s="190">
        <f t="shared" si="837"/>
        <v>0</v>
      </c>
      <c r="G158" s="328">
        <f t="shared" si="824"/>
        <v>0</v>
      </c>
      <c r="H158" s="228">
        <v>0</v>
      </c>
      <c r="I158" s="228">
        <v>0</v>
      </c>
      <c r="J158" s="223" t="e">
        <f t="shared" si="825"/>
        <v>#DIV/0!</v>
      </c>
      <c r="K158" s="228">
        <v>0</v>
      </c>
      <c r="L158" s="228">
        <v>0</v>
      </c>
      <c r="M158" s="223" t="e">
        <f t="shared" si="826"/>
        <v>#DIV/0!</v>
      </c>
      <c r="N158" s="228">
        <v>0</v>
      </c>
      <c r="O158" s="228">
        <v>0</v>
      </c>
      <c r="P158" s="223" t="e">
        <f t="shared" si="827"/>
        <v>#DIV/0!</v>
      </c>
      <c r="Q158" s="228">
        <v>0</v>
      </c>
      <c r="R158" s="228">
        <v>0</v>
      </c>
      <c r="S158" s="223" t="e">
        <f t="shared" si="828"/>
        <v>#DIV/0!</v>
      </c>
      <c r="T158" s="228">
        <v>0</v>
      </c>
      <c r="U158" s="228">
        <v>0</v>
      </c>
      <c r="V158" s="223" t="e">
        <f t="shared" si="829"/>
        <v>#DIV/0!</v>
      </c>
      <c r="W158" s="228">
        <v>10</v>
      </c>
      <c r="X158" s="228">
        <v>0</v>
      </c>
      <c r="Y158" s="223">
        <f t="shared" si="830"/>
        <v>0</v>
      </c>
      <c r="Z158" s="228">
        <v>0</v>
      </c>
      <c r="AA158" s="294"/>
      <c r="AB158" s="295"/>
      <c r="AC158" s="228">
        <v>0</v>
      </c>
      <c r="AD158" s="224" t="e">
        <f t="shared" si="831"/>
        <v>#DIV/0!</v>
      </c>
      <c r="AE158" s="228">
        <v>0</v>
      </c>
      <c r="AF158" s="294"/>
      <c r="AG158" s="295"/>
      <c r="AH158" s="296">
        <v>0</v>
      </c>
      <c r="AI158" s="224" t="e">
        <f t="shared" si="832"/>
        <v>#DIV/0!</v>
      </c>
      <c r="AJ158" s="228">
        <v>0</v>
      </c>
      <c r="AK158" s="294"/>
      <c r="AL158" s="295"/>
      <c r="AM158" s="296">
        <v>0</v>
      </c>
      <c r="AN158" s="224" t="e">
        <f t="shared" si="833"/>
        <v>#DIV/0!</v>
      </c>
      <c r="AO158" s="228">
        <v>0</v>
      </c>
      <c r="AP158" s="294"/>
      <c r="AQ158" s="295"/>
      <c r="AR158" s="296">
        <v>0</v>
      </c>
      <c r="AS158" s="224" t="e">
        <f t="shared" si="834"/>
        <v>#DIV/0!</v>
      </c>
      <c r="AT158" s="228">
        <v>10</v>
      </c>
      <c r="AU158" s="294"/>
      <c r="AV158" s="295"/>
      <c r="AW158" s="296">
        <v>0</v>
      </c>
      <c r="AX158" s="224">
        <f t="shared" si="835"/>
        <v>0</v>
      </c>
      <c r="AY158" s="228">
        <v>0</v>
      </c>
      <c r="AZ158" s="296">
        <v>0</v>
      </c>
      <c r="BA158" s="223" t="e">
        <f t="shared" si="836"/>
        <v>#DIV/0!</v>
      </c>
      <c r="BB158" s="418"/>
    </row>
    <row r="159" spans="1:54" ht="82.5" customHeight="1">
      <c r="A159" s="433"/>
      <c r="B159" s="436"/>
      <c r="C159" s="436"/>
      <c r="D159" s="227" t="s">
        <v>304</v>
      </c>
      <c r="E159" s="195">
        <v>0</v>
      </c>
      <c r="F159" s="190">
        <f t="shared" si="837"/>
        <v>0</v>
      </c>
      <c r="G159" s="328" t="e">
        <f t="shared" si="824"/>
        <v>#DIV/0!</v>
      </c>
      <c r="H159" s="231">
        <v>0</v>
      </c>
      <c r="I159" s="231">
        <v>0</v>
      </c>
      <c r="J159" s="223" t="e">
        <f t="shared" si="825"/>
        <v>#DIV/0!</v>
      </c>
      <c r="K159" s="231">
        <v>0</v>
      </c>
      <c r="L159" s="231">
        <v>0</v>
      </c>
      <c r="M159" s="223" t="e">
        <f t="shared" si="826"/>
        <v>#DIV/0!</v>
      </c>
      <c r="N159" s="231">
        <v>0</v>
      </c>
      <c r="O159" s="231">
        <v>0</v>
      </c>
      <c r="P159" s="223" t="e">
        <f t="shared" si="827"/>
        <v>#DIV/0!</v>
      </c>
      <c r="Q159" s="231">
        <v>0</v>
      </c>
      <c r="R159" s="231">
        <v>0</v>
      </c>
      <c r="S159" s="223" t="e">
        <f t="shared" si="828"/>
        <v>#DIV/0!</v>
      </c>
      <c r="T159" s="231">
        <v>0</v>
      </c>
      <c r="U159" s="231">
        <v>0</v>
      </c>
      <c r="V159" s="223" t="e">
        <f t="shared" si="829"/>
        <v>#DIV/0!</v>
      </c>
      <c r="W159" s="231">
        <v>0</v>
      </c>
      <c r="X159" s="231">
        <v>0</v>
      </c>
      <c r="Y159" s="223" t="e">
        <f t="shared" si="830"/>
        <v>#DIV/0!</v>
      </c>
      <c r="Z159" s="231">
        <v>0</v>
      </c>
      <c r="AA159" s="299"/>
      <c r="AB159" s="300"/>
      <c r="AC159" s="231">
        <v>0</v>
      </c>
      <c r="AD159" s="224" t="e">
        <f t="shared" si="831"/>
        <v>#DIV/0!</v>
      </c>
      <c r="AE159" s="231">
        <v>0</v>
      </c>
      <c r="AF159" s="299"/>
      <c r="AG159" s="300"/>
      <c r="AH159" s="301">
        <v>0</v>
      </c>
      <c r="AI159" s="224" t="e">
        <f t="shared" si="832"/>
        <v>#DIV/0!</v>
      </c>
      <c r="AJ159" s="231">
        <v>0</v>
      </c>
      <c r="AK159" s="299"/>
      <c r="AL159" s="300"/>
      <c r="AM159" s="301">
        <v>0</v>
      </c>
      <c r="AN159" s="224" t="e">
        <f t="shared" si="833"/>
        <v>#DIV/0!</v>
      </c>
      <c r="AO159" s="231">
        <v>0</v>
      </c>
      <c r="AP159" s="299"/>
      <c r="AQ159" s="300"/>
      <c r="AR159" s="301">
        <v>0</v>
      </c>
      <c r="AS159" s="224" t="e">
        <f t="shared" si="834"/>
        <v>#DIV/0!</v>
      </c>
      <c r="AT159" s="231">
        <v>0</v>
      </c>
      <c r="AU159" s="302"/>
      <c r="AV159" s="300"/>
      <c r="AW159" s="301">
        <v>0</v>
      </c>
      <c r="AX159" s="224" t="e">
        <f t="shared" si="835"/>
        <v>#DIV/0!</v>
      </c>
      <c r="AY159" s="231">
        <v>0</v>
      </c>
      <c r="AZ159" s="301">
        <v>0</v>
      </c>
      <c r="BA159" s="223" t="e">
        <f t="shared" si="836"/>
        <v>#DIV/0!</v>
      </c>
      <c r="BB159" s="418"/>
    </row>
    <row r="160" spans="1:54" ht="15.75">
      <c r="A160" s="433"/>
      <c r="B160" s="436"/>
      <c r="C160" s="436"/>
      <c r="D160" s="227" t="s">
        <v>297</v>
      </c>
      <c r="E160" s="195">
        <v>0</v>
      </c>
      <c r="F160" s="190">
        <f t="shared" si="837"/>
        <v>0</v>
      </c>
      <c r="G160" s="328" t="e">
        <f t="shared" si="824"/>
        <v>#DIV/0!</v>
      </c>
      <c r="H160" s="231">
        <v>0</v>
      </c>
      <c r="I160" s="231">
        <v>0</v>
      </c>
      <c r="J160" s="223" t="e">
        <f t="shared" si="825"/>
        <v>#DIV/0!</v>
      </c>
      <c r="K160" s="231">
        <v>0</v>
      </c>
      <c r="L160" s="231">
        <v>0</v>
      </c>
      <c r="M160" s="223" t="e">
        <f t="shared" si="826"/>
        <v>#DIV/0!</v>
      </c>
      <c r="N160" s="231">
        <v>0</v>
      </c>
      <c r="O160" s="231">
        <v>0</v>
      </c>
      <c r="P160" s="223" t="e">
        <f t="shared" si="827"/>
        <v>#DIV/0!</v>
      </c>
      <c r="Q160" s="231">
        <v>0</v>
      </c>
      <c r="R160" s="231">
        <v>0</v>
      </c>
      <c r="S160" s="223" t="e">
        <f t="shared" si="828"/>
        <v>#DIV/0!</v>
      </c>
      <c r="T160" s="231">
        <v>0</v>
      </c>
      <c r="U160" s="231">
        <v>0</v>
      </c>
      <c r="V160" s="223" t="e">
        <f t="shared" si="829"/>
        <v>#DIV/0!</v>
      </c>
      <c r="W160" s="231">
        <v>0</v>
      </c>
      <c r="X160" s="231">
        <v>0</v>
      </c>
      <c r="Y160" s="223" t="e">
        <f t="shared" si="830"/>
        <v>#DIV/0!</v>
      </c>
      <c r="Z160" s="231">
        <v>0</v>
      </c>
      <c r="AA160" s="299"/>
      <c r="AB160" s="300"/>
      <c r="AC160" s="231">
        <v>0</v>
      </c>
      <c r="AD160" s="224" t="e">
        <f t="shared" si="831"/>
        <v>#DIV/0!</v>
      </c>
      <c r="AE160" s="231">
        <v>0</v>
      </c>
      <c r="AF160" s="299"/>
      <c r="AG160" s="300"/>
      <c r="AH160" s="301">
        <v>0</v>
      </c>
      <c r="AI160" s="224" t="e">
        <f t="shared" si="832"/>
        <v>#DIV/0!</v>
      </c>
      <c r="AJ160" s="231">
        <v>0</v>
      </c>
      <c r="AK160" s="299"/>
      <c r="AL160" s="300"/>
      <c r="AM160" s="301">
        <v>0</v>
      </c>
      <c r="AN160" s="224" t="e">
        <f t="shared" si="833"/>
        <v>#DIV/0!</v>
      </c>
      <c r="AO160" s="231">
        <v>0</v>
      </c>
      <c r="AP160" s="299"/>
      <c r="AQ160" s="300"/>
      <c r="AR160" s="301">
        <v>0</v>
      </c>
      <c r="AS160" s="224" t="e">
        <f t="shared" si="834"/>
        <v>#DIV/0!</v>
      </c>
      <c r="AT160" s="231">
        <v>0</v>
      </c>
      <c r="AU160" s="302"/>
      <c r="AV160" s="300"/>
      <c r="AW160" s="301">
        <v>0</v>
      </c>
      <c r="AX160" s="224" t="e">
        <f t="shared" si="835"/>
        <v>#DIV/0!</v>
      </c>
      <c r="AY160" s="231">
        <v>0</v>
      </c>
      <c r="AZ160" s="301">
        <v>0</v>
      </c>
      <c r="BA160" s="223" t="e">
        <f t="shared" si="836"/>
        <v>#DIV/0!</v>
      </c>
      <c r="BB160" s="418"/>
    </row>
    <row r="161" spans="1:54" ht="31.5">
      <c r="A161" s="434"/>
      <c r="B161" s="437"/>
      <c r="C161" s="437"/>
      <c r="D161" s="246" t="s">
        <v>43</v>
      </c>
      <c r="E161" s="190">
        <v>0</v>
      </c>
      <c r="F161" s="190">
        <f t="shared" si="837"/>
        <v>0</v>
      </c>
      <c r="G161" s="328" t="e">
        <f t="shared" si="824"/>
        <v>#DIV/0!</v>
      </c>
      <c r="H161" s="223">
        <v>0</v>
      </c>
      <c r="I161" s="223">
        <v>0</v>
      </c>
      <c r="J161" s="223" t="e">
        <f t="shared" si="825"/>
        <v>#DIV/0!</v>
      </c>
      <c r="K161" s="223">
        <v>0</v>
      </c>
      <c r="L161" s="223">
        <v>0</v>
      </c>
      <c r="M161" s="223" t="e">
        <f t="shared" si="826"/>
        <v>#DIV/0!</v>
      </c>
      <c r="N161" s="223">
        <v>0</v>
      </c>
      <c r="O161" s="223">
        <v>0</v>
      </c>
      <c r="P161" s="223" t="e">
        <f t="shared" si="827"/>
        <v>#DIV/0!</v>
      </c>
      <c r="Q161" s="223">
        <v>0</v>
      </c>
      <c r="R161" s="223">
        <v>0</v>
      </c>
      <c r="S161" s="223" t="e">
        <f t="shared" si="828"/>
        <v>#DIV/0!</v>
      </c>
      <c r="T161" s="223">
        <v>0</v>
      </c>
      <c r="U161" s="223">
        <v>0</v>
      </c>
      <c r="V161" s="223" t="e">
        <f t="shared" si="829"/>
        <v>#DIV/0!</v>
      </c>
      <c r="W161" s="223">
        <v>0</v>
      </c>
      <c r="X161" s="223">
        <v>0</v>
      </c>
      <c r="Y161" s="223" t="e">
        <f t="shared" si="830"/>
        <v>#DIV/0!</v>
      </c>
      <c r="Z161" s="223">
        <v>0</v>
      </c>
      <c r="AA161" s="288"/>
      <c r="AB161" s="289"/>
      <c r="AC161" s="223">
        <v>0</v>
      </c>
      <c r="AD161" s="224" t="e">
        <f t="shared" si="831"/>
        <v>#DIV/0!</v>
      </c>
      <c r="AE161" s="223">
        <v>0</v>
      </c>
      <c r="AF161" s="288"/>
      <c r="AG161" s="289"/>
      <c r="AH161" s="290">
        <v>0</v>
      </c>
      <c r="AI161" s="224" t="e">
        <f t="shared" si="832"/>
        <v>#DIV/0!</v>
      </c>
      <c r="AJ161" s="223">
        <v>0</v>
      </c>
      <c r="AK161" s="288"/>
      <c r="AL161" s="289"/>
      <c r="AM161" s="290">
        <v>0</v>
      </c>
      <c r="AN161" s="224" t="e">
        <f t="shared" si="833"/>
        <v>#DIV/0!</v>
      </c>
      <c r="AO161" s="223">
        <v>0</v>
      </c>
      <c r="AP161" s="288"/>
      <c r="AQ161" s="289"/>
      <c r="AR161" s="290">
        <v>0</v>
      </c>
      <c r="AS161" s="224" t="e">
        <f t="shared" si="834"/>
        <v>#DIV/0!</v>
      </c>
      <c r="AT161" s="223">
        <v>0</v>
      </c>
      <c r="AU161" s="293"/>
      <c r="AV161" s="289"/>
      <c r="AW161" s="290">
        <v>0</v>
      </c>
      <c r="AX161" s="224" t="e">
        <f t="shared" si="835"/>
        <v>#DIV/0!</v>
      </c>
      <c r="AY161" s="223">
        <v>0</v>
      </c>
      <c r="AZ161" s="223">
        <v>0</v>
      </c>
      <c r="BA161" s="223" t="e">
        <f t="shared" si="836"/>
        <v>#DIV/0!</v>
      </c>
      <c r="BB161" s="419"/>
    </row>
    <row r="162" spans="1:54" ht="15.75">
      <c r="A162" s="432" t="s">
        <v>348</v>
      </c>
      <c r="B162" s="435" t="s">
        <v>347</v>
      </c>
      <c r="C162" s="435" t="s">
        <v>311</v>
      </c>
      <c r="D162" s="285" t="s">
        <v>41</v>
      </c>
      <c r="E162" s="327">
        <f>E163+E164+E165+E166+E167+E168</f>
        <v>20</v>
      </c>
      <c r="F162" s="327">
        <f>F163+F164+F165+F166+F167+F168</f>
        <v>0</v>
      </c>
      <c r="G162" s="328">
        <f>F162*100/E162</f>
        <v>0</v>
      </c>
      <c r="H162" s="223">
        <f>H163+H164+H165+H166+H167+H168</f>
        <v>0</v>
      </c>
      <c r="I162" s="223">
        <f>I163+I164+I165+I166+I167+I168</f>
        <v>0</v>
      </c>
      <c r="J162" s="223" t="e">
        <f>I162*100/H162</f>
        <v>#DIV/0!</v>
      </c>
      <c r="K162" s="223">
        <f t="shared" ref="K162" si="838">K163+K164+K165+K166+K167+K168</f>
        <v>0</v>
      </c>
      <c r="L162" s="223">
        <f t="shared" ref="L162" si="839">L163+L164+L165+L166+L167+L168</f>
        <v>0</v>
      </c>
      <c r="M162" s="223" t="e">
        <f>L162*100/K162</f>
        <v>#DIV/0!</v>
      </c>
      <c r="N162" s="223">
        <f t="shared" ref="N162" si="840">N163+N164+N165+N166+N167+N168</f>
        <v>0</v>
      </c>
      <c r="O162" s="223">
        <f t="shared" ref="O162" si="841">O163+O164+O165+O166+O167+O168</f>
        <v>0</v>
      </c>
      <c r="P162" s="223" t="e">
        <f>O162*100/N162</f>
        <v>#DIV/0!</v>
      </c>
      <c r="Q162" s="223">
        <f t="shared" ref="Q162" si="842">Q163+Q164+Q165+Q166+Q167+Q168</f>
        <v>0</v>
      </c>
      <c r="R162" s="223">
        <f t="shared" ref="R162" si="843">R163+R164+R165+R166+R167+R168</f>
        <v>0</v>
      </c>
      <c r="S162" s="223" t="e">
        <f>R162*100/Q162</f>
        <v>#DIV/0!</v>
      </c>
      <c r="T162" s="223">
        <f t="shared" ref="T162" si="844">T163+T164+T165+T166+T167+T168</f>
        <v>0</v>
      </c>
      <c r="U162" s="223">
        <f t="shared" ref="U162" si="845">U163+U164+U165+U166+U167+U168</f>
        <v>0</v>
      </c>
      <c r="V162" s="223" t="e">
        <f>U162*100/T162</f>
        <v>#DIV/0!</v>
      </c>
      <c r="W162" s="223">
        <f t="shared" ref="W162" si="846">W163+W164+W165+W166+W167+W168</f>
        <v>0</v>
      </c>
      <c r="X162" s="223">
        <f t="shared" ref="X162" si="847">X163+X164+X165+X166+X167+X168</f>
        <v>0</v>
      </c>
      <c r="Y162" s="223" t="e">
        <f>X162*100/W162</f>
        <v>#DIV/0!</v>
      </c>
      <c r="Z162" s="223">
        <f t="shared" ref="Z162" si="848">Z163+Z164+Z165+Z166+Z167+Z168</f>
        <v>0</v>
      </c>
      <c r="AA162" s="223">
        <f t="shared" ref="AA162" si="849">AA163+AA164+AA165+AA166+AA167+AA168</f>
        <v>0</v>
      </c>
      <c r="AB162" s="223">
        <f t="shared" ref="AB162" si="850">AB163+AB164+AB165+AB166+AB167+AB168</f>
        <v>0</v>
      </c>
      <c r="AC162" s="223">
        <f t="shared" ref="AC162" si="851">AC163+AC164+AC165+AC166+AC167+AC168</f>
        <v>0</v>
      </c>
      <c r="AD162" s="224" t="e">
        <f>AC162*100/Z162</f>
        <v>#DIV/0!</v>
      </c>
      <c r="AE162" s="223">
        <f t="shared" ref="AE162" si="852">AE163+AE164+AE165+AE166+AE167+AE168</f>
        <v>0</v>
      </c>
      <c r="AF162" s="223">
        <f t="shared" ref="AF162" si="853">AF163+AF164+AF165+AF166+AF167+AF168</f>
        <v>0</v>
      </c>
      <c r="AG162" s="223">
        <f t="shared" ref="AG162" si="854">AG163+AG164+AG165+AG166+AG167+AG168</f>
        <v>0</v>
      </c>
      <c r="AH162" s="223">
        <f t="shared" ref="AH162" si="855">AH163+AH164+AH165+AH166+AH167+AH168</f>
        <v>0</v>
      </c>
      <c r="AI162" s="224" t="e">
        <f>AH162*100/AE162</f>
        <v>#DIV/0!</v>
      </c>
      <c r="AJ162" s="223">
        <f t="shared" ref="AJ162" si="856">AJ163+AJ164+AJ165+AJ166+AJ167+AJ168</f>
        <v>0</v>
      </c>
      <c r="AK162" s="223">
        <f t="shared" ref="AK162" si="857">AK163+AK164+AK165+AK166+AK167+AK168</f>
        <v>0</v>
      </c>
      <c r="AL162" s="223">
        <f t="shared" ref="AL162" si="858">AL163+AL164+AL165+AL166+AL167+AL168</f>
        <v>0</v>
      </c>
      <c r="AM162" s="223">
        <f t="shared" ref="AM162" si="859">AM163+AM164+AM165+AM166+AM167+AM168</f>
        <v>0</v>
      </c>
      <c r="AN162" s="224" t="e">
        <f>AM162*100/AJ162</f>
        <v>#DIV/0!</v>
      </c>
      <c r="AO162" s="223">
        <f t="shared" ref="AO162" si="860">AO163+AO164+AO165+AO166+AO167+AO168</f>
        <v>0</v>
      </c>
      <c r="AP162" s="223">
        <f t="shared" ref="AP162" si="861">AP163+AP164+AP165+AP166+AP167+AP168</f>
        <v>0</v>
      </c>
      <c r="AQ162" s="223">
        <f t="shared" ref="AQ162" si="862">AQ163+AQ164+AQ165+AQ166+AQ167+AQ168</f>
        <v>0</v>
      </c>
      <c r="AR162" s="223">
        <f t="shared" ref="AR162" si="863">AR163+AR164+AR165+AR166+AR167+AR168</f>
        <v>0</v>
      </c>
      <c r="AS162" s="224" t="e">
        <f>AR162*100/AO162</f>
        <v>#DIV/0!</v>
      </c>
      <c r="AT162" s="223">
        <f t="shared" ref="AT162" si="864">AT163+AT164+AT165+AT166+AT167+AT168</f>
        <v>0</v>
      </c>
      <c r="AU162" s="223">
        <f t="shared" ref="AU162" si="865">AU163+AU164+AU165+AU166+AU167+AU168</f>
        <v>0</v>
      </c>
      <c r="AV162" s="223">
        <f t="shared" ref="AV162" si="866">AV163+AV164+AV165+AV166+AV167+AV168</f>
        <v>0</v>
      </c>
      <c r="AW162" s="223">
        <f t="shared" ref="AW162" si="867">AW163+AW164+AW165+AW166+AW167+AW168</f>
        <v>0</v>
      </c>
      <c r="AX162" s="224" t="e">
        <f>AW162*100/AT162</f>
        <v>#DIV/0!</v>
      </c>
      <c r="AY162" s="223">
        <f t="shared" ref="AY162" si="868">AY163+AY164+AY165+AY166+AY167+AY168</f>
        <v>20</v>
      </c>
      <c r="AZ162" s="223">
        <f t="shared" ref="AZ162" si="869">AZ163+AZ164+AZ165+AZ166+AZ167+AZ168</f>
        <v>0</v>
      </c>
      <c r="BA162" s="223">
        <f>AZ162*100/AY162</f>
        <v>0</v>
      </c>
      <c r="BB162" s="417"/>
    </row>
    <row r="163" spans="1:54" ht="35.25" customHeight="1">
      <c r="A163" s="433"/>
      <c r="B163" s="436"/>
      <c r="C163" s="436"/>
      <c r="D163" s="286" t="s">
        <v>37</v>
      </c>
      <c r="E163" s="190">
        <v>0</v>
      </c>
      <c r="F163" s="190">
        <f>I163+L163+O163+R163+U163+X163+AC163+AH163+AM163+AR163+AW163+AZ163</f>
        <v>0</v>
      </c>
      <c r="G163" s="328" t="e">
        <f t="shared" ref="G163:G168" si="870">F163*100/E163</f>
        <v>#DIV/0!</v>
      </c>
      <c r="H163" s="223">
        <v>0</v>
      </c>
      <c r="I163" s="223">
        <v>0</v>
      </c>
      <c r="J163" s="223" t="e">
        <f t="shared" ref="J163:J168" si="871">I163*100/H163</f>
        <v>#DIV/0!</v>
      </c>
      <c r="K163" s="223">
        <v>0</v>
      </c>
      <c r="L163" s="223">
        <v>0</v>
      </c>
      <c r="M163" s="223" t="e">
        <f t="shared" ref="M163:M168" si="872">L163*100/K163</f>
        <v>#DIV/0!</v>
      </c>
      <c r="N163" s="223">
        <v>0</v>
      </c>
      <c r="O163" s="223">
        <v>0</v>
      </c>
      <c r="P163" s="223" t="e">
        <f t="shared" ref="P163:P168" si="873">O163*100/N163</f>
        <v>#DIV/0!</v>
      </c>
      <c r="Q163" s="223">
        <v>0</v>
      </c>
      <c r="R163" s="223">
        <v>0</v>
      </c>
      <c r="S163" s="223" t="e">
        <f t="shared" ref="S163:S168" si="874">R163*100/Q163</f>
        <v>#DIV/0!</v>
      </c>
      <c r="T163" s="223">
        <v>0</v>
      </c>
      <c r="U163" s="223">
        <v>0</v>
      </c>
      <c r="V163" s="223" t="e">
        <f t="shared" ref="V163:V168" si="875">U163*100/T163</f>
        <v>#DIV/0!</v>
      </c>
      <c r="W163" s="223">
        <v>0</v>
      </c>
      <c r="X163" s="223">
        <v>0</v>
      </c>
      <c r="Y163" s="223" t="e">
        <f t="shared" ref="Y163:Y168" si="876">X163*100/W163</f>
        <v>#DIV/0!</v>
      </c>
      <c r="Z163" s="223">
        <v>0</v>
      </c>
      <c r="AA163" s="288"/>
      <c r="AB163" s="289"/>
      <c r="AC163" s="223">
        <v>0</v>
      </c>
      <c r="AD163" s="224" t="e">
        <f t="shared" ref="AD163:AD168" si="877">AC163*100/Z163</f>
        <v>#DIV/0!</v>
      </c>
      <c r="AE163" s="223">
        <v>0</v>
      </c>
      <c r="AF163" s="288"/>
      <c r="AG163" s="289"/>
      <c r="AH163" s="290">
        <v>0</v>
      </c>
      <c r="AI163" s="224" t="e">
        <f t="shared" ref="AI163:AI168" si="878">AH163*100/AE163</f>
        <v>#DIV/0!</v>
      </c>
      <c r="AJ163" s="223">
        <v>0</v>
      </c>
      <c r="AK163" s="288"/>
      <c r="AL163" s="289"/>
      <c r="AM163" s="290">
        <v>0</v>
      </c>
      <c r="AN163" s="224" t="e">
        <f t="shared" ref="AN163:AN168" si="879">AM163*100/AJ163</f>
        <v>#DIV/0!</v>
      </c>
      <c r="AO163" s="291">
        <v>0</v>
      </c>
      <c r="AP163" s="292"/>
      <c r="AQ163" s="289"/>
      <c r="AR163" s="223">
        <v>0</v>
      </c>
      <c r="AS163" s="224" t="e">
        <f t="shared" ref="AS163:AS168" si="880">AR163*100/AO163</f>
        <v>#DIV/0!</v>
      </c>
      <c r="AT163" s="223">
        <v>0</v>
      </c>
      <c r="AU163" s="293"/>
      <c r="AV163" s="289"/>
      <c r="AW163" s="290">
        <v>0</v>
      </c>
      <c r="AX163" s="224" t="e">
        <f t="shared" ref="AX163:AX168" si="881">AW163*100/AT163</f>
        <v>#DIV/0!</v>
      </c>
      <c r="AY163" s="223">
        <v>0</v>
      </c>
      <c r="AZ163" s="290">
        <v>0</v>
      </c>
      <c r="BA163" s="223" t="e">
        <f t="shared" ref="BA163:BA168" si="882">AZ163*100/AY163</f>
        <v>#DIV/0!</v>
      </c>
      <c r="BB163" s="418"/>
    </row>
    <row r="164" spans="1:54" ht="55.5" customHeight="1">
      <c r="A164" s="433"/>
      <c r="B164" s="436"/>
      <c r="C164" s="436"/>
      <c r="D164" s="287" t="s">
        <v>2</v>
      </c>
      <c r="E164" s="194">
        <v>0</v>
      </c>
      <c r="F164" s="190">
        <f t="shared" ref="F164:F168" si="883">I164+L164+O164+R164+U164+X164+AC164+AH164+AM164+AR164+AW164+AZ164</f>
        <v>0</v>
      </c>
      <c r="G164" s="328" t="e">
        <f t="shared" si="870"/>
        <v>#DIV/0!</v>
      </c>
      <c r="H164" s="228">
        <v>0</v>
      </c>
      <c r="I164" s="228">
        <v>0</v>
      </c>
      <c r="J164" s="223" t="e">
        <f t="shared" si="871"/>
        <v>#DIV/0!</v>
      </c>
      <c r="K164" s="228">
        <v>0</v>
      </c>
      <c r="L164" s="228">
        <v>0</v>
      </c>
      <c r="M164" s="223" t="e">
        <f t="shared" si="872"/>
        <v>#DIV/0!</v>
      </c>
      <c r="N164" s="228">
        <v>0</v>
      </c>
      <c r="O164" s="228">
        <v>0</v>
      </c>
      <c r="P164" s="223" t="e">
        <f t="shared" si="873"/>
        <v>#DIV/0!</v>
      </c>
      <c r="Q164" s="228">
        <v>0</v>
      </c>
      <c r="R164" s="228">
        <v>0</v>
      </c>
      <c r="S164" s="223" t="e">
        <f t="shared" si="874"/>
        <v>#DIV/0!</v>
      </c>
      <c r="T164" s="228">
        <v>0</v>
      </c>
      <c r="U164" s="228">
        <v>0</v>
      </c>
      <c r="V164" s="223" t="e">
        <f t="shared" si="875"/>
        <v>#DIV/0!</v>
      </c>
      <c r="W164" s="228">
        <v>0</v>
      </c>
      <c r="X164" s="228">
        <v>0</v>
      </c>
      <c r="Y164" s="223" t="e">
        <f t="shared" si="876"/>
        <v>#DIV/0!</v>
      </c>
      <c r="Z164" s="228">
        <v>0</v>
      </c>
      <c r="AA164" s="294"/>
      <c r="AB164" s="295"/>
      <c r="AC164" s="228">
        <v>0</v>
      </c>
      <c r="AD164" s="224" t="e">
        <f t="shared" si="877"/>
        <v>#DIV/0!</v>
      </c>
      <c r="AE164" s="228">
        <v>0</v>
      </c>
      <c r="AF164" s="294"/>
      <c r="AG164" s="295"/>
      <c r="AH164" s="296">
        <v>0</v>
      </c>
      <c r="AI164" s="224" t="e">
        <f t="shared" si="878"/>
        <v>#DIV/0!</v>
      </c>
      <c r="AJ164" s="228">
        <v>0</v>
      </c>
      <c r="AK164" s="294"/>
      <c r="AL164" s="295"/>
      <c r="AM164" s="296">
        <v>0</v>
      </c>
      <c r="AN164" s="224" t="e">
        <f t="shared" si="879"/>
        <v>#DIV/0!</v>
      </c>
      <c r="AO164" s="230">
        <v>0</v>
      </c>
      <c r="AP164" s="297"/>
      <c r="AQ164" s="295"/>
      <c r="AR164" s="228">
        <v>0</v>
      </c>
      <c r="AS164" s="224" t="e">
        <f t="shared" si="880"/>
        <v>#DIV/0!</v>
      </c>
      <c r="AT164" s="228">
        <v>0</v>
      </c>
      <c r="AU164" s="298"/>
      <c r="AV164" s="295"/>
      <c r="AW164" s="296">
        <v>0</v>
      </c>
      <c r="AX164" s="224" t="e">
        <f t="shared" si="881"/>
        <v>#DIV/0!</v>
      </c>
      <c r="AY164" s="228">
        <v>0</v>
      </c>
      <c r="AZ164" s="296">
        <v>0</v>
      </c>
      <c r="BA164" s="223" t="e">
        <f t="shared" si="882"/>
        <v>#DIV/0!</v>
      </c>
      <c r="BB164" s="418"/>
    </row>
    <row r="165" spans="1:54" ht="21" customHeight="1">
      <c r="A165" s="433"/>
      <c r="B165" s="436"/>
      <c r="C165" s="436"/>
      <c r="D165" s="227" t="s">
        <v>296</v>
      </c>
      <c r="E165" s="194">
        <v>20</v>
      </c>
      <c r="F165" s="190">
        <f t="shared" si="883"/>
        <v>0</v>
      </c>
      <c r="G165" s="328">
        <f t="shared" si="870"/>
        <v>0</v>
      </c>
      <c r="H165" s="228">
        <v>0</v>
      </c>
      <c r="I165" s="228">
        <v>0</v>
      </c>
      <c r="J165" s="223" t="e">
        <f t="shared" si="871"/>
        <v>#DIV/0!</v>
      </c>
      <c r="K165" s="228">
        <v>0</v>
      </c>
      <c r="L165" s="228">
        <v>0</v>
      </c>
      <c r="M165" s="223" t="e">
        <f t="shared" si="872"/>
        <v>#DIV/0!</v>
      </c>
      <c r="N165" s="228">
        <v>0</v>
      </c>
      <c r="O165" s="228">
        <v>0</v>
      </c>
      <c r="P165" s="223" t="e">
        <f t="shared" si="873"/>
        <v>#DIV/0!</v>
      </c>
      <c r="Q165" s="228">
        <v>0</v>
      </c>
      <c r="R165" s="228">
        <v>0</v>
      </c>
      <c r="S165" s="223" t="e">
        <f t="shared" si="874"/>
        <v>#DIV/0!</v>
      </c>
      <c r="T165" s="228">
        <v>0</v>
      </c>
      <c r="U165" s="228">
        <v>0</v>
      </c>
      <c r="V165" s="223" t="e">
        <f t="shared" si="875"/>
        <v>#DIV/0!</v>
      </c>
      <c r="W165" s="228">
        <v>0</v>
      </c>
      <c r="X165" s="228">
        <v>0</v>
      </c>
      <c r="Y165" s="223" t="e">
        <f t="shared" si="876"/>
        <v>#DIV/0!</v>
      </c>
      <c r="Z165" s="228">
        <v>0</v>
      </c>
      <c r="AA165" s="294"/>
      <c r="AB165" s="295"/>
      <c r="AC165" s="228">
        <v>0</v>
      </c>
      <c r="AD165" s="224" t="e">
        <f t="shared" si="877"/>
        <v>#DIV/0!</v>
      </c>
      <c r="AE165" s="228">
        <v>0</v>
      </c>
      <c r="AF165" s="294"/>
      <c r="AG165" s="295"/>
      <c r="AH165" s="296">
        <v>0</v>
      </c>
      <c r="AI165" s="224" t="e">
        <f t="shared" si="878"/>
        <v>#DIV/0!</v>
      </c>
      <c r="AJ165" s="228">
        <v>0</v>
      </c>
      <c r="AK165" s="294"/>
      <c r="AL165" s="295"/>
      <c r="AM165" s="296">
        <v>0</v>
      </c>
      <c r="AN165" s="224" t="e">
        <f t="shared" si="879"/>
        <v>#DIV/0!</v>
      </c>
      <c r="AO165" s="228">
        <v>0</v>
      </c>
      <c r="AP165" s="294"/>
      <c r="AQ165" s="295"/>
      <c r="AR165" s="296">
        <v>0</v>
      </c>
      <c r="AS165" s="224" t="e">
        <f t="shared" si="880"/>
        <v>#DIV/0!</v>
      </c>
      <c r="AT165" s="228">
        <v>0</v>
      </c>
      <c r="AU165" s="294"/>
      <c r="AV165" s="295"/>
      <c r="AW165" s="296">
        <v>0</v>
      </c>
      <c r="AX165" s="224" t="e">
        <f t="shared" si="881"/>
        <v>#DIV/0!</v>
      </c>
      <c r="AY165" s="228">
        <v>20</v>
      </c>
      <c r="AZ165" s="296">
        <v>0</v>
      </c>
      <c r="BA165" s="223">
        <f t="shared" si="882"/>
        <v>0</v>
      </c>
      <c r="BB165" s="418"/>
    </row>
    <row r="166" spans="1:54" ht="84" customHeight="1">
      <c r="A166" s="433"/>
      <c r="B166" s="436"/>
      <c r="C166" s="436"/>
      <c r="D166" s="227" t="s">
        <v>304</v>
      </c>
      <c r="E166" s="195">
        <v>0</v>
      </c>
      <c r="F166" s="190">
        <f t="shared" si="883"/>
        <v>0</v>
      </c>
      <c r="G166" s="328" t="e">
        <f t="shared" si="870"/>
        <v>#DIV/0!</v>
      </c>
      <c r="H166" s="231">
        <v>0</v>
      </c>
      <c r="I166" s="231">
        <v>0</v>
      </c>
      <c r="J166" s="223" t="e">
        <f t="shared" si="871"/>
        <v>#DIV/0!</v>
      </c>
      <c r="K166" s="231">
        <v>0</v>
      </c>
      <c r="L166" s="231">
        <v>0</v>
      </c>
      <c r="M166" s="223" t="e">
        <f t="shared" si="872"/>
        <v>#DIV/0!</v>
      </c>
      <c r="N166" s="231">
        <v>0</v>
      </c>
      <c r="O166" s="231">
        <v>0</v>
      </c>
      <c r="P166" s="223" t="e">
        <f t="shared" si="873"/>
        <v>#DIV/0!</v>
      </c>
      <c r="Q166" s="231">
        <v>0</v>
      </c>
      <c r="R166" s="231">
        <v>0</v>
      </c>
      <c r="S166" s="223" t="e">
        <f t="shared" si="874"/>
        <v>#DIV/0!</v>
      </c>
      <c r="T166" s="231">
        <v>0</v>
      </c>
      <c r="U166" s="231">
        <v>0</v>
      </c>
      <c r="V166" s="223" t="e">
        <f t="shared" si="875"/>
        <v>#DIV/0!</v>
      </c>
      <c r="W166" s="231">
        <v>0</v>
      </c>
      <c r="X166" s="231">
        <v>0</v>
      </c>
      <c r="Y166" s="223" t="e">
        <f t="shared" si="876"/>
        <v>#DIV/0!</v>
      </c>
      <c r="Z166" s="231">
        <v>0</v>
      </c>
      <c r="AA166" s="299"/>
      <c r="AB166" s="300"/>
      <c r="AC166" s="231">
        <v>0</v>
      </c>
      <c r="AD166" s="224" t="e">
        <f t="shared" si="877"/>
        <v>#DIV/0!</v>
      </c>
      <c r="AE166" s="231">
        <v>0</v>
      </c>
      <c r="AF166" s="299"/>
      <c r="AG166" s="300"/>
      <c r="AH166" s="301">
        <v>0</v>
      </c>
      <c r="AI166" s="224" t="e">
        <f t="shared" si="878"/>
        <v>#DIV/0!</v>
      </c>
      <c r="AJ166" s="231">
        <v>0</v>
      </c>
      <c r="AK166" s="299"/>
      <c r="AL166" s="300"/>
      <c r="AM166" s="301">
        <v>0</v>
      </c>
      <c r="AN166" s="224" t="e">
        <f t="shared" si="879"/>
        <v>#DIV/0!</v>
      </c>
      <c r="AO166" s="231">
        <v>0</v>
      </c>
      <c r="AP166" s="299"/>
      <c r="AQ166" s="300"/>
      <c r="AR166" s="301">
        <v>0</v>
      </c>
      <c r="AS166" s="224" t="e">
        <f t="shared" si="880"/>
        <v>#DIV/0!</v>
      </c>
      <c r="AT166" s="231">
        <v>0</v>
      </c>
      <c r="AU166" s="302"/>
      <c r="AV166" s="300"/>
      <c r="AW166" s="301">
        <v>0</v>
      </c>
      <c r="AX166" s="224" t="e">
        <f t="shared" si="881"/>
        <v>#DIV/0!</v>
      </c>
      <c r="AY166" s="231">
        <v>0</v>
      </c>
      <c r="AZ166" s="301">
        <v>0</v>
      </c>
      <c r="BA166" s="223" t="e">
        <f t="shared" si="882"/>
        <v>#DIV/0!</v>
      </c>
      <c r="BB166" s="418"/>
    </row>
    <row r="167" spans="1:54" ht="15.75">
      <c r="A167" s="433"/>
      <c r="B167" s="436"/>
      <c r="C167" s="436"/>
      <c r="D167" s="227" t="s">
        <v>297</v>
      </c>
      <c r="E167" s="195">
        <v>0</v>
      </c>
      <c r="F167" s="190">
        <f t="shared" si="883"/>
        <v>0</v>
      </c>
      <c r="G167" s="328" t="e">
        <f t="shared" si="870"/>
        <v>#DIV/0!</v>
      </c>
      <c r="H167" s="231">
        <v>0</v>
      </c>
      <c r="I167" s="231">
        <v>0</v>
      </c>
      <c r="J167" s="223" t="e">
        <f t="shared" si="871"/>
        <v>#DIV/0!</v>
      </c>
      <c r="K167" s="231">
        <v>0</v>
      </c>
      <c r="L167" s="231">
        <v>0</v>
      </c>
      <c r="M167" s="223" t="e">
        <f t="shared" si="872"/>
        <v>#DIV/0!</v>
      </c>
      <c r="N167" s="231">
        <v>0</v>
      </c>
      <c r="O167" s="231">
        <v>0</v>
      </c>
      <c r="P167" s="223" t="e">
        <f t="shared" si="873"/>
        <v>#DIV/0!</v>
      </c>
      <c r="Q167" s="231">
        <v>0</v>
      </c>
      <c r="R167" s="231">
        <v>0</v>
      </c>
      <c r="S167" s="223" t="e">
        <f t="shared" si="874"/>
        <v>#DIV/0!</v>
      </c>
      <c r="T167" s="231">
        <v>0</v>
      </c>
      <c r="U167" s="231">
        <v>0</v>
      </c>
      <c r="V167" s="223" t="e">
        <f t="shared" si="875"/>
        <v>#DIV/0!</v>
      </c>
      <c r="W167" s="231">
        <v>0</v>
      </c>
      <c r="X167" s="231">
        <v>0</v>
      </c>
      <c r="Y167" s="223" t="e">
        <f t="shared" si="876"/>
        <v>#DIV/0!</v>
      </c>
      <c r="Z167" s="231">
        <v>0</v>
      </c>
      <c r="AA167" s="299"/>
      <c r="AB167" s="300"/>
      <c r="AC167" s="231">
        <v>0</v>
      </c>
      <c r="AD167" s="224" t="e">
        <f t="shared" si="877"/>
        <v>#DIV/0!</v>
      </c>
      <c r="AE167" s="231">
        <v>0</v>
      </c>
      <c r="AF167" s="299"/>
      <c r="AG167" s="300"/>
      <c r="AH167" s="301">
        <v>0</v>
      </c>
      <c r="AI167" s="224" t="e">
        <f t="shared" si="878"/>
        <v>#DIV/0!</v>
      </c>
      <c r="AJ167" s="231">
        <v>0</v>
      </c>
      <c r="AK167" s="299"/>
      <c r="AL167" s="300"/>
      <c r="AM167" s="301">
        <v>0</v>
      </c>
      <c r="AN167" s="224" t="e">
        <f t="shared" si="879"/>
        <v>#DIV/0!</v>
      </c>
      <c r="AO167" s="231">
        <v>0</v>
      </c>
      <c r="AP167" s="299"/>
      <c r="AQ167" s="300"/>
      <c r="AR167" s="301">
        <v>0</v>
      </c>
      <c r="AS167" s="224" t="e">
        <f t="shared" si="880"/>
        <v>#DIV/0!</v>
      </c>
      <c r="AT167" s="231">
        <v>0</v>
      </c>
      <c r="AU167" s="302"/>
      <c r="AV167" s="300"/>
      <c r="AW167" s="301">
        <v>0</v>
      </c>
      <c r="AX167" s="224" t="e">
        <f t="shared" si="881"/>
        <v>#DIV/0!</v>
      </c>
      <c r="AY167" s="231">
        <v>0</v>
      </c>
      <c r="AZ167" s="301">
        <v>0</v>
      </c>
      <c r="BA167" s="223" t="e">
        <f t="shared" si="882"/>
        <v>#DIV/0!</v>
      </c>
      <c r="BB167" s="418"/>
    </row>
    <row r="168" spans="1:54" ht="31.5">
      <c r="A168" s="434"/>
      <c r="B168" s="437"/>
      <c r="C168" s="437"/>
      <c r="D168" s="246" t="s">
        <v>43</v>
      </c>
      <c r="E168" s="190">
        <v>0</v>
      </c>
      <c r="F168" s="190">
        <f t="shared" si="883"/>
        <v>0</v>
      </c>
      <c r="G168" s="328" t="e">
        <f t="shared" si="870"/>
        <v>#DIV/0!</v>
      </c>
      <c r="H168" s="223">
        <v>0</v>
      </c>
      <c r="I168" s="223">
        <v>0</v>
      </c>
      <c r="J168" s="223" t="e">
        <f t="shared" si="871"/>
        <v>#DIV/0!</v>
      </c>
      <c r="K168" s="223">
        <v>0</v>
      </c>
      <c r="L168" s="223">
        <v>0</v>
      </c>
      <c r="M168" s="223" t="e">
        <f t="shared" si="872"/>
        <v>#DIV/0!</v>
      </c>
      <c r="N168" s="223">
        <v>0</v>
      </c>
      <c r="O168" s="223">
        <v>0</v>
      </c>
      <c r="P168" s="223" t="e">
        <f t="shared" si="873"/>
        <v>#DIV/0!</v>
      </c>
      <c r="Q168" s="223">
        <v>0</v>
      </c>
      <c r="R168" s="223">
        <v>0</v>
      </c>
      <c r="S168" s="223" t="e">
        <f t="shared" si="874"/>
        <v>#DIV/0!</v>
      </c>
      <c r="T168" s="223">
        <v>0</v>
      </c>
      <c r="U168" s="223">
        <v>0</v>
      </c>
      <c r="V168" s="223" t="e">
        <f t="shared" si="875"/>
        <v>#DIV/0!</v>
      </c>
      <c r="W168" s="223">
        <v>0</v>
      </c>
      <c r="X168" s="223">
        <v>0</v>
      </c>
      <c r="Y168" s="223" t="e">
        <f t="shared" si="876"/>
        <v>#DIV/0!</v>
      </c>
      <c r="Z168" s="223">
        <v>0</v>
      </c>
      <c r="AA168" s="288"/>
      <c r="AB168" s="289"/>
      <c r="AC168" s="223">
        <v>0</v>
      </c>
      <c r="AD168" s="224" t="e">
        <f t="shared" si="877"/>
        <v>#DIV/0!</v>
      </c>
      <c r="AE168" s="223">
        <v>0</v>
      </c>
      <c r="AF168" s="288"/>
      <c r="AG168" s="289"/>
      <c r="AH168" s="290">
        <v>0</v>
      </c>
      <c r="AI168" s="224" t="e">
        <f t="shared" si="878"/>
        <v>#DIV/0!</v>
      </c>
      <c r="AJ168" s="223">
        <v>0</v>
      </c>
      <c r="AK168" s="288"/>
      <c r="AL168" s="289"/>
      <c r="AM168" s="290">
        <v>0</v>
      </c>
      <c r="AN168" s="224" t="e">
        <f t="shared" si="879"/>
        <v>#DIV/0!</v>
      </c>
      <c r="AO168" s="223">
        <v>0</v>
      </c>
      <c r="AP168" s="288"/>
      <c r="AQ168" s="289"/>
      <c r="AR168" s="290">
        <v>0</v>
      </c>
      <c r="AS168" s="224" t="e">
        <f t="shared" si="880"/>
        <v>#DIV/0!</v>
      </c>
      <c r="AT168" s="223">
        <v>0</v>
      </c>
      <c r="AU168" s="293"/>
      <c r="AV168" s="289"/>
      <c r="AW168" s="290">
        <v>0</v>
      </c>
      <c r="AX168" s="224" t="e">
        <f t="shared" si="881"/>
        <v>#DIV/0!</v>
      </c>
      <c r="AY168" s="223">
        <v>0</v>
      </c>
      <c r="AZ168" s="223">
        <v>0</v>
      </c>
      <c r="BA168" s="223" t="e">
        <f t="shared" si="882"/>
        <v>#DIV/0!</v>
      </c>
      <c r="BB168" s="419"/>
    </row>
    <row r="169" spans="1:54" ht="15.75">
      <c r="A169" s="432" t="s">
        <v>350</v>
      </c>
      <c r="B169" s="435" t="s">
        <v>349</v>
      </c>
      <c r="C169" s="435" t="s">
        <v>311</v>
      </c>
      <c r="D169" s="285" t="s">
        <v>41</v>
      </c>
      <c r="E169" s="327">
        <f>E170+E171+E172+E173+E174+E175</f>
        <v>200</v>
      </c>
      <c r="F169" s="327">
        <f>F170+F171+F172+F173+F174+F175</f>
        <v>0</v>
      </c>
      <c r="G169" s="328">
        <f>F169*100/E169</f>
        <v>0</v>
      </c>
      <c r="H169" s="223">
        <f>H170+H171+H172+H173+H174+H175</f>
        <v>0</v>
      </c>
      <c r="I169" s="223">
        <f>I170+I171+I172+I173+I174+I175</f>
        <v>0</v>
      </c>
      <c r="J169" s="223" t="e">
        <f>I169*100/H169</f>
        <v>#DIV/0!</v>
      </c>
      <c r="K169" s="223">
        <f t="shared" ref="K169" si="884">K170+K171+K172+K173+K174+K175</f>
        <v>0</v>
      </c>
      <c r="L169" s="223">
        <f t="shared" ref="L169" si="885">L170+L171+L172+L173+L174+L175</f>
        <v>0</v>
      </c>
      <c r="M169" s="223" t="e">
        <f>L169*100/K169</f>
        <v>#DIV/0!</v>
      </c>
      <c r="N169" s="223">
        <f t="shared" ref="N169" si="886">N170+N171+N172+N173+N174+N175</f>
        <v>0</v>
      </c>
      <c r="O169" s="223">
        <f t="shared" ref="O169" si="887">O170+O171+O172+O173+O174+O175</f>
        <v>0</v>
      </c>
      <c r="P169" s="223" t="e">
        <f>O169*100/N169</f>
        <v>#DIV/0!</v>
      </c>
      <c r="Q169" s="223">
        <f t="shared" ref="Q169" si="888">Q170+Q171+Q172+Q173+Q174+Q175</f>
        <v>0</v>
      </c>
      <c r="R169" s="223">
        <f t="shared" ref="R169" si="889">R170+R171+R172+R173+R174+R175</f>
        <v>0</v>
      </c>
      <c r="S169" s="223" t="e">
        <f>R169*100/Q169</f>
        <v>#DIV/0!</v>
      </c>
      <c r="T169" s="223">
        <f t="shared" ref="T169" si="890">T170+T171+T172+T173+T174+T175</f>
        <v>50</v>
      </c>
      <c r="U169" s="223">
        <f t="shared" ref="U169" si="891">U170+U171+U172+U173+U174+U175</f>
        <v>0</v>
      </c>
      <c r="V169" s="223">
        <f>U169*100/T169</f>
        <v>0</v>
      </c>
      <c r="W169" s="223">
        <f t="shared" ref="W169" si="892">W170+W171+W172+W173+W174+W175</f>
        <v>0</v>
      </c>
      <c r="X169" s="223">
        <f t="shared" ref="X169" si="893">X170+X171+X172+X173+X174+X175</f>
        <v>0</v>
      </c>
      <c r="Y169" s="223" t="e">
        <f>X169*100/W169</f>
        <v>#DIV/0!</v>
      </c>
      <c r="Z169" s="223">
        <f t="shared" ref="Z169" si="894">Z170+Z171+Z172+Z173+Z174+Z175</f>
        <v>0</v>
      </c>
      <c r="AA169" s="223">
        <f t="shared" ref="AA169" si="895">AA170+AA171+AA172+AA173+AA174+AA175</f>
        <v>0</v>
      </c>
      <c r="AB169" s="223">
        <f t="shared" ref="AB169" si="896">AB170+AB171+AB172+AB173+AB174+AB175</f>
        <v>0</v>
      </c>
      <c r="AC169" s="223">
        <f t="shared" ref="AC169" si="897">AC170+AC171+AC172+AC173+AC174+AC175</f>
        <v>0</v>
      </c>
      <c r="AD169" s="224" t="e">
        <f>AC169*100/Z169</f>
        <v>#DIV/0!</v>
      </c>
      <c r="AE169" s="223">
        <f t="shared" ref="AE169" si="898">AE170+AE171+AE172+AE173+AE174+AE175</f>
        <v>0</v>
      </c>
      <c r="AF169" s="223">
        <f t="shared" ref="AF169" si="899">AF170+AF171+AF172+AF173+AF174+AF175</f>
        <v>0</v>
      </c>
      <c r="AG169" s="223">
        <f t="shared" ref="AG169" si="900">AG170+AG171+AG172+AG173+AG174+AG175</f>
        <v>0</v>
      </c>
      <c r="AH169" s="223">
        <f t="shared" ref="AH169" si="901">AH170+AH171+AH172+AH173+AH174+AH175</f>
        <v>0</v>
      </c>
      <c r="AI169" s="224" t="e">
        <f>AH169*100/AE169</f>
        <v>#DIV/0!</v>
      </c>
      <c r="AJ169" s="223">
        <f t="shared" ref="AJ169" si="902">AJ170+AJ171+AJ172+AJ173+AJ174+AJ175</f>
        <v>50</v>
      </c>
      <c r="AK169" s="223">
        <f t="shared" ref="AK169" si="903">AK170+AK171+AK172+AK173+AK174+AK175</f>
        <v>0</v>
      </c>
      <c r="AL169" s="223">
        <f t="shared" ref="AL169" si="904">AL170+AL171+AL172+AL173+AL174+AL175</f>
        <v>0</v>
      </c>
      <c r="AM169" s="223">
        <f t="shared" ref="AM169" si="905">AM170+AM171+AM172+AM173+AM174+AM175</f>
        <v>0</v>
      </c>
      <c r="AN169" s="224">
        <f>AM169*100/AJ169</f>
        <v>0</v>
      </c>
      <c r="AO169" s="223">
        <f t="shared" ref="AO169" si="906">AO170+AO171+AO172+AO173+AO174+AO175</f>
        <v>0</v>
      </c>
      <c r="AP169" s="223">
        <f t="shared" ref="AP169" si="907">AP170+AP171+AP172+AP173+AP174+AP175</f>
        <v>0</v>
      </c>
      <c r="AQ169" s="223">
        <f t="shared" ref="AQ169" si="908">AQ170+AQ171+AQ172+AQ173+AQ174+AQ175</f>
        <v>0</v>
      </c>
      <c r="AR169" s="223">
        <f t="shared" ref="AR169" si="909">AR170+AR171+AR172+AR173+AR174+AR175</f>
        <v>0</v>
      </c>
      <c r="AS169" s="224" t="e">
        <f>AR169*100/AO169</f>
        <v>#DIV/0!</v>
      </c>
      <c r="AT169" s="223">
        <f t="shared" ref="AT169" si="910">AT170+AT171+AT172+AT173+AT174+AT175</f>
        <v>100</v>
      </c>
      <c r="AU169" s="223">
        <f t="shared" ref="AU169" si="911">AU170+AU171+AU172+AU173+AU174+AU175</f>
        <v>0</v>
      </c>
      <c r="AV169" s="223">
        <f t="shared" ref="AV169" si="912">AV170+AV171+AV172+AV173+AV174+AV175</f>
        <v>0</v>
      </c>
      <c r="AW169" s="223">
        <f t="shared" ref="AW169" si="913">AW170+AW171+AW172+AW173+AW174+AW175</f>
        <v>0</v>
      </c>
      <c r="AX169" s="224">
        <f>AW169*100/AT169</f>
        <v>0</v>
      </c>
      <c r="AY169" s="223">
        <f t="shared" ref="AY169" si="914">AY170+AY171+AY172+AY173+AY174+AY175</f>
        <v>0</v>
      </c>
      <c r="AZ169" s="223">
        <f t="shared" ref="AZ169" si="915">AZ170+AZ171+AZ172+AZ173+AZ174+AZ175</f>
        <v>0</v>
      </c>
      <c r="BA169" s="223" t="e">
        <f>AZ169*100/AY169</f>
        <v>#DIV/0!</v>
      </c>
      <c r="BB169" s="417"/>
    </row>
    <row r="170" spans="1:54" ht="35.25" customHeight="1">
      <c r="A170" s="433"/>
      <c r="B170" s="436"/>
      <c r="C170" s="436"/>
      <c r="D170" s="286" t="s">
        <v>37</v>
      </c>
      <c r="E170" s="190">
        <v>0</v>
      </c>
      <c r="F170" s="190">
        <f>I170+L170+O170+R170+U170+X170+AC170+AH170+AM170+AR170+AW170+AZ170</f>
        <v>0</v>
      </c>
      <c r="G170" s="328" t="e">
        <f t="shared" ref="G170:G175" si="916">F170*100/E170</f>
        <v>#DIV/0!</v>
      </c>
      <c r="H170" s="223">
        <v>0</v>
      </c>
      <c r="I170" s="223">
        <v>0</v>
      </c>
      <c r="J170" s="223" t="e">
        <f t="shared" ref="J170:J175" si="917">I170*100/H170</f>
        <v>#DIV/0!</v>
      </c>
      <c r="K170" s="223">
        <v>0</v>
      </c>
      <c r="L170" s="223">
        <v>0</v>
      </c>
      <c r="M170" s="223" t="e">
        <f t="shared" ref="M170:M175" si="918">L170*100/K170</f>
        <v>#DIV/0!</v>
      </c>
      <c r="N170" s="223">
        <v>0</v>
      </c>
      <c r="O170" s="223">
        <v>0</v>
      </c>
      <c r="P170" s="223" t="e">
        <f t="shared" ref="P170:P175" si="919">O170*100/N170</f>
        <v>#DIV/0!</v>
      </c>
      <c r="Q170" s="223">
        <v>0</v>
      </c>
      <c r="R170" s="223">
        <v>0</v>
      </c>
      <c r="S170" s="223" t="e">
        <f t="shared" ref="S170:S175" si="920">R170*100/Q170</f>
        <v>#DIV/0!</v>
      </c>
      <c r="T170" s="223">
        <v>0</v>
      </c>
      <c r="U170" s="223">
        <v>0</v>
      </c>
      <c r="V170" s="223" t="e">
        <f t="shared" ref="V170:V175" si="921">U170*100/T170</f>
        <v>#DIV/0!</v>
      </c>
      <c r="W170" s="223">
        <v>0</v>
      </c>
      <c r="X170" s="223">
        <v>0</v>
      </c>
      <c r="Y170" s="223" t="e">
        <f t="shared" ref="Y170:Y175" si="922">X170*100/W170</f>
        <v>#DIV/0!</v>
      </c>
      <c r="Z170" s="223">
        <v>0</v>
      </c>
      <c r="AA170" s="288"/>
      <c r="AB170" s="289"/>
      <c r="AC170" s="223">
        <v>0</v>
      </c>
      <c r="AD170" s="224" t="e">
        <f t="shared" ref="AD170:AD175" si="923">AC170*100/Z170</f>
        <v>#DIV/0!</v>
      </c>
      <c r="AE170" s="223">
        <v>0</v>
      </c>
      <c r="AF170" s="288"/>
      <c r="AG170" s="289"/>
      <c r="AH170" s="290">
        <v>0</v>
      </c>
      <c r="AI170" s="224" t="e">
        <f t="shared" ref="AI170:AI175" si="924">AH170*100/AE170</f>
        <v>#DIV/0!</v>
      </c>
      <c r="AJ170" s="223">
        <v>0</v>
      </c>
      <c r="AK170" s="288"/>
      <c r="AL170" s="289"/>
      <c r="AM170" s="290">
        <v>0</v>
      </c>
      <c r="AN170" s="224" t="e">
        <f t="shared" ref="AN170:AN175" si="925">AM170*100/AJ170</f>
        <v>#DIV/0!</v>
      </c>
      <c r="AO170" s="291">
        <v>0</v>
      </c>
      <c r="AP170" s="292"/>
      <c r="AQ170" s="289"/>
      <c r="AR170" s="223">
        <v>0</v>
      </c>
      <c r="AS170" s="224" t="e">
        <f t="shared" ref="AS170:AS175" si="926">AR170*100/AO170</f>
        <v>#DIV/0!</v>
      </c>
      <c r="AT170" s="223">
        <v>0</v>
      </c>
      <c r="AU170" s="293"/>
      <c r="AV170" s="289"/>
      <c r="AW170" s="290">
        <v>0</v>
      </c>
      <c r="AX170" s="224" t="e">
        <f t="shared" ref="AX170:AX175" si="927">AW170*100/AT170</f>
        <v>#DIV/0!</v>
      </c>
      <c r="AY170" s="223">
        <v>0</v>
      </c>
      <c r="AZ170" s="290">
        <v>0</v>
      </c>
      <c r="BA170" s="223" t="e">
        <f t="shared" ref="BA170:BA175" si="928">AZ170*100/AY170</f>
        <v>#DIV/0!</v>
      </c>
      <c r="BB170" s="418"/>
    </row>
    <row r="171" spans="1:54" ht="56.25" customHeight="1">
      <c r="A171" s="433"/>
      <c r="B171" s="436"/>
      <c r="C171" s="436"/>
      <c r="D171" s="287" t="s">
        <v>2</v>
      </c>
      <c r="E171" s="194">
        <v>0</v>
      </c>
      <c r="F171" s="190">
        <f t="shared" ref="F171:F175" si="929">I171+L171+O171+R171+U171+X171+AC171+AH171+AM171+AR171+AW171+AZ171</f>
        <v>0</v>
      </c>
      <c r="G171" s="328" t="e">
        <f t="shared" si="916"/>
        <v>#DIV/0!</v>
      </c>
      <c r="H171" s="228">
        <v>0</v>
      </c>
      <c r="I171" s="228">
        <v>0</v>
      </c>
      <c r="J171" s="223" t="e">
        <f t="shared" si="917"/>
        <v>#DIV/0!</v>
      </c>
      <c r="K171" s="228">
        <v>0</v>
      </c>
      <c r="L171" s="228">
        <v>0</v>
      </c>
      <c r="M171" s="223" t="e">
        <f t="shared" si="918"/>
        <v>#DIV/0!</v>
      </c>
      <c r="N171" s="228">
        <v>0</v>
      </c>
      <c r="O171" s="228">
        <v>0</v>
      </c>
      <c r="P171" s="223" t="e">
        <f t="shared" si="919"/>
        <v>#DIV/0!</v>
      </c>
      <c r="Q171" s="228">
        <v>0</v>
      </c>
      <c r="R171" s="228">
        <v>0</v>
      </c>
      <c r="S171" s="223" t="e">
        <f t="shared" si="920"/>
        <v>#DIV/0!</v>
      </c>
      <c r="T171" s="228">
        <v>0</v>
      </c>
      <c r="U171" s="228">
        <v>0</v>
      </c>
      <c r="V171" s="223" t="e">
        <f t="shared" si="921"/>
        <v>#DIV/0!</v>
      </c>
      <c r="W171" s="228">
        <v>0</v>
      </c>
      <c r="X171" s="228">
        <v>0</v>
      </c>
      <c r="Y171" s="223" t="e">
        <f t="shared" si="922"/>
        <v>#DIV/0!</v>
      </c>
      <c r="Z171" s="228">
        <v>0</v>
      </c>
      <c r="AA171" s="294"/>
      <c r="AB171" s="295"/>
      <c r="AC171" s="228">
        <v>0</v>
      </c>
      <c r="AD171" s="224" t="e">
        <f t="shared" si="923"/>
        <v>#DIV/0!</v>
      </c>
      <c r="AE171" s="228">
        <v>0</v>
      </c>
      <c r="AF171" s="294"/>
      <c r="AG171" s="295"/>
      <c r="AH171" s="296">
        <v>0</v>
      </c>
      <c r="AI171" s="224" t="e">
        <f t="shared" si="924"/>
        <v>#DIV/0!</v>
      </c>
      <c r="AJ171" s="228">
        <v>0</v>
      </c>
      <c r="AK171" s="294"/>
      <c r="AL171" s="295"/>
      <c r="AM171" s="296">
        <v>0</v>
      </c>
      <c r="AN171" s="224" t="e">
        <f t="shared" si="925"/>
        <v>#DIV/0!</v>
      </c>
      <c r="AO171" s="230">
        <v>0</v>
      </c>
      <c r="AP171" s="297"/>
      <c r="AQ171" s="295"/>
      <c r="AR171" s="228">
        <v>0</v>
      </c>
      <c r="AS171" s="224" t="e">
        <f t="shared" si="926"/>
        <v>#DIV/0!</v>
      </c>
      <c r="AT171" s="228">
        <v>0</v>
      </c>
      <c r="AU171" s="298"/>
      <c r="AV171" s="295"/>
      <c r="AW171" s="296">
        <v>0</v>
      </c>
      <c r="AX171" s="224" t="e">
        <f t="shared" si="927"/>
        <v>#DIV/0!</v>
      </c>
      <c r="AY171" s="228">
        <v>0</v>
      </c>
      <c r="AZ171" s="296">
        <v>0</v>
      </c>
      <c r="BA171" s="223" t="e">
        <f t="shared" si="928"/>
        <v>#DIV/0!</v>
      </c>
      <c r="BB171" s="418"/>
    </row>
    <row r="172" spans="1:54" ht="21.75" customHeight="1">
      <c r="A172" s="433"/>
      <c r="B172" s="436"/>
      <c r="C172" s="436"/>
      <c r="D172" s="227" t="s">
        <v>296</v>
      </c>
      <c r="E172" s="194">
        <v>200</v>
      </c>
      <c r="F172" s="190">
        <f t="shared" si="929"/>
        <v>0</v>
      </c>
      <c r="G172" s="328">
        <f t="shared" si="916"/>
        <v>0</v>
      </c>
      <c r="H172" s="228">
        <v>0</v>
      </c>
      <c r="I172" s="228">
        <v>0</v>
      </c>
      <c r="J172" s="223" t="e">
        <f t="shared" si="917"/>
        <v>#DIV/0!</v>
      </c>
      <c r="K172" s="228">
        <v>0</v>
      </c>
      <c r="L172" s="228">
        <v>0</v>
      </c>
      <c r="M172" s="223" t="e">
        <f t="shared" si="918"/>
        <v>#DIV/0!</v>
      </c>
      <c r="N172" s="228">
        <v>0</v>
      </c>
      <c r="O172" s="228">
        <v>0</v>
      </c>
      <c r="P172" s="223" t="e">
        <f t="shared" si="919"/>
        <v>#DIV/0!</v>
      </c>
      <c r="Q172" s="228">
        <v>0</v>
      </c>
      <c r="R172" s="228">
        <v>0</v>
      </c>
      <c r="S172" s="223" t="e">
        <f t="shared" si="920"/>
        <v>#DIV/0!</v>
      </c>
      <c r="T172" s="228">
        <v>50</v>
      </c>
      <c r="U172" s="228">
        <v>0</v>
      </c>
      <c r="V172" s="223">
        <f t="shared" si="921"/>
        <v>0</v>
      </c>
      <c r="W172" s="228">
        <v>0</v>
      </c>
      <c r="X172" s="228">
        <v>0</v>
      </c>
      <c r="Y172" s="223" t="e">
        <f t="shared" si="922"/>
        <v>#DIV/0!</v>
      </c>
      <c r="Z172" s="228">
        <v>0</v>
      </c>
      <c r="AA172" s="294"/>
      <c r="AB172" s="295"/>
      <c r="AC172" s="228">
        <v>0</v>
      </c>
      <c r="AD172" s="224" t="e">
        <f t="shared" si="923"/>
        <v>#DIV/0!</v>
      </c>
      <c r="AE172" s="228">
        <v>0</v>
      </c>
      <c r="AF172" s="294"/>
      <c r="AG172" s="295"/>
      <c r="AH172" s="296">
        <v>0</v>
      </c>
      <c r="AI172" s="224" t="e">
        <f t="shared" si="924"/>
        <v>#DIV/0!</v>
      </c>
      <c r="AJ172" s="228">
        <v>50</v>
      </c>
      <c r="AK172" s="294"/>
      <c r="AL172" s="295"/>
      <c r="AM172" s="296">
        <v>0</v>
      </c>
      <c r="AN172" s="224">
        <f t="shared" si="925"/>
        <v>0</v>
      </c>
      <c r="AO172" s="228">
        <v>0</v>
      </c>
      <c r="AP172" s="294"/>
      <c r="AQ172" s="295"/>
      <c r="AR172" s="296">
        <v>0</v>
      </c>
      <c r="AS172" s="224" t="e">
        <f t="shared" si="926"/>
        <v>#DIV/0!</v>
      </c>
      <c r="AT172" s="228">
        <v>100</v>
      </c>
      <c r="AU172" s="294"/>
      <c r="AV172" s="295"/>
      <c r="AW172" s="296">
        <v>0</v>
      </c>
      <c r="AX172" s="224">
        <f t="shared" si="927"/>
        <v>0</v>
      </c>
      <c r="AY172" s="228">
        <v>0</v>
      </c>
      <c r="AZ172" s="296">
        <v>0</v>
      </c>
      <c r="BA172" s="223" t="e">
        <f t="shared" si="928"/>
        <v>#DIV/0!</v>
      </c>
      <c r="BB172" s="418"/>
    </row>
    <row r="173" spans="1:54" ht="82.5" customHeight="1">
      <c r="A173" s="433"/>
      <c r="B173" s="436"/>
      <c r="C173" s="436"/>
      <c r="D173" s="227" t="s">
        <v>304</v>
      </c>
      <c r="E173" s="195">
        <v>0</v>
      </c>
      <c r="F173" s="190">
        <f t="shared" si="929"/>
        <v>0</v>
      </c>
      <c r="G173" s="328" t="e">
        <f t="shared" si="916"/>
        <v>#DIV/0!</v>
      </c>
      <c r="H173" s="231">
        <v>0</v>
      </c>
      <c r="I173" s="231">
        <v>0</v>
      </c>
      <c r="J173" s="223" t="e">
        <f t="shared" si="917"/>
        <v>#DIV/0!</v>
      </c>
      <c r="K173" s="231">
        <v>0</v>
      </c>
      <c r="L173" s="231">
        <v>0</v>
      </c>
      <c r="M173" s="223" t="e">
        <f t="shared" si="918"/>
        <v>#DIV/0!</v>
      </c>
      <c r="N173" s="231">
        <v>0</v>
      </c>
      <c r="O173" s="231">
        <v>0</v>
      </c>
      <c r="P173" s="223" t="e">
        <f t="shared" si="919"/>
        <v>#DIV/0!</v>
      </c>
      <c r="Q173" s="231">
        <v>0</v>
      </c>
      <c r="R173" s="231">
        <v>0</v>
      </c>
      <c r="S173" s="223" t="e">
        <f t="shared" si="920"/>
        <v>#DIV/0!</v>
      </c>
      <c r="T173" s="231">
        <v>0</v>
      </c>
      <c r="U173" s="231">
        <v>0</v>
      </c>
      <c r="V173" s="223" t="e">
        <f t="shared" si="921"/>
        <v>#DIV/0!</v>
      </c>
      <c r="W173" s="231">
        <v>0</v>
      </c>
      <c r="X173" s="231">
        <v>0</v>
      </c>
      <c r="Y173" s="223" t="e">
        <f t="shared" si="922"/>
        <v>#DIV/0!</v>
      </c>
      <c r="Z173" s="231">
        <v>0</v>
      </c>
      <c r="AA173" s="299"/>
      <c r="AB173" s="300"/>
      <c r="AC173" s="231">
        <v>0</v>
      </c>
      <c r="AD173" s="224" t="e">
        <f t="shared" si="923"/>
        <v>#DIV/0!</v>
      </c>
      <c r="AE173" s="231">
        <v>0</v>
      </c>
      <c r="AF173" s="299"/>
      <c r="AG173" s="300"/>
      <c r="AH173" s="301">
        <v>0</v>
      </c>
      <c r="AI173" s="224" t="e">
        <f t="shared" si="924"/>
        <v>#DIV/0!</v>
      </c>
      <c r="AJ173" s="231">
        <v>0</v>
      </c>
      <c r="AK173" s="299"/>
      <c r="AL173" s="300"/>
      <c r="AM173" s="301">
        <v>0</v>
      </c>
      <c r="AN173" s="224" t="e">
        <f t="shared" si="925"/>
        <v>#DIV/0!</v>
      </c>
      <c r="AO173" s="231">
        <v>0</v>
      </c>
      <c r="AP173" s="299"/>
      <c r="AQ173" s="300"/>
      <c r="AR173" s="301">
        <v>0</v>
      </c>
      <c r="AS173" s="224" t="e">
        <f t="shared" si="926"/>
        <v>#DIV/0!</v>
      </c>
      <c r="AT173" s="231">
        <v>0</v>
      </c>
      <c r="AU173" s="302"/>
      <c r="AV173" s="300"/>
      <c r="AW173" s="301">
        <v>0</v>
      </c>
      <c r="AX173" s="224" t="e">
        <f t="shared" si="927"/>
        <v>#DIV/0!</v>
      </c>
      <c r="AY173" s="231">
        <v>0</v>
      </c>
      <c r="AZ173" s="301">
        <v>0</v>
      </c>
      <c r="BA173" s="223" t="e">
        <f t="shared" si="928"/>
        <v>#DIV/0!</v>
      </c>
      <c r="BB173" s="418"/>
    </row>
    <row r="174" spans="1:54" ht="15.75">
      <c r="A174" s="433"/>
      <c r="B174" s="436"/>
      <c r="C174" s="436"/>
      <c r="D174" s="227" t="s">
        <v>297</v>
      </c>
      <c r="E174" s="195">
        <v>0</v>
      </c>
      <c r="F174" s="190">
        <f t="shared" si="929"/>
        <v>0</v>
      </c>
      <c r="G174" s="328" t="e">
        <f t="shared" si="916"/>
        <v>#DIV/0!</v>
      </c>
      <c r="H174" s="231">
        <v>0</v>
      </c>
      <c r="I174" s="231">
        <v>0</v>
      </c>
      <c r="J174" s="223" t="e">
        <f t="shared" si="917"/>
        <v>#DIV/0!</v>
      </c>
      <c r="K174" s="231">
        <v>0</v>
      </c>
      <c r="L174" s="231">
        <v>0</v>
      </c>
      <c r="M174" s="223" t="e">
        <f t="shared" si="918"/>
        <v>#DIV/0!</v>
      </c>
      <c r="N174" s="231">
        <v>0</v>
      </c>
      <c r="O174" s="231">
        <v>0</v>
      </c>
      <c r="P174" s="223" t="e">
        <f t="shared" si="919"/>
        <v>#DIV/0!</v>
      </c>
      <c r="Q174" s="231">
        <v>0</v>
      </c>
      <c r="R174" s="231">
        <v>0</v>
      </c>
      <c r="S174" s="223" t="e">
        <f t="shared" si="920"/>
        <v>#DIV/0!</v>
      </c>
      <c r="T174" s="231">
        <v>0</v>
      </c>
      <c r="U174" s="231">
        <v>0</v>
      </c>
      <c r="V174" s="223" t="e">
        <f t="shared" si="921"/>
        <v>#DIV/0!</v>
      </c>
      <c r="W174" s="231">
        <v>0</v>
      </c>
      <c r="X174" s="231">
        <v>0</v>
      </c>
      <c r="Y174" s="223" t="e">
        <f t="shared" si="922"/>
        <v>#DIV/0!</v>
      </c>
      <c r="Z174" s="231">
        <v>0</v>
      </c>
      <c r="AA174" s="299"/>
      <c r="AB174" s="300"/>
      <c r="AC174" s="231">
        <v>0</v>
      </c>
      <c r="AD174" s="224" t="e">
        <f t="shared" si="923"/>
        <v>#DIV/0!</v>
      </c>
      <c r="AE174" s="231">
        <v>0</v>
      </c>
      <c r="AF174" s="299"/>
      <c r="AG174" s="300"/>
      <c r="AH174" s="301">
        <v>0</v>
      </c>
      <c r="AI174" s="224" t="e">
        <f t="shared" si="924"/>
        <v>#DIV/0!</v>
      </c>
      <c r="AJ174" s="231">
        <v>0</v>
      </c>
      <c r="AK174" s="299"/>
      <c r="AL174" s="300"/>
      <c r="AM174" s="301">
        <v>0</v>
      </c>
      <c r="AN174" s="224" t="e">
        <f t="shared" si="925"/>
        <v>#DIV/0!</v>
      </c>
      <c r="AO174" s="231">
        <v>0</v>
      </c>
      <c r="AP174" s="299"/>
      <c r="AQ174" s="300"/>
      <c r="AR174" s="301">
        <v>0</v>
      </c>
      <c r="AS174" s="224" t="e">
        <f t="shared" si="926"/>
        <v>#DIV/0!</v>
      </c>
      <c r="AT174" s="231">
        <v>0</v>
      </c>
      <c r="AU174" s="302"/>
      <c r="AV174" s="300"/>
      <c r="AW174" s="301">
        <v>0</v>
      </c>
      <c r="AX174" s="224" t="e">
        <f t="shared" si="927"/>
        <v>#DIV/0!</v>
      </c>
      <c r="AY174" s="231">
        <v>0</v>
      </c>
      <c r="AZ174" s="301">
        <v>0</v>
      </c>
      <c r="BA174" s="223" t="e">
        <f t="shared" si="928"/>
        <v>#DIV/0!</v>
      </c>
      <c r="BB174" s="418"/>
    </row>
    <row r="175" spans="1:54" ht="31.5">
      <c r="A175" s="434"/>
      <c r="B175" s="437"/>
      <c r="C175" s="437"/>
      <c r="D175" s="246" t="s">
        <v>43</v>
      </c>
      <c r="E175" s="190">
        <v>0</v>
      </c>
      <c r="F175" s="190">
        <f t="shared" si="929"/>
        <v>0</v>
      </c>
      <c r="G175" s="328" t="e">
        <f t="shared" si="916"/>
        <v>#DIV/0!</v>
      </c>
      <c r="H175" s="223">
        <v>0</v>
      </c>
      <c r="I175" s="223">
        <v>0</v>
      </c>
      <c r="J175" s="223" t="e">
        <f t="shared" si="917"/>
        <v>#DIV/0!</v>
      </c>
      <c r="K175" s="223">
        <v>0</v>
      </c>
      <c r="L175" s="223">
        <v>0</v>
      </c>
      <c r="M175" s="223" t="e">
        <f t="shared" si="918"/>
        <v>#DIV/0!</v>
      </c>
      <c r="N175" s="223">
        <v>0</v>
      </c>
      <c r="O175" s="223">
        <v>0</v>
      </c>
      <c r="P175" s="223" t="e">
        <f t="shared" si="919"/>
        <v>#DIV/0!</v>
      </c>
      <c r="Q175" s="223">
        <v>0</v>
      </c>
      <c r="R175" s="223">
        <v>0</v>
      </c>
      <c r="S175" s="223" t="e">
        <f t="shared" si="920"/>
        <v>#DIV/0!</v>
      </c>
      <c r="T175" s="223">
        <v>0</v>
      </c>
      <c r="U175" s="223">
        <v>0</v>
      </c>
      <c r="V175" s="223" t="e">
        <f t="shared" si="921"/>
        <v>#DIV/0!</v>
      </c>
      <c r="W175" s="223">
        <v>0</v>
      </c>
      <c r="X175" s="223">
        <v>0</v>
      </c>
      <c r="Y175" s="223" t="e">
        <f t="shared" si="922"/>
        <v>#DIV/0!</v>
      </c>
      <c r="Z175" s="223">
        <v>0</v>
      </c>
      <c r="AA175" s="288"/>
      <c r="AB175" s="289"/>
      <c r="AC175" s="223">
        <v>0</v>
      </c>
      <c r="AD175" s="224" t="e">
        <f t="shared" si="923"/>
        <v>#DIV/0!</v>
      </c>
      <c r="AE175" s="223">
        <v>0</v>
      </c>
      <c r="AF175" s="288"/>
      <c r="AG175" s="289"/>
      <c r="AH175" s="290">
        <v>0</v>
      </c>
      <c r="AI175" s="224" t="e">
        <f t="shared" si="924"/>
        <v>#DIV/0!</v>
      </c>
      <c r="AJ175" s="223">
        <v>0</v>
      </c>
      <c r="AK175" s="288"/>
      <c r="AL175" s="289"/>
      <c r="AM175" s="290">
        <v>0</v>
      </c>
      <c r="AN175" s="224" t="e">
        <f t="shared" si="925"/>
        <v>#DIV/0!</v>
      </c>
      <c r="AO175" s="223">
        <v>0</v>
      </c>
      <c r="AP175" s="288"/>
      <c r="AQ175" s="289"/>
      <c r="AR175" s="290">
        <v>0</v>
      </c>
      <c r="AS175" s="224" t="e">
        <f t="shared" si="926"/>
        <v>#DIV/0!</v>
      </c>
      <c r="AT175" s="223">
        <v>0</v>
      </c>
      <c r="AU175" s="293"/>
      <c r="AV175" s="289"/>
      <c r="AW175" s="290">
        <v>0</v>
      </c>
      <c r="AX175" s="224" t="e">
        <f t="shared" si="927"/>
        <v>#DIV/0!</v>
      </c>
      <c r="AY175" s="223">
        <v>0</v>
      </c>
      <c r="AZ175" s="223">
        <v>0</v>
      </c>
      <c r="BA175" s="223" t="e">
        <f t="shared" si="928"/>
        <v>#DIV/0!</v>
      </c>
      <c r="BB175" s="419"/>
    </row>
    <row r="176" spans="1:54" ht="15.75">
      <c r="A176" s="432" t="s">
        <v>352</v>
      </c>
      <c r="B176" s="435" t="s">
        <v>351</v>
      </c>
      <c r="C176" s="435" t="s">
        <v>311</v>
      </c>
      <c r="D176" s="285" t="s">
        <v>41</v>
      </c>
      <c r="E176" s="327">
        <f>E177+E178+E179+E180+E181+E182</f>
        <v>50</v>
      </c>
      <c r="F176" s="327">
        <f>F177+F178+F179+F180+F181+F182</f>
        <v>0</v>
      </c>
      <c r="G176" s="328">
        <f>F176*100/E176</f>
        <v>0</v>
      </c>
      <c r="H176" s="223">
        <f>H177+H178+H179+H180+H181+H182</f>
        <v>0</v>
      </c>
      <c r="I176" s="223">
        <f>I177+I178+I179+I180+I181+I182</f>
        <v>0</v>
      </c>
      <c r="J176" s="223" t="e">
        <f>I176*100/H176</f>
        <v>#DIV/0!</v>
      </c>
      <c r="K176" s="223">
        <f t="shared" ref="K176" si="930">K177+K178+K179+K180+K181+K182</f>
        <v>0</v>
      </c>
      <c r="L176" s="223">
        <f t="shared" ref="L176" si="931">L177+L178+L179+L180+L181+L182</f>
        <v>0</v>
      </c>
      <c r="M176" s="223" t="e">
        <f>L176*100/K176</f>
        <v>#DIV/0!</v>
      </c>
      <c r="N176" s="223">
        <f t="shared" ref="N176" si="932">N177+N178+N179+N180+N181+N182</f>
        <v>0</v>
      </c>
      <c r="O176" s="223">
        <f t="shared" ref="O176" si="933">O177+O178+O179+O180+O181+O182</f>
        <v>0</v>
      </c>
      <c r="P176" s="223" t="e">
        <f>O176*100/N176</f>
        <v>#DIV/0!</v>
      </c>
      <c r="Q176" s="223">
        <f t="shared" ref="Q176" si="934">Q177+Q178+Q179+Q180+Q181+Q182</f>
        <v>0</v>
      </c>
      <c r="R176" s="223">
        <f t="shared" ref="R176" si="935">R177+R178+R179+R180+R181+R182</f>
        <v>0</v>
      </c>
      <c r="S176" s="223" t="e">
        <f>R176*100/Q176</f>
        <v>#DIV/0!</v>
      </c>
      <c r="T176" s="223">
        <f t="shared" ref="T176" si="936">T177+T178+T179+T180+T181+T182</f>
        <v>0</v>
      </c>
      <c r="U176" s="223">
        <f t="shared" ref="U176" si="937">U177+U178+U179+U180+U181+U182</f>
        <v>0</v>
      </c>
      <c r="V176" s="223" t="e">
        <f>U176*100/T176</f>
        <v>#DIV/0!</v>
      </c>
      <c r="W176" s="223">
        <f t="shared" ref="W176" si="938">W177+W178+W179+W180+W181+W182</f>
        <v>20</v>
      </c>
      <c r="X176" s="223">
        <f t="shared" ref="X176" si="939">X177+X178+X179+X180+X181+X182</f>
        <v>0</v>
      </c>
      <c r="Y176" s="223">
        <f>X176*100/W176</f>
        <v>0</v>
      </c>
      <c r="Z176" s="223">
        <f t="shared" ref="Z176" si="940">Z177+Z178+Z179+Z180+Z181+Z182</f>
        <v>0</v>
      </c>
      <c r="AA176" s="223">
        <f t="shared" ref="AA176" si="941">AA177+AA178+AA179+AA180+AA181+AA182</f>
        <v>0</v>
      </c>
      <c r="AB176" s="223">
        <f t="shared" ref="AB176" si="942">AB177+AB178+AB179+AB180+AB181+AB182</f>
        <v>0</v>
      </c>
      <c r="AC176" s="223">
        <f t="shared" ref="AC176" si="943">AC177+AC178+AC179+AC180+AC181+AC182</f>
        <v>0</v>
      </c>
      <c r="AD176" s="224" t="e">
        <f>AC176*100/Z176</f>
        <v>#DIV/0!</v>
      </c>
      <c r="AE176" s="223">
        <f t="shared" ref="AE176" si="944">AE177+AE178+AE179+AE180+AE181+AE182</f>
        <v>0</v>
      </c>
      <c r="AF176" s="223">
        <f t="shared" ref="AF176" si="945">AF177+AF178+AF179+AF180+AF181+AF182</f>
        <v>0</v>
      </c>
      <c r="AG176" s="223">
        <f t="shared" ref="AG176" si="946">AG177+AG178+AG179+AG180+AG181+AG182</f>
        <v>0</v>
      </c>
      <c r="AH176" s="223">
        <f t="shared" ref="AH176" si="947">AH177+AH178+AH179+AH180+AH181+AH182</f>
        <v>0</v>
      </c>
      <c r="AI176" s="224" t="e">
        <f>AH176*100/AE176</f>
        <v>#DIV/0!</v>
      </c>
      <c r="AJ176" s="223">
        <f t="shared" ref="AJ176" si="948">AJ177+AJ178+AJ179+AJ180+AJ181+AJ182</f>
        <v>0</v>
      </c>
      <c r="AK176" s="223">
        <f t="shared" ref="AK176" si="949">AK177+AK178+AK179+AK180+AK181+AK182</f>
        <v>0</v>
      </c>
      <c r="AL176" s="223">
        <f t="shared" ref="AL176" si="950">AL177+AL178+AL179+AL180+AL181+AL182</f>
        <v>0</v>
      </c>
      <c r="AM176" s="223">
        <f t="shared" ref="AM176" si="951">AM177+AM178+AM179+AM180+AM181+AM182</f>
        <v>0</v>
      </c>
      <c r="AN176" s="224" t="e">
        <f>AM176*100/AJ176</f>
        <v>#DIV/0!</v>
      </c>
      <c r="AO176" s="223">
        <f t="shared" ref="AO176" si="952">AO177+AO178+AO179+AO180+AO181+AO182</f>
        <v>0</v>
      </c>
      <c r="AP176" s="223">
        <f t="shared" ref="AP176" si="953">AP177+AP178+AP179+AP180+AP181+AP182</f>
        <v>0</v>
      </c>
      <c r="AQ176" s="223">
        <f t="shared" ref="AQ176" si="954">AQ177+AQ178+AQ179+AQ180+AQ181+AQ182</f>
        <v>0</v>
      </c>
      <c r="AR176" s="223">
        <f t="shared" ref="AR176" si="955">AR177+AR178+AR179+AR180+AR181+AR182</f>
        <v>0</v>
      </c>
      <c r="AS176" s="224" t="e">
        <f>AR176*100/AO176</f>
        <v>#DIV/0!</v>
      </c>
      <c r="AT176" s="223">
        <f t="shared" ref="AT176" si="956">AT177+AT178+AT179+AT180+AT181+AT182</f>
        <v>30</v>
      </c>
      <c r="AU176" s="223">
        <f t="shared" ref="AU176" si="957">AU177+AU178+AU179+AU180+AU181+AU182</f>
        <v>0</v>
      </c>
      <c r="AV176" s="223">
        <f t="shared" ref="AV176" si="958">AV177+AV178+AV179+AV180+AV181+AV182</f>
        <v>0</v>
      </c>
      <c r="AW176" s="223">
        <f t="shared" ref="AW176" si="959">AW177+AW178+AW179+AW180+AW181+AW182</f>
        <v>0</v>
      </c>
      <c r="AX176" s="224">
        <f>AW176*100/AT176</f>
        <v>0</v>
      </c>
      <c r="AY176" s="223">
        <f t="shared" ref="AY176" si="960">AY177+AY178+AY179+AY180+AY181+AY182</f>
        <v>0</v>
      </c>
      <c r="AZ176" s="223">
        <f t="shared" ref="AZ176" si="961">AZ177+AZ178+AZ179+AZ180+AZ181+AZ182</f>
        <v>0</v>
      </c>
      <c r="BA176" s="223" t="e">
        <f>AZ176*100/AY176</f>
        <v>#DIV/0!</v>
      </c>
      <c r="BB176" s="417"/>
    </row>
    <row r="177" spans="1:54" ht="33" customHeight="1">
      <c r="A177" s="433"/>
      <c r="B177" s="436"/>
      <c r="C177" s="436"/>
      <c r="D177" s="286" t="s">
        <v>37</v>
      </c>
      <c r="E177" s="190">
        <v>0</v>
      </c>
      <c r="F177" s="190">
        <f>I177+L177+O177+R177+U177+X177+AC177+AH177+AM177+AR177+AW177+AZ177</f>
        <v>0</v>
      </c>
      <c r="G177" s="328" t="e">
        <f t="shared" ref="G177:G182" si="962">F177*100/E177</f>
        <v>#DIV/0!</v>
      </c>
      <c r="H177" s="223">
        <v>0</v>
      </c>
      <c r="I177" s="223">
        <v>0</v>
      </c>
      <c r="J177" s="223" t="e">
        <f t="shared" ref="J177:J182" si="963">I177*100/H177</f>
        <v>#DIV/0!</v>
      </c>
      <c r="K177" s="223">
        <v>0</v>
      </c>
      <c r="L177" s="223">
        <v>0</v>
      </c>
      <c r="M177" s="223" t="e">
        <f t="shared" ref="M177:M182" si="964">L177*100/K177</f>
        <v>#DIV/0!</v>
      </c>
      <c r="N177" s="223">
        <v>0</v>
      </c>
      <c r="O177" s="223">
        <v>0</v>
      </c>
      <c r="P177" s="223" t="e">
        <f t="shared" ref="P177:P182" si="965">O177*100/N177</f>
        <v>#DIV/0!</v>
      </c>
      <c r="Q177" s="223">
        <v>0</v>
      </c>
      <c r="R177" s="223">
        <v>0</v>
      </c>
      <c r="S177" s="223" t="e">
        <f t="shared" ref="S177:S182" si="966">R177*100/Q177</f>
        <v>#DIV/0!</v>
      </c>
      <c r="T177" s="223">
        <v>0</v>
      </c>
      <c r="U177" s="223">
        <v>0</v>
      </c>
      <c r="V177" s="223" t="e">
        <f t="shared" ref="V177:V182" si="967">U177*100/T177</f>
        <v>#DIV/0!</v>
      </c>
      <c r="W177" s="223">
        <v>0</v>
      </c>
      <c r="X177" s="223">
        <v>0</v>
      </c>
      <c r="Y177" s="223" t="e">
        <f t="shared" ref="Y177:Y182" si="968">X177*100/W177</f>
        <v>#DIV/0!</v>
      </c>
      <c r="Z177" s="223">
        <v>0</v>
      </c>
      <c r="AA177" s="288"/>
      <c r="AB177" s="289"/>
      <c r="AC177" s="223">
        <v>0</v>
      </c>
      <c r="AD177" s="224" t="e">
        <f t="shared" ref="AD177:AD182" si="969">AC177*100/Z177</f>
        <v>#DIV/0!</v>
      </c>
      <c r="AE177" s="223">
        <v>0</v>
      </c>
      <c r="AF177" s="288"/>
      <c r="AG177" s="289"/>
      <c r="AH177" s="290">
        <v>0</v>
      </c>
      <c r="AI177" s="224" t="e">
        <f t="shared" ref="AI177:AI182" si="970">AH177*100/AE177</f>
        <v>#DIV/0!</v>
      </c>
      <c r="AJ177" s="223">
        <v>0</v>
      </c>
      <c r="AK177" s="288"/>
      <c r="AL177" s="289"/>
      <c r="AM177" s="290">
        <v>0</v>
      </c>
      <c r="AN177" s="224" t="e">
        <f t="shared" ref="AN177:AN182" si="971">AM177*100/AJ177</f>
        <v>#DIV/0!</v>
      </c>
      <c r="AO177" s="291">
        <v>0</v>
      </c>
      <c r="AP177" s="292"/>
      <c r="AQ177" s="289"/>
      <c r="AR177" s="223">
        <v>0</v>
      </c>
      <c r="AS177" s="224" t="e">
        <f t="shared" ref="AS177:AS182" si="972">AR177*100/AO177</f>
        <v>#DIV/0!</v>
      </c>
      <c r="AT177" s="223">
        <v>0</v>
      </c>
      <c r="AU177" s="293"/>
      <c r="AV177" s="289"/>
      <c r="AW177" s="290">
        <v>0</v>
      </c>
      <c r="AX177" s="224" t="e">
        <f t="shared" ref="AX177:AX182" si="973">AW177*100/AT177</f>
        <v>#DIV/0!</v>
      </c>
      <c r="AY177" s="223">
        <v>0</v>
      </c>
      <c r="AZ177" s="290">
        <v>0</v>
      </c>
      <c r="BA177" s="223" t="e">
        <f t="shared" ref="BA177:BA182" si="974">AZ177*100/AY177</f>
        <v>#DIV/0!</v>
      </c>
      <c r="BB177" s="418"/>
    </row>
    <row r="178" spans="1:54" ht="52.5" customHeight="1">
      <c r="A178" s="433"/>
      <c r="B178" s="436"/>
      <c r="C178" s="436"/>
      <c r="D178" s="287" t="s">
        <v>2</v>
      </c>
      <c r="E178" s="194">
        <v>0</v>
      </c>
      <c r="F178" s="190">
        <f t="shared" ref="F178:F182" si="975">I178+L178+O178+R178+U178+X178+AC178+AH178+AM178+AR178+AW178+AZ178</f>
        <v>0</v>
      </c>
      <c r="G178" s="328" t="e">
        <f t="shared" si="962"/>
        <v>#DIV/0!</v>
      </c>
      <c r="H178" s="228">
        <v>0</v>
      </c>
      <c r="I178" s="228">
        <v>0</v>
      </c>
      <c r="J178" s="223" t="e">
        <f t="shared" si="963"/>
        <v>#DIV/0!</v>
      </c>
      <c r="K178" s="228">
        <v>0</v>
      </c>
      <c r="L178" s="228">
        <v>0</v>
      </c>
      <c r="M178" s="223" t="e">
        <f t="shared" si="964"/>
        <v>#DIV/0!</v>
      </c>
      <c r="N178" s="228">
        <v>0</v>
      </c>
      <c r="O178" s="228">
        <v>0</v>
      </c>
      <c r="P178" s="223" t="e">
        <f t="shared" si="965"/>
        <v>#DIV/0!</v>
      </c>
      <c r="Q178" s="228">
        <v>0</v>
      </c>
      <c r="R178" s="228">
        <v>0</v>
      </c>
      <c r="S178" s="223" t="e">
        <f t="shared" si="966"/>
        <v>#DIV/0!</v>
      </c>
      <c r="T178" s="228">
        <v>0</v>
      </c>
      <c r="U178" s="228">
        <v>0</v>
      </c>
      <c r="V178" s="223" t="e">
        <f t="shared" si="967"/>
        <v>#DIV/0!</v>
      </c>
      <c r="W178" s="228">
        <v>0</v>
      </c>
      <c r="X178" s="228">
        <v>0</v>
      </c>
      <c r="Y178" s="223" t="e">
        <f t="shared" si="968"/>
        <v>#DIV/0!</v>
      </c>
      <c r="Z178" s="228">
        <v>0</v>
      </c>
      <c r="AA178" s="294"/>
      <c r="AB178" s="295"/>
      <c r="AC178" s="228">
        <v>0</v>
      </c>
      <c r="AD178" s="224" t="e">
        <f t="shared" si="969"/>
        <v>#DIV/0!</v>
      </c>
      <c r="AE178" s="228">
        <v>0</v>
      </c>
      <c r="AF178" s="294"/>
      <c r="AG178" s="295"/>
      <c r="AH178" s="296">
        <v>0</v>
      </c>
      <c r="AI178" s="224" t="e">
        <f t="shared" si="970"/>
        <v>#DIV/0!</v>
      </c>
      <c r="AJ178" s="228">
        <v>0</v>
      </c>
      <c r="AK178" s="294"/>
      <c r="AL178" s="295"/>
      <c r="AM178" s="296">
        <v>0</v>
      </c>
      <c r="AN178" s="224" t="e">
        <f t="shared" si="971"/>
        <v>#DIV/0!</v>
      </c>
      <c r="AO178" s="230">
        <v>0</v>
      </c>
      <c r="AP178" s="297"/>
      <c r="AQ178" s="295"/>
      <c r="AR178" s="228">
        <v>0</v>
      </c>
      <c r="AS178" s="224" t="e">
        <f t="shared" si="972"/>
        <v>#DIV/0!</v>
      </c>
      <c r="AT178" s="228">
        <v>0</v>
      </c>
      <c r="AU178" s="298"/>
      <c r="AV178" s="295"/>
      <c r="AW178" s="296">
        <v>0</v>
      </c>
      <c r="AX178" s="224" t="e">
        <f t="shared" si="973"/>
        <v>#DIV/0!</v>
      </c>
      <c r="AY178" s="228">
        <v>0</v>
      </c>
      <c r="AZ178" s="296">
        <v>0</v>
      </c>
      <c r="BA178" s="223" t="e">
        <f t="shared" si="974"/>
        <v>#DIV/0!</v>
      </c>
      <c r="BB178" s="418"/>
    </row>
    <row r="179" spans="1:54" ht="21.75" customHeight="1">
      <c r="A179" s="433"/>
      <c r="B179" s="436"/>
      <c r="C179" s="436"/>
      <c r="D179" s="227" t="s">
        <v>296</v>
      </c>
      <c r="E179" s="194">
        <v>50</v>
      </c>
      <c r="F179" s="190">
        <v>0</v>
      </c>
      <c r="G179" s="328">
        <f t="shared" si="962"/>
        <v>0</v>
      </c>
      <c r="H179" s="228">
        <v>0</v>
      </c>
      <c r="I179" s="228">
        <v>0</v>
      </c>
      <c r="J179" s="223" t="e">
        <f t="shared" si="963"/>
        <v>#DIV/0!</v>
      </c>
      <c r="K179" s="228">
        <v>0</v>
      </c>
      <c r="L179" s="228">
        <v>0</v>
      </c>
      <c r="M179" s="223" t="e">
        <f t="shared" si="964"/>
        <v>#DIV/0!</v>
      </c>
      <c r="N179" s="228">
        <v>0</v>
      </c>
      <c r="O179" s="228">
        <v>0</v>
      </c>
      <c r="P179" s="223" t="e">
        <f t="shared" si="965"/>
        <v>#DIV/0!</v>
      </c>
      <c r="Q179" s="228">
        <v>0</v>
      </c>
      <c r="R179" s="228">
        <v>0</v>
      </c>
      <c r="S179" s="223" t="e">
        <f t="shared" si="966"/>
        <v>#DIV/0!</v>
      </c>
      <c r="T179" s="228">
        <v>0</v>
      </c>
      <c r="U179" s="228">
        <v>0</v>
      </c>
      <c r="V179" s="223" t="e">
        <f t="shared" si="967"/>
        <v>#DIV/0!</v>
      </c>
      <c r="W179" s="228">
        <v>20</v>
      </c>
      <c r="X179" s="228">
        <v>0</v>
      </c>
      <c r="Y179" s="223">
        <f t="shared" si="968"/>
        <v>0</v>
      </c>
      <c r="Z179" s="228">
        <v>0</v>
      </c>
      <c r="AA179" s="294"/>
      <c r="AB179" s="295"/>
      <c r="AC179" s="228">
        <v>0</v>
      </c>
      <c r="AD179" s="224" t="e">
        <f t="shared" si="969"/>
        <v>#DIV/0!</v>
      </c>
      <c r="AE179" s="228">
        <v>0</v>
      </c>
      <c r="AF179" s="294"/>
      <c r="AG179" s="295"/>
      <c r="AH179" s="296">
        <v>0</v>
      </c>
      <c r="AI179" s="224" t="e">
        <f t="shared" si="970"/>
        <v>#DIV/0!</v>
      </c>
      <c r="AJ179" s="228">
        <v>0</v>
      </c>
      <c r="AK179" s="294"/>
      <c r="AL179" s="295"/>
      <c r="AM179" s="296">
        <v>0</v>
      </c>
      <c r="AN179" s="224" t="e">
        <f t="shared" si="971"/>
        <v>#DIV/0!</v>
      </c>
      <c r="AO179" s="228">
        <v>0</v>
      </c>
      <c r="AP179" s="294"/>
      <c r="AQ179" s="295"/>
      <c r="AR179" s="296">
        <v>0</v>
      </c>
      <c r="AS179" s="224" t="e">
        <f t="shared" si="972"/>
        <v>#DIV/0!</v>
      </c>
      <c r="AT179" s="228">
        <v>30</v>
      </c>
      <c r="AU179" s="294"/>
      <c r="AV179" s="295"/>
      <c r="AW179" s="296">
        <v>0</v>
      </c>
      <c r="AX179" s="224">
        <f t="shared" si="973"/>
        <v>0</v>
      </c>
      <c r="AY179" s="228">
        <v>0</v>
      </c>
      <c r="AZ179" s="296">
        <v>0</v>
      </c>
      <c r="BA179" s="223" t="e">
        <f t="shared" si="974"/>
        <v>#DIV/0!</v>
      </c>
      <c r="BB179" s="418"/>
    </row>
    <row r="180" spans="1:54" ht="82.5" customHeight="1">
      <c r="A180" s="433"/>
      <c r="B180" s="436"/>
      <c r="C180" s="436"/>
      <c r="D180" s="227" t="s">
        <v>304</v>
      </c>
      <c r="E180" s="195">
        <v>0</v>
      </c>
      <c r="F180" s="190">
        <f t="shared" si="975"/>
        <v>0</v>
      </c>
      <c r="G180" s="328" t="e">
        <f t="shared" si="962"/>
        <v>#DIV/0!</v>
      </c>
      <c r="H180" s="231">
        <v>0</v>
      </c>
      <c r="I180" s="231">
        <v>0</v>
      </c>
      <c r="J180" s="223" t="e">
        <f t="shared" si="963"/>
        <v>#DIV/0!</v>
      </c>
      <c r="K180" s="231">
        <v>0</v>
      </c>
      <c r="L180" s="231">
        <v>0</v>
      </c>
      <c r="M180" s="223" t="e">
        <f t="shared" si="964"/>
        <v>#DIV/0!</v>
      </c>
      <c r="N180" s="231">
        <v>0</v>
      </c>
      <c r="O180" s="231">
        <v>0</v>
      </c>
      <c r="P180" s="223" t="e">
        <f t="shared" si="965"/>
        <v>#DIV/0!</v>
      </c>
      <c r="Q180" s="231">
        <v>0</v>
      </c>
      <c r="R180" s="231">
        <v>0</v>
      </c>
      <c r="S180" s="223" t="e">
        <f t="shared" si="966"/>
        <v>#DIV/0!</v>
      </c>
      <c r="T180" s="231">
        <v>0</v>
      </c>
      <c r="U180" s="231">
        <v>0</v>
      </c>
      <c r="V180" s="223" t="e">
        <f t="shared" si="967"/>
        <v>#DIV/0!</v>
      </c>
      <c r="W180" s="231">
        <v>0</v>
      </c>
      <c r="X180" s="231">
        <v>0</v>
      </c>
      <c r="Y180" s="223" t="e">
        <f t="shared" si="968"/>
        <v>#DIV/0!</v>
      </c>
      <c r="Z180" s="231">
        <v>0</v>
      </c>
      <c r="AA180" s="299"/>
      <c r="AB180" s="300"/>
      <c r="AC180" s="231">
        <v>0</v>
      </c>
      <c r="AD180" s="224" t="e">
        <f t="shared" si="969"/>
        <v>#DIV/0!</v>
      </c>
      <c r="AE180" s="231">
        <v>0</v>
      </c>
      <c r="AF180" s="299"/>
      <c r="AG180" s="300"/>
      <c r="AH180" s="301">
        <v>0</v>
      </c>
      <c r="AI180" s="224" t="e">
        <f t="shared" si="970"/>
        <v>#DIV/0!</v>
      </c>
      <c r="AJ180" s="231">
        <v>0</v>
      </c>
      <c r="AK180" s="299"/>
      <c r="AL180" s="300"/>
      <c r="AM180" s="301">
        <v>0</v>
      </c>
      <c r="AN180" s="224" t="e">
        <f t="shared" si="971"/>
        <v>#DIV/0!</v>
      </c>
      <c r="AO180" s="231">
        <v>0</v>
      </c>
      <c r="AP180" s="299"/>
      <c r="AQ180" s="300"/>
      <c r="AR180" s="301">
        <v>0</v>
      </c>
      <c r="AS180" s="224" t="e">
        <f t="shared" si="972"/>
        <v>#DIV/0!</v>
      </c>
      <c r="AT180" s="231">
        <v>0</v>
      </c>
      <c r="AU180" s="302"/>
      <c r="AV180" s="300"/>
      <c r="AW180" s="301">
        <v>0</v>
      </c>
      <c r="AX180" s="224" t="e">
        <f t="shared" si="973"/>
        <v>#DIV/0!</v>
      </c>
      <c r="AY180" s="231">
        <v>0</v>
      </c>
      <c r="AZ180" s="301">
        <v>0</v>
      </c>
      <c r="BA180" s="223" t="e">
        <f t="shared" si="974"/>
        <v>#DIV/0!</v>
      </c>
      <c r="BB180" s="418"/>
    </row>
    <row r="181" spans="1:54" ht="15.75">
      <c r="A181" s="433"/>
      <c r="B181" s="436"/>
      <c r="C181" s="436"/>
      <c r="D181" s="227" t="s">
        <v>297</v>
      </c>
      <c r="E181" s="195">
        <v>0</v>
      </c>
      <c r="F181" s="190">
        <f t="shared" si="975"/>
        <v>0</v>
      </c>
      <c r="G181" s="328" t="e">
        <f t="shared" si="962"/>
        <v>#DIV/0!</v>
      </c>
      <c r="H181" s="231">
        <v>0</v>
      </c>
      <c r="I181" s="231">
        <v>0</v>
      </c>
      <c r="J181" s="223" t="e">
        <f t="shared" si="963"/>
        <v>#DIV/0!</v>
      </c>
      <c r="K181" s="231">
        <v>0</v>
      </c>
      <c r="L181" s="231">
        <v>0</v>
      </c>
      <c r="M181" s="223" t="e">
        <f t="shared" si="964"/>
        <v>#DIV/0!</v>
      </c>
      <c r="N181" s="231">
        <v>0</v>
      </c>
      <c r="O181" s="231">
        <v>0</v>
      </c>
      <c r="P181" s="223" t="e">
        <f t="shared" si="965"/>
        <v>#DIV/0!</v>
      </c>
      <c r="Q181" s="231">
        <v>0</v>
      </c>
      <c r="R181" s="231">
        <v>0</v>
      </c>
      <c r="S181" s="223" t="e">
        <f t="shared" si="966"/>
        <v>#DIV/0!</v>
      </c>
      <c r="T181" s="231">
        <v>0</v>
      </c>
      <c r="U181" s="231">
        <v>0</v>
      </c>
      <c r="V181" s="223" t="e">
        <f t="shared" si="967"/>
        <v>#DIV/0!</v>
      </c>
      <c r="W181" s="231">
        <v>0</v>
      </c>
      <c r="X181" s="231">
        <v>0</v>
      </c>
      <c r="Y181" s="223" t="e">
        <f t="shared" si="968"/>
        <v>#DIV/0!</v>
      </c>
      <c r="Z181" s="231">
        <v>0</v>
      </c>
      <c r="AA181" s="299"/>
      <c r="AB181" s="300"/>
      <c r="AC181" s="231">
        <v>0</v>
      </c>
      <c r="AD181" s="224" t="e">
        <f t="shared" si="969"/>
        <v>#DIV/0!</v>
      </c>
      <c r="AE181" s="231">
        <v>0</v>
      </c>
      <c r="AF181" s="299"/>
      <c r="AG181" s="300"/>
      <c r="AH181" s="301">
        <v>0</v>
      </c>
      <c r="AI181" s="224" t="e">
        <f t="shared" si="970"/>
        <v>#DIV/0!</v>
      </c>
      <c r="AJ181" s="231">
        <v>0</v>
      </c>
      <c r="AK181" s="299"/>
      <c r="AL181" s="300"/>
      <c r="AM181" s="301">
        <v>0</v>
      </c>
      <c r="AN181" s="224" t="e">
        <f t="shared" si="971"/>
        <v>#DIV/0!</v>
      </c>
      <c r="AO181" s="231">
        <v>0</v>
      </c>
      <c r="AP181" s="299"/>
      <c r="AQ181" s="300"/>
      <c r="AR181" s="301">
        <v>0</v>
      </c>
      <c r="AS181" s="224" t="e">
        <f t="shared" si="972"/>
        <v>#DIV/0!</v>
      </c>
      <c r="AT181" s="231">
        <v>0</v>
      </c>
      <c r="AU181" s="302"/>
      <c r="AV181" s="300"/>
      <c r="AW181" s="301">
        <v>0</v>
      </c>
      <c r="AX181" s="224" t="e">
        <f t="shared" si="973"/>
        <v>#DIV/0!</v>
      </c>
      <c r="AY181" s="231">
        <v>0</v>
      </c>
      <c r="AZ181" s="301">
        <v>0</v>
      </c>
      <c r="BA181" s="223" t="e">
        <f t="shared" si="974"/>
        <v>#DIV/0!</v>
      </c>
      <c r="BB181" s="418"/>
    </row>
    <row r="182" spans="1:54" ht="31.5">
      <c r="A182" s="434"/>
      <c r="B182" s="437"/>
      <c r="C182" s="437"/>
      <c r="D182" s="246" t="s">
        <v>43</v>
      </c>
      <c r="E182" s="190">
        <v>0</v>
      </c>
      <c r="F182" s="190">
        <f t="shared" si="975"/>
        <v>0</v>
      </c>
      <c r="G182" s="328" t="e">
        <f t="shared" si="962"/>
        <v>#DIV/0!</v>
      </c>
      <c r="H182" s="223">
        <v>0</v>
      </c>
      <c r="I182" s="223">
        <v>0</v>
      </c>
      <c r="J182" s="223" t="e">
        <f t="shared" si="963"/>
        <v>#DIV/0!</v>
      </c>
      <c r="K182" s="223">
        <v>0</v>
      </c>
      <c r="L182" s="223">
        <v>0</v>
      </c>
      <c r="M182" s="223" t="e">
        <f t="shared" si="964"/>
        <v>#DIV/0!</v>
      </c>
      <c r="N182" s="223">
        <v>0</v>
      </c>
      <c r="O182" s="223">
        <v>0</v>
      </c>
      <c r="P182" s="223" t="e">
        <f t="shared" si="965"/>
        <v>#DIV/0!</v>
      </c>
      <c r="Q182" s="223">
        <v>0</v>
      </c>
      <c r="R182" s="223">
        <v>0</v>
      </c>
      <c r="S182" s="223" t="e">
        <f t="shared" si="966"/>
        <v>#DIV/0!</v>
      </c>
      <c r="T182" s="223">
        <v>0</v>
      </c>
      <c r="U182" s="223">
        <v>0</v>
      </c>
      <c r="V182" s="223" t="e">
        <f t="shared" si="967"/>
        <v>#DIV/0!</v>
      </c>
      <c r="W182" s="223">
        <v>0</v>
      </c>
      <c r="X182" s="223">
        <v>0</v>
      </c>
      <c r="Y182" s="223" t="e">
        <f t="shared" si="968"/>
        <v>#DIV/0!</v>
      </c>
      <c r="Z182" s="223">
        <v>0</v>
      </c>
      <c r="AA182" s="288"/>
      <c r="AB182" s="289"/>
      <c r="AC182" s="223">
        <v>0</v>
      </c>
      <c r="AD182" s="224" t="e">
        <f t="shared" si="969"/>
        <v>#DIV/0!</v>
      </c>
      <c r="AE182" s="223">
        <v>0</v>
      </c>
      <c r="AF182" s="288"/>
      <c r="AG182" s="289"/>
      <c r="AH182" s="290">
        <v>0</v>
      </c>
      <c r="AI182" s="224" t="e">
        <f t="shared" si="970"/>
        <v>#DIV/0!</v>
      </c>
      <c r="AJ182" s="223">
        <v>0</v>
      </c>
      <c r="AK182" s="288"/>
      <c r="AL182" s="289"/>
      <c r="AM182" s="290">
        <v>0</v>
      </c>
      <c r="AN182" s="224" t="e">
        <f t="shared" si="971"/>
        <v>#DIV/0!</v>
      </c>
      <c r="AO182" s="223">
        <v>0</v>
      </c>
      <c r="AP182" s="288"/>
      <c r="AQ182" s="289"/>
      <c r="AR182" s="290">
        <v>0</v>
      </c>
      <c r="AS182" s="224" t="e">
        <f t="shared" si="972"/>
        <v>#DIV/0!</v>
      </c>
      <c r="AT182" s="223">
        <v>0</v>
      </c>
      <c r="AU182" s="293"/>
      <c r="AV182" s="289"/>
      <c r="AW182" s="290">
        <v>0</v>
      </c>
      <c r="AX182" s="224" t="e">
        <f t="shared" si="973"/>
        <v>#DIV/0!</v>
      </c>
      <c r="AY182" s="223">
        <v>0</v>
      </c>
      <c r="AZ182" s="223">
        <v>0</v>
      </c>
      <c r="BA182" s="223" t="e">
        <f t="shared" si="974"/>
        <v>#DIV/0!</v>
      </c>
      <c r="BB182" s="419"/>
    </row>
    <row r="183" spans="1:54" ht="15.75" hidden="1">
      <c r="A183" s="303"/>
      <c r="B183" s="304"/>
      <c r="C183" s="304"/>
      <c r="D183" s="305"/>
      <c r="E183" s="305"/>
      <c r="F183" s="305"/>
      <c r="G183" s="305"/>
      <c r="H183" s="305"/>
      <c r="I183" s="305"/>
      <c r="J183" s="305"/>
      <c r="K183" s="305"/>
      <c r="L183" s="305"/>
      <c r="M183" s="305"/>
      <c r="N183" s="305"/>
      <c r="O183" s="305"/>
      <c r="P183" s="305"/>
      <c r="Q183" s="305"/>
      <c r="R183" s="305"/>
      <c r="S183" s="305"/>
      <c r="T183" s="305"/>
      <c r="U183" s="305"/>
      <c r="V183" s="305"/>
      <c r="W183" s="305"/>
      <c r="X183" s="305"/>
      <c r="Y183" s="305"/>
      <c r="Z183" s="305"/>
      <c r="AA183" s="305"/>
      <c r="AB183" s="305"/>
      <c r="AC183" s="305"/>
      <c r="AD183" s="305"/>
      <c r="AE183" s="305"/>
      <c r="AF183" s="305"/>
      <c r="AG183" s="305"/>
      <c r="AH183" s="305"/>
      <c r="AI183" s="305"/>
      <c r="AJ183" s="305"/>
      <c r="AK183" s="305"/>
      <c r="AL183" s="305"/>
      <c r="AM183" s="305"/>
      <c r="AN183" s="305"/>
      <c r="AO183" s="305"/>
      <c r="AP183" s="305"/>
      <c r="AQ183" s="305"/>
      <c r="AR183" s="305"/>
      <c r="AS183" s="305"/>
      <c r="AT183" s="305"/>
      <c r="AU183" s="305"/>
      <c r="AV183" s="305"/>
      <c r="AW183" s="305"/>
      <c r="AX183" s="305"/>
      <c r="AY183" s="305"/>
      <c r="AZ183" s="306"/>
      <c r="BA183" s="284"/>
      <c r="BB183" s="256"/>
    </row>
    <row r="184" spans="1:54" ht="15.75" hidden="1">
      <c r="A184" s="303"/>
      <c r="B184" s="304"/>
      <c r="C184" s="304"/>
      <c r="D184" s="305"/>
      <c r="E184" s="305"/>
      <c r="F184" s="305"/>
      <c r="G184" s="305"/>
      <c r="H184" s="305"/>
      <c r="I184" s="305"/>
      <c r="J184" s="305"/>
      <c r="K184" s="305"/>
      <c r="L184" s="305"/>
      <c r="M184" s="305"/>
      <c r="N184" s="305"/>
      <c r="O184" s="305"/>
      <c r="P184" s="305"/>
      <c r="Q184" s="305"/>
      <c r="R184" s="305"/>
      <c r="S184" s="305"/>
      <c r="T184" s="305"/>
      <c r="U184" s="305"/>
      <c r="V184" s="305"/>
      <c r="W184" s="305"/>
      <c r="X184" s="305"/>
      <c r="Y184" s="305"/>
      <c r="Z184" s="305"/>
      <c r="AA184" s="305"/>
      <c r="AB184" s="305"/>
      <c r="AC184" s="305"/>
      <c r="AD184" s="305"/>
      <c r="AE184" s="305"/>
      <c r="AF184" s="305"/>
      <c r="AG184" s="305"/>
      <c r="AH184" s="305"/>
      <c r="AI184" s="305"/>
      <c r="AJ184" s="305"/>
      <c r="AK184" s="305"/>
      <c r="AL184" s="305"/>
      <c r="AM184" s="305"/>
      <c r="AN184" s="305"/>
      <c r="AO184" s="305"/>
      <c r="AP184" s="305"/>
      <c r="AQ184" s="305"/>
      <c r="AR184" s="305"/>
      <c r="AS184" s="305"/>
      <c r="AT184" s="305"/>
      <c r="AU184" s="305"/>
      <c r="AV184" s="305"/>
      <c r="AW184" s="305"/>
      <c r="AX184" s="305"/>
      <c r="AY184" s="305"/>
      <c r="AZ184" s="306"/>
      <c r="BA184" s="284"/>
      <c r="BB184" s="256"/>
    </row>
    <row r="185" spans="1:54" ht="15.75" hidden="1">
      <c r="A185" s="303"/>
      <c r="B185" s="304"/>
      <c r="C185" s="304"/>
      <c r="D185" s="305"/>
      <c r="E185" s="305"/>
      <c r="F185" s="305"/>
      <c r="G185" s="305"/>
      <c r="H185" s="305"/>
      <c r="I185" s="305"/>
      <c r="J185" s="305"/>
      <c r="K185" s="305"/>
      <c r="L185" s="305"/>
      <c r="M185" s="305"/>
      <c r="N185" s="305"/>
      <c r="O185" s="305"/>
      <c r="P185" s="305"/>
      <c r="Q185" s="305"/>
      <c r="R185" s="305"/>
      <c r="S185" s="305"/>
      <c r="T185" s="305"/>
      <c r="U185" s="305"/>
      <c r="V185" s="305"/>
      <c r="W185" s="305"/>
      <c r="X185" s="305"/>
      <c r="Y185" s="305"/>
      <c r="Z185" s="305"/>
      <c r="AA185" s="305"/>
      <c r="AB185" s="305"/>
      <c r="AC185" s="305"/>
      <c r="AD185" s="305"/>
      <c r="AE185" s="305"/>
      <c r="AF185" s="305"/>
      <c r="AG185" s="305"/>
      <c r="AH185" s="305"/>
      <c r="AI185" s="305"/>
      <c r="AJ185" s="305"/>
      <c r="AK185" s="305"/>
      <c r="AL185" s="305"/>
      <c r="AM185" s="305"/>
      <c r="AN185" s="305"/>
      <c r="AO185" s="305"/>
      <c r="AP185" s="305"/>
      <c r="AQ185" s="305"/>
      <c r="AR185" s="305"/>
      <c r="AS185" s="305"/>
      <c r="AT185" s="305"/>
      <c r="AU185" s="305"/>
      <c r="AV185" s="305"/>
      <c r="AW185" s="305"/>
      <c r="AX185" s="305"/>
      <c r="AY185" s="305"/>
      <c r="AZ185" s="306"/>
      <c r="BA185" s="284"/>
      <c r="BB185" s="256"/>
    </row>
    <row r="186" spans="1:54" ht="15.75" hidden="1">
      <c r="A186" s="303"/>
      <c r="B186" s="304"/>
      <c r="C186" s="304"/>
      <c r="D186" s="305"/>
      <c r="E186" s="305"/>
      <c r="F186" s="305"/>
      <c r="G186" s="305"/>
      <c r="H186" s="305"/>
      <c r="I186" s="305"/>
      <c r="J186" s="305"/>
      <c r="K186" s="305"/>
      <c r="L186" s="305"/>
      <c r="M186" s="305"/>
      <c r="N186" s="305"/>
      <c r="O186" s="305"/>
      <c r="P186" s="305"/>
      <c r="Q186" s="305"/>
      <c r="R186" s="305"/>
      <c r="S186" s="305"/>
      <c r="T186" s="305"/>
      <c r="U186" s="305"/>
      <c r="V186" s="305"/>
      <c r="W186" s="305"/>
      <c r="X186" s="305"/>
      <c r="Y186" s="305"/>
      <c r="Z186" s="305"/>
      <c r="AA186" s="305"/>
      <c r="AB186" s="305"/>
      <c r="AC186" s="305"/>
      <c r="AD186" s="305"/>
      <c r="AE186" s="305"/>
      <c r="AF186" s="305"/>
      <c r="AG186" s="305"/>
      <c r="AH186" s="305"/>
      <c r="AI186" s="305"/>
      <c r="AJ186" s="305"/>
      <c r="AK186" s="305"/>
      <c r="AL186" s="305"/>
      <c r="AM186" s="305"/>
      <c r="AN186" s="305"/>
      <c r="AO186" s="305"/>
      <c r="AP186" s="305"/>
      <c r="AQ186" s="305"/>
      <c r="AR186" s="305"/>
      <c r="AS186" s="305"/>
      <c r="AT186" s="305"/>
      <c r="AU186" s="305"/>
      <c r="AV186" s="305"/>
      <c r="AW186" s="305"/>
      <c r="AX186" s="305"/>
      <c r="AY186" s="305"/>
      <c r="AZ186" s="306"/>
      <c r="BA186" s="284"/>
      <c r="BB186" s="256"/>
    </row>
    <row r="187" spans="1:54" ht="15.75" hidden="1">
      <c r="A187" s="303"/>
      <c r="B187" s="304"/>
      <c r="C187" s="304"/>
      <c r="D187" s="305"/>
      <c r="E187" s="305"/>
      <c r="F187" s="305"/>
      <c r="G187" s="305"/>
      <c r="H187" s="305"/>
      <c r="I187" s="305"/>
      <c r="J187" s="305"/>
      <c r="K187" s="305"/>
      <c r="L187" s="305"/>
      <c r="M187" s="305"/>
      <c r="N187" s="305"/>
      <c r="O187" s="305"/>
      <c r="P187" s="305"/>
      <c r="Q187" s="305"/>
      <c r="R187" s="305"/>
      <c r="S187" s="305"/>
      <c r="T187" s="305"/>
      <c r="U187" s="305"/>
      <c r="V187" s="305"/>
      <c r="W187" s="305"/>
      <c r="X187" s="305"/>
      <c r="Y187" s="305"/>
      <c r="Z187" s="305"/>
      <c r="AA187" s="305"/>
      <c r="AB187" s="305"/>
      <c r="AC187" s="305"/>
      <c r="AD187" s="305"/>
      <c r="AE187" s="305"/>
      <c r="AF187" s="305"/>
      <c r="AG187" s="305"/>
      <c r="AH187" s="305"/>
      <c r="AI187" s="305"/>
      <c r="AJ187" s="305"/>
      <c r="AK187" s="305"/>
      <c r="AL187" s="305"/>
      <c r="AM187" s="305"/>
      <c r="AN187" s="305"/>
      <c r="AO187" s="305"/>
      <c r="AP187" s="305"/>
      <c r="AQ187" s="305"/>
      <c r="AR187" s="305"/>
      <c r="AS187" s="305"/>
      <c r="AT187" s="305"/>
      <c r="AU187" s="305"/>
      <c r="AV187" s="305"/>
      <c r="AW187" s="305"/>
      <c r="AX187" s="305"/>
      <c r="AY187" s="305"/>
      <c r="AZ187" s="306"/>
      <c r="BA187" s="284"/>
      <c r="BB187" s="256"/>
    </row>
    <row r="188" spans="1:54" ht="15.75" hidden="1">
      <c r="A188" s="303"/>
      <c r="B188" s="304"/>
      <c r="C188" s="304"/>
      <c r="D188" s="305"/>
      <c r="E188" s="305"/>
      <c r="F188" s="305"/>
      <c r="G188" s="305"/>
      <c r="H188" s="305"/>
      <c r="I188" s="305"/>
      <c r="J188" s="305"/>
      <c r="K188" s="305"/>
      <c r="L188" s="305"/>
      <c r="M188" s="305"/>
      <c r="N188" s="305"/>
      <c r="O188" s="305"/>
      <c r="P188" s="305"/>
      <c r="Q188" s="305"/>
      <c r="R188" s="305"/>
      <c r="S188" s="305"/>
      <c r="T188" s="305"/>
      <c r="U188" s="305"/>
      <c r="V188" s="305"/>
      <c r="W188" s="305"/>
      <c r="X188" s="305"/>
      <c r="Y188" s="305"/>
      <c r="Z188" s="305"/>
      <c r="AA188" s="305"/>
      <c r="AB188" s="305"/>
      <c r="AC188" s="305"/>
      <c r="AD188" s="305"/>
      <c r="AE188" s="305"/>
      <c r="AF188" s="305"/>
      <c r="AG188" s="305"/>
      <c r="AH188" s="305"/>
      <c r="AI188" s="305"/>
      <c r="AJ188" s="305"/>
      <c r="AK188" s="305"/>
      <c r="AL188" s="305"/>
      <c r="AM188" s="305"/>
      <c r="AN188" s="305"/>
      <c r="AO188" s="305"/>
      <c r="AP188" s="305"/>
      <c r="AQ188" s="305"/>
      <c r="AR188" s="305"/>
      <c r="AS188" s="305"/>
      <c r="AT188" s="305"/>
      <c r="AU188" s="305"/>
      <c r="AV188" s="305"/>
      <c r="AW188" s="305"/>
      <c r="AX188" s="305"/>
      <c r="AY188" s="305"/>
      <c r="AZ188" s="306"/>
      <c r="BA188" s="284"/>
      <c r="BB188" s="256"/>
    </row>
    <row r="189" spans="1:54" ht="20.25" hidden="1" customHeight="1">
      <c r="A189" s="440"/>
      <c r="B189" s="438" t="s">
        <v>260</v>
      </c>
      <c r="C189" s="435"/>
      <c r="D189" s="307" t="s">
        <v>41</v>
      </c>
      <c r="E189" s="234"/>
      <c r="F189" s="234"/>
      <c r="G189" s="235"/>
      <c r="H189" s="234"/>
      <c r="I189" s="234"/>
      <c r="J189" s="237"/>
      <c r="K189" s="234"/>
      <c r="L189" s="234"/>
      <c r="M189" s="237"/>
      <c r="N189" s="234"/>
      <c r="O189" s="234"/>
      <c r="P189" s="244"/>
      <c r="Q189" s="234"/>
      <c r="R189" s="234"/>
      <c r="S189" s="237"/>
      <c r="T189" s="234"/>
      <c r="U189" s="234"/>
      <c r="V189" s="237"/>
      <c r="W189" s="234"/>
      <c r="X189" s="234"/>
      <c r="Y189" s="237"/>
      <c r="Z189" s="234"/>
      <c r="AA189" s="239"/>
      <c r="AB189" s="241"/>
      <c r="AC189" s="237"/>
      <c r="AD189" s="244"/>
      <c r="AE189" s="234"/>
      <c r="AF189" s="239"/>
      <c r="AG189" s="241"/>
      <c r="AH189" s="308"/>
      <c r="AI189" s="244"/>
      <c r="AJ189" s="234"/>
      <c r="AK189" s="239"/>
      <c r="AL189" s="241"/>
      <c r="AM189" s="308"/>
      <c r="AN189" s="244"/>
      <c r="AO189" s="234"/>
      <c r="AP189" s="239"/>
      <c r="AQ189" s="241"/>
      <c r="AR189" s="308"/>
      <c r="AS189" s="244"/>
      <c r="AT189" s="234"/>
      <c r="AU189" s="243"/>
      <c r="AV189" s="241"/>
      <c r="AW189" s="308"/>
      <c r="AX189" s="244"/>
      <c r="AY189" s="236"/>
      <c r="AZ189" s="234"/>
      <c r="BA189" s="244"/>
      <c r="BB189" s="407"/>
    </row>
    <row r="190" spans="1:54" ht="35.25" hidden="1" customHeight="1">
      <c r="A190" s="441"/>
      <c r="B190" s="439"/>
      <c r="C190" s="436"/>
      <c r="D190" s="286" t="s">
        <v>37</v>
      </c>
      <c r="E190" s="249"/>
      <c r="F190" s="249"/>
      <c r="G190" s="280"/>
      <c r="H190" s="249"/>
      <c r="I190" s="249"/>
      <c r="J190" s="281"/>
      <c r="K190" s="249"/>
      <c r="L190" s="249"/>
      <c r="M190" s="281"/>
      <c r="N190" s="249"/>
      <c r="O190" s="249"/>
      <c r="P190" s="284"/>
      <c r="Q190" s="249"/>
      <c r="R190" s="249"/>
      <c r="S190" s="281"/>
      <c r="T190" s="249"/>
      <c r="U190" s="249"/>
      <c r="V190" s="281"/>
      <c r="W190" s="249"/>
      <c r="X190" s="249"/>
      <c r="Y190" s="281"/>
      <c r="Z190" s="249"/>
      <c r="AA190" s="251"/>
      <c r="AB190" s="283"/>
      <c r="AC190" s="281"/>
      <c r="AD190" s="284"/>
      <c r="AE190" s="249"/>
      <c r="AF190" s="251"/>
      <c r="AG190" s="283"/>
      <c r="AH190" s="309"/>
      <c r="AI190" s="284"/>
      <c r="AJ190" s="249"/>
      <c r="AK190" s="251"/>
      <c r="AL190" s="283"/>
      <c r="AM190" s="309"/>
      <c r="AN190" s="284"/>
      <c r="AO190" s="249"/>
      <c r="AP190" s="251"/>
      <c r="AQ190" s="283"/>
      <c r="AR190" s="309"/>
      <c r="AS190" s="284"/>
      <c r="AT190" s="249"/>
      <c r="AU190" s="255"/>
      <c r="AV190" s="284"/>
      <c r="AW190" s="309"/>
      <c r="AX190" s="284"/>
      <c r="AY190" s="248"/>
      <c r="AZ190" s="249"/>
      <c r="BA190" s="284"/>
      <c r="BB190" s="408"/>
    </row>
    <row r="191" spans="1:54" ht="56.25" hidden="1" customHeight="1">
      <c r="A191" s="441"/>
      <c r="B191" s="439"/>
      <c r="C191" s="436"/>
      <c r="D191" s="287" t="s">
        <v>2</v>
      </c>
      <c r="E191" s="260"/>
      <c r="F191" s="260"/>
      <c r="G191" s="310"/>
      <c r="H191" s="311"/>
      <c r="I191" s="311"/>
      <c r="J191" s="312"/>
      <c r="K191" s="260"/>
      <c r="L191" s="260"/>
      <c r="M191" s="261"/>
      <c r="N191" s="260"/>
      <c r="O191" s="260"/>
      <c r="P191" s="313"/>
      <c r="Q191" s="260"/>
      <c r="R191" s="260"/>
      <c r="S191" s="261"/>
      <c r="T191" s="260"/>
      <c r="U191" s="260"/>
      <c r="V191" s="261"/>
      <c r="W191" s="260"/>
      <c r="X191" s="260"/>
      <c r="Y191" s="261"/>
      <c r="Z191" s="260"/>
      <c r="AA191" s="263"/>
      <c r="AB191" s="265"/>
      <c r="AC191" s="261"/>
      <c r="AD191" s="313"/>
      <c r="AE191" s="260"/>
      <c r="AF191" s="263"/>
      <c r="AG191" s="265"/>
      <c r="AH191" s="314"/>
      <c r="AI191" s="313"/>
      <c r="AJ191" s="260"/>
      <c r="AK191" s="263"/>
      <c r="AL191" s="265"/>
      <c r="AM191" s="314"/>
      <c r="AN191" s="313"/>
      <c r="AO191" s="260"/>
      <c r="AP191" s="263"/>
      <c r="AQ191" s="265"/>
      <c r="AR191" s="314"/>
      <c r="AS191" s="313"/>
      <c r="AT191" s="260"/>
      <c r="AU191" s="263"/>
      <c r="AV191" s="313"/>
      <c r="AW191" s="314"/>
      <c r="AX191" s="313"/>
      <c r="AY191" s="259"/>
      <c r="AZ191" s="260"/>
      <c r="BA191" s="267"/>
      <c r="BB191" s="408"/>
    </row>
    <row r="192" spans="1:54" ht="19.5" hidden="1" customHeight="1">
      <c r="A192" s="441"/>
      <c r="B192" s="439"/>
      <c r="C192" s="436"/>
      <c r="D192" s="227" t="s">
        <v>296</v>
      </c>
      <c r="E192" s="260"/>
      <c r="F192" s="260"/>
      <c r="G192" s="310"/>
      <c r="H192" s="260"/>
      <c r="I192" s="260"/>
      <c r="J192" s="261"/>
      <c r="K192" s="260"/>
      <c r="L192" s="260"/>
      <c r="M192" s="261"/>
      <c r="N192" s="260"/>
      <c r="O192" s="260"/>
      <c r="P192" s="313"/>
      <c r="Q192" s="260"/>
      <c r="R192" s="260"/>
      <c r="S192" s="261"/>
      <c r="T192" s="260"/>
      <c r="U192" s="260"/>
      <c r="V192" s="261"/>
      <c r="W192" s="260"/>
      <c r="X192" s="260"/>
      <c r="Y192" s="261"/>
      <c r="Z192" s="260"/>
      <c r="AA192" s="263"/>
      <c r="AB192" s="265"/>
      <c r="AC192" s="261"/>
      <c r="AD192" s="313"/>
      <c r="AE192" s="260"/>
      <c r="AF192" s="263"/>
      <c r="AG192" s="265"/>
      <c r="AH192" s="314"/>
      <c r="AI192" s="313"/>
      <c r="AJ192" s="260"/>
      <c r="AK192" s="263"/>
      <c r="AL192" s="265"/>
      <c r="AM192" s="314"/>
      <c r="AN192" s="313"/>
      <c r="AO192" s="260"/>
      <c r="AP192" s="263"/>
      <c r="AQ192" s="265"/>
      <c r="AR192" s="314"/>
      <c r="AS192" s="313"/>
      <c r="AT192" s="260"/>
      <c r="AU192" s="315"/>
      <c r="AV192" s="265"/>
      <c r="AW192" s="314"/>
      <c r="AX192" s="313"/>
      <c r="AY192" s="259"/>
      <c r="AZ192" s="260"/>
      <c r="BA192" s="313"/>
      <c r="BB192" s="408"/>
    </row>
    <row r="193" spans="1:54" ht="84.75" hidden="1" customHeight="1">
      <c r="A193" s="441"/>
      <c r="B193" s="439"/>
      <c r="C193" s="436"/>
      <c r="D193" s="227" t="s">
        <v>304</v>
      </c>
      <c r="E193" s="257"/>
      <c r="F193" s="257"/>
      <c r="G193" s="258"/>
      <c r="H193" s="257"/>
      <c r="I193" s="257"/>
      <c r="J193" s="270"/>
      <c r="K193" s="257"/>
      <c r="L193" s="257"/>
      <c r="M193" s="270"/>
      <c r="N193" s="257"/>
      <c r="O193" s="257"/>
      <c r="P193" s="277"/>
      <c r="Q193" s="257"/>
      <c r="R193" s="257"/>
      <c r="S193" s="270"/>
      <c r="T193" s="257"/>
      <c r="U193" s="257"/>
      <c r="V193" s="270"/>
      <c r="W193" s="257"/>
      <c r="X193" s="257"/>
      <c r="Y193" s="270"/>
      <c r="Z193" s="257"/>
      <c r="AA193" s="272"/>
      <c r="AB193" s="274"/>
      <c r="AC193" s="270"/>
      <c r="AD193" s="277"/>
      <c r="AE193" s="257"/>
      <c r="AF193" s="272"/>
      <c r="AG193" s="274"/>
      <c r="AH193" s="316"/>
      <c r="AI193" s="277"/>
      <c r="AJ193" s="257"/>
      <c r="AK193" s="272"/>
      <c r="AL193" s="274"/>
      <c r="AM193" s="316"/>
      <c r="AN193" s="277"/>
      <c r="AO193" s="257"/>
      <c r="AP193" s="272"/>
      <c r="AQ193" s="274"/>
      <c r="AR193" s="316"/>
      <c r="AS193" s="277"/>
      <c r="AT193" s="257"/>
      <c r="AU193" s="276"/>
      <c r="AV193" s="277"/>
      <c r="AW193" s="316"/>
      <c r="AX193" s="277"/>
      <c r="AY193" s="269"/>
      <c r="AZ193" s="257"/>
      <c r="BA193" s="277"/>
      <c r="BB193" s="408"/>
    </row>
    <row r="194" spans="1:54" ht="19.5" hidden="1" customHeight="1">
      <c r="A194" s="441"/>
      <c r="B194" s="439"/>
      <c r="C194" s="436"/>
      <c r="D194" s="227" t="s">
        <v>297</v>
      </c>
      <c r="E194" s="257"/>
      <c r="F194" s="257"/>
      <c r="G194" s="258"/>
      <c r="H194" s="257"/>
      <c r="I194" s="257"/>
      <c r="J194" s="270"/>
      <c r="K194" s="257"/>
      <c r="L194" s="257"/>
      <c r="M194" s="270"/>
      <c r="N194" s="257"/>
      <c r="O194" s="257"/>
      <c r="P194" s="277"/>
      <c r="Q194" s="257"/>
      <c r="R194" s="257"/>
      <c r="S194" s="270"/>
      <c r="T194" s="257"/>
      <c r="U194" s="257"/>
      <c r="V194" s="270"/>
      <c r="W194" s="257"/>
      <c r="X194" s="257"/>
      <c r="Y194" s="270"/>
      <c r="Z194" s="257"/>
      <c r="AA194" s="272"/>
      <c r="AB194" s="274"/>
      <c r="AC194" s="270"/>
      <c r="AD194" s="277"/>
      <c r="AE194" s="257"/>
      <c r="AF194" s="272"/>
      <c r="AG194" s="274"/>
      <c r="AH194" s="316"/>
      <c r="AI194" s="277"/>
      <c r="AJ194" s="257"/>
      <c r="AK194" s="272"/>
      <c r="AL194" s="274"/>
      <c r="AM194" s="316"/>
      <c r="AN194" s="277"/>
      <c r="AO194" s="257"/>
      <c r="AP194" s="272"/>
      <c r="AQ194" s="274"/>
      <c r="AR194" s="316"/>
      <c r="AS194" s="277"/>
      <c r="AT194" s="257"/>
      <c r="AU194" s="276"/>
      <c r="AV194" s="277"/>
      <c r="AW194" s="316"/>
      <c r="AX194" s="277"/>
      <c r="AY194" s="269"/>
      <c r="AZ194" s="257"/>
      <c r="BA194" s="277"/>
      <c r="BB194" s="408"/>
    </row>
    <row r="195" spans="1:54" ht="31.5" hidden="1">
      <c r="A195" s="441"/>
      <c r="B195" s="439"/>
      <c r="C195" s="436"/>
      <c r="D195" s="256" t="s">
        <v>43</v>
      </c>
      <c r="E195" s="257"/>
      <c r="F195" s="257"/>
      <c r="G195" s="258"/>
      <c r="H195" s="257"/>
      <c r="I195" s="257"/>
      <c r="J195" s="270"/>
      <c r="K195" s="257"/>
      <c r="L195" s="257"/>
      <c r="M195" s="270"/>
      <c r="N195" s="257"/>
      <c r="O195" s="257"/>
      <c r="P195" s="277"/>
      <c r="Q195" s="257"/>
      <c r="R195" s="257"/>
      <c r="S195" s="270"/>
      <c r="T195" s="257"/>
      <c r="U195" s="257"/>
      <c r="V195" s="270"/>
      <c r="W195" s="257"/>
      <c r="X195" s="257"/>
      <c r="Y195" s="270"/>
      <c r="Z195" s="257"/>
      <c r="AA195" s="272"/>
      <c r="AB195" s="274"/>
      <c r="AC195" s="270"/>
      <c r="AD195" s="277"/>
      <c r="AE195" s="257"/>
      <c r="AF195" s="272"/>
      <c r="AG195" s="274"/>
      <c r="AH195" s="316"/>
      <c r="AI195" s="277"/>
      <c r="AJ195" s="257"/>
      <c r="AK195" s="272"/>
      <c r="AL195" s="274"/>
      <c r="AM195" s="316"/>
      <c r="AN195" s="277"/>
      <c r="AO195" s="257"/>
      <c r="AP195" s="272"/>
      <c r="AQ195" s="274"/>
      <c r="AR195" s="316"/>
      <c r="AS195" s="277"/>
      <c r="AT195" s="257"/>
      <c r="AU195" s="276"/>
      <c r="AV195" s="277"/>
      <c r="AW195" s="316"/>
      <c r="AX195" s="277"/>
      <c r="AY195" s="269"/>
      <c r="AZ195" s="257"/>
      <c r="BA195" s="277"/>
      <c r="BB195" s="408"/>
    </row>
    <row r="196" spans="1:54" ht="20.25" hidden="1" customHeight="1">
      <c r="A196" s="426" t="s">
        <v>280</v>
      </c>
      <c r="B196" s="427"/>
      <c r="C196" s="427"/>
      <c r="D196" s="427"/>
      <c r="E196" s="427"/>
      <c r="F196" s="427"/>
      <c r="G196" s="427"/>
      <c r="H196" s="427"/>
      <c r="I196" s="427"/>
      <c r="J196" s="427"/>
      <c r="K196" s="427"/>
      <c r="L196" s="427"/>
      <c r="M196" s="427"/>
      <c r="N196" s="427"/>
      <c r="O196" s="427"/>
      <c r="P196" s="427"/>
      <c r="Q196" s="427"/>
      <c r="R196" s="427"/>
      <c r="S196" s="427"/>
      <c r="T196" s="427"/>
      <c r="U196" s="427"/>
      <c r="V196" s="427"/>
      <c r="W196" s="427"/>
      <c r="X196" s="427"/>
      <c r="Y196" s="427"/>
      <c r="Z196" s="427"/>
      <c r="AA196" s="427"/>
      <c r="AB196" s="427"/>
      <c r="AC196" s="427"/>
      <c r="AD196" s="427"/>
      <c r="AE196" s="427"/>
      <c r="AF196" s="427"/>
      <c r="AG196" s="427"/>
      <c r="AH196" s="427"/>
      <c r="AI196" s="427"/>
      <c r="AJ196" s="427"/>
      <c r="AK196" s="427"/>
      <c r="AL196" s="427"/>
      <c r="AM196" s="427"/>
      <c r="AN196" s="427"/>
      <c r="AO196" s="427"/>
      <c r="AP196" s="427"/>
      <c r="AQ196" s="427"/>
      <c r="AR196" s="427"/>
      <c r="AS196" s="427"/>
      <c r="AT196" s="427"/>
      <c r="AU196" s="427"/>
      <c r="AV196" s="427"/>
      <c r="AW196" s="427"/>
      <c r="AX196" s="427"/>
      <c r="AY196" s="427"/>
      <c r="AZ196" s="427"/>
      <c r="BA196" s="427"/>
      <c r="BB196" s="428"/>
    </row>
    <row r="197" spans="1:54" ht="28.5" hidden="1" customHeight="1">
      <c r="A197" s="429" t="s">
        <v>281</v>
      </c>
      <c r="B197" s="430"/>
      <c r="C197" s="430"/>
      <c r="D197" s="430"/>
      <c r="E197" s="430"/>
      <c r="F197" s="430"/>
      <c r="G197" s="430"/>
      <c r="H197" s="430"/>
      <c r="I197" s="430"/>
      <c r="J197" s="430"/>
      <c r="K197" s="430"/>
      <c r="L197" s="430"/>
      <c r="M197" s="430"/>
      <c r="N197" s="430"/>
      <c r="O197" s="430"/>
      <c r="P197" s="430"/>
      <c r="Q197" s="430"/>
      <c r="R197" s="430"/>
      <c r="S197" s="430"/>
      <c r="T197" s="430"/>
      <c r="U197" s="430"/>
      <c r="V197" s="430"/>
      <c r="W197" s="430"/>
      <c r="X197" s="430"/>
      <c r="Y197" s="430"/>
      <c r="Z197" s="430"/>
      <c r="AA197" s="430"/>
      <c r="AB197" s="430"/>
      <c r="AC197" s="430"/>
      <c r="AD197" s="430"/>
      <c r="AE197" s="430"/>
      <c r="AF197" s="430"/>
      <c r="AG197" s="430"/>
      <c r="AH197" s="430"/>
      <c r="AI197" s="430"/>
      <c r="AJ197" s="430"/>
      <c r="AK197" s="430"/>
      <c r="AL197" s="430"/>
      <c r="AM197" s="430"/>
      <c r="AN197" s="430"/>
      <c r="AO197" s="430"/>
      <c r="AP197" s="430"/>
      <c r="AQ197" s="430"/>
      <c r="AR197" s="430"/>
      <c r="AS197" s="430"/>
      <c r="AT197" s="430"/>
      <c r="AU197" s="430"/>
      <c r="AV197" s="430"/>
      <c r="AW197" s="430"/>
      <c r="AX197" s="430"/>
      <c r="AY197" s="430"/>
      <c r="AZ197" s="430"/>
      <c r="BA197" s="430"/>
      <c r="BB197" s="431"/>
    </row>
    <row r="198" spans="1:54" ht="15.75" hidden="1">
      <c r="A198" s="420" t="s">
        <v>279</v>
      </c>
      <c r="B198" s="421"/>
      <c r="C198" s="421"/>
      <c r="D198" s="421"/>
      <c r="E198" s="421"/>
      <c r="F198" s="421"/>
      <c r="G198" s="421"/>
      <c r="H198" s="421"/>
      <c r="I198" s="421"/>
      <c r="J198" s="421"/>
      <c r="K198" s="421"/>
      <c r="L198" s="421"/>
      <c r="M198" s="421"/>
      <c r="N198" s="421"/>
      <c r="O198" s="421"/>
      <c r="P198" s="421"/>
      <c r="Q198" s="421"/>
      <c r="R198" s="421"/>
      <c r="S198" s="421"/>
      <c r="T198" s="421"/>
      <c r="U198" s="421"/>
      <c r="V198" s="421"/>
      <c r="W198" s="421"/>
      <c r="X198" s="421"/>
      <c r="Y198" s="421"/>
      <c r="Z198" s="421"/>
      <c r="AA198" s="421"/>
      <c r="AB198" s="421"/>
      <c r="AC198" s="421"/>
      <c r="AD198" s="421"/>
      <c r="AE198" s="421"/>
      <c r="AF198" s="421"/>
      <c r="AG198" s="421"/>
      <c r="AH198" s="421"/>
      <c r="AI198" s="421"/>
      <c r="AJ198" s="421"/>
      <c r="AK198" s="421"/>
      <c r="AL198" s="421"/>
      <c r="AM198" s="421"/>
      <c r="AN198" s="421"/>
      <c r="AO198" s="421"/>
      <c r="AP198" s="421"/>
      <c r="AQ198" s="421"/>
      <c r="AR198" s="421"/>
      <c r="AS198" s="421"/>
      <c r="AT198" s="421"/>
      <c r="AU198" s="421"/>
      <c r="AV198" s="421"/>
      <c r="AW198" s="421"/>
      <c r="AX198" s="421"/>
      <c r="AY198" s="421"/>
      <c r="AZ198" s="421"/>
      <c r="BA198" s="421"/>
      <c r="BB198" s="422"/>
    </row>
    <row r="199" spans="1:54" ht="22.5" hidden="1" customHeight="1">
      <c r="A199" s="432" t="s">
        <v>263</v>
      </c>
      <c r="B199" s="435" t="s">
        <v>282</v>
      </c>
      <c r="C199" s="435"/>
      <c r="D199" s="307" t="s">
        <v>41</v>
      </c>
      <c r="E199" s="234"/>
      <c r="F199" s="234"/>
      <c r="G199" s="235"/>
      <c r="H199" s="234"/>
      <c r="I199" s="234"/>
      <c r="J199" s="237"/>
      <c r="K199" s="234"/>
      <c r="L199" s="234"/>
      <c r="M199" s="237"/>
      <c r="N199" s="234"/>
      <c r="O199" s="234"/>
      <c r="P199" s="237"/>
      <c r="Q199" s="234"/>
      <c r="R199" s="234"/>
      <c r="S199" s="237"/>
      <c r="T199" s="234"/>
      <c r="U199" s="234"/>
      <c r="V199" s="237"/>
      <c r="W199" s="234"/>
      <c r="X199" s="234"/>
      <c r="Y199" s="237"/>
      <c r="Z199" s="234"/>
      <c r="AA199" s="239"/>
      <c r="AB199" s="240"/>
      <c r="AC199" s="317"/>
      <c r="AD199" s="308"/>
      <c r="AE199" s="238"/>
      <c r="AF199" s="239"/>
      <c r="AG199" s="240"/>
      <c r="AH199" s="317"/>
      <c r="AI199" s="237"/>
      <c r="AJ199" s="238"/>
      <c r="AK199" s="239"/>
      <c r="AL199" s="240"/>
      <c r="AM199" s="317"/>
      <c r="AN199" s="237"/>
      <c r="AO199" s="242"/>
      <c r="AP199" s="239"/>
      <c r="AQ199" s="240"/>
      <c r="AR199" s="317"/>
      <c r="AS199" s="237"/>
      <c r="AT199" s="242"/>
      <c r="AU199" s="243"/>
      <c r="AV199" s="241"/>
      <c r="AW199" s="317"/>
      <c r="AX199" s="237"/>
      <c r="AY199" s="317"/>
      <c r="AZ199" s="237"/>
      <c r="BA199" s="237"/>
      <c r="BB199" s="417"/>
    </row>
    <row r="200" spans="1:54" ht="36.75" hidden="1" customHeight="1">
      <c r="A200" s="433"/>
      <c r="B200" s="436"/>
      <c r="C200" s="436"/>
      <c r="D200" s="286" t="s">
        <v>37</v>
      </c>
      <c r="E200" s="249"/>
      <c r="F200" s="249"/>
      <c r="G200" s="280"/>
      <c r="H200" s="249"/>
      <c r="I200" s="249"/>
      <c r="J200" s="281"/>
      <c r="K200" s="249"/>
      <c r="L200" s="249"/>
      <c r="M200" s="281"/>
      <c r="N200" s="249"/>
      <c r="O200" s="249"/>
      <c r="P200" s="281"/>
      <c r="Q200" s="249"/>
      <c r="R200" s="249"/>
      <c r="S200" s="281"/>
      <c r="T200" s="249"/>
      <c r="U200" s="249"/>
      <c r="V200" s="281"/>
      <c r="W200" s="249"/>
      <c r="X200" s="249"/>
      <c r="Y200" s="281"/>
      <c r="Z200" s="249"/>
      <c r="AA200" s="251"/>
      <c r="AB200" s="282"/>
      <c r="AC200" s="318"/>
      <c r="AD200" s="309"/>
      <c r="AE200" s="250"/>
      <c r="AF200" s="251"/>
      <c r="AG200" s="282"/>
      <c r="AH200" s="318"/>
      <c r="AI200" s="281"/>
      <c r="AJ200" s="250"/>
      <c r="AK200" s="251"/>
      <c r="AL200" s="282"/>
      <c r="AM200" s="318"/>
      <c r="AN200" s="281"/>
      <c r="AO200" s="254"/>
      <c r="AP200" s="251"/>
      <c r="AQ200" s="282"/>
      <c r="AR200" s="318"/>
      <c r="AS200" s="281"/>
      <c r="AT200" s="254"/>
      <c r="AU200" s="255"/>
      <c r="AV200" s="283"/>
      <c r="AW200" s="318"/>
      <c r="AX200" s="281"/>
      <c r="AY200" s="318"/>
      <c r="AZ200" s="281"/>
      <c r="BA200" s="281"/>
      <c r="BB200" s="418"/>
    </row>
    <row r="201" spans="1:54" ht="52.5" hidden="1" customHeight="1">
      <c r="A201" s="433"/>
      <c r="B201" s="436"/>
      <c r="C201" s="436"/>
      <c r="D201" s="287" t="s">
        <v>2</v>
      </c>
      <c r="E201" s="260"/>
      <c r="F201" s="260"/>
      <c r="G201" s="310"/>
      <c r="H201" s="260"/>
      <c r="I201" s="260"/>
      <c r="J201" s="261"/>
      <c r="K201" s="260"/>
      <c r="L201" s="260"/>
      <c r="M201" s="261"/>
      <c r="N201" s="260"/>
      <c r="O201" s="260"/>
      <c r="P201" s="261"/>
      <c r="Q201" s="260"/>
      <c r="R201" s="260"/>
      <c r="S201" s="261"/>
      <c r="T201" s="260"/>
      <c r="U201" s="260"/>
      <c r="V201" s="261"/>
      <c r="W201" s="260"/>
      <c r="X201" s="260"/>
      <c r="Y201" s="261"/>
      <c r="Z201" s="260"/>
      <c r="AA201" s="263"/>
      <c r="AB201" s="264"/>
      <c r="AC201" s="319"/>
      <c r="AD201" s="314"/>
      <c r="AE201" s="262"/>
      <c r="AF201" s="263"/>
      <c r="AG201" s="264"/>
      <c r="AH201" s="319"/>
      <c r="AI201" s="261"/>
      <c r="AJ201" s="262"/>
      <c r="AK201" s="263"/>
      <c r="AL201" s="264"/>
      <c r="AM201" s="319"/>
      <c r="AN201" s="261"/>
      <c r="AO201" s="266"/>
      <c r="AP201" s="263"/>
      <c r="AQ201" s="264"/>
      <c r="AR201" s="319"/>
      <c r="AS201" s="261"/>
      <c r="AT201" s="266"/>
      <c r="AU201" s="263"/>
      <c r="AV201" s="264"/>
      <c r="AW201" s="319"/>
      <c r="AX201" s="261"/>
      <c r="AY201" s="319"/>
      <c r="AZ201" s="261"/>
      <c r="BA201" s="261"/>
      <c r="BB201" s="418"/>
    </row>
    <row r="202" spans="1:54" ht="22.5" hidden="1" customHeight="1">
      <c r="A202" s="433"/>
      <c r="B202" s="436"/>
      <c r="C202" s="436"/>
      <c r="D202" s="227" t="s">
        <v>296</v>
      </c>
      <c r="E202" s="260"/>
      <c r="F202" s="260"/>
      <c r="G202" s="310"/>
      <c r="H202" s="260"/>
      <c r="I202" s="260"/>
      <c r="J202" s="261"/>
      <c r="K202" s="260"/>
      <c r="L202" s="260"/>
      <c r="M202" s="261"/>
      <c r="N202" s="260"/>
      <c r="O202" s="260"/>
      <c r="P202" s="261"/>
      <c r="Q202" s="260"/>
      <c r="R202" s="260"/>
      <c r="S202" s="261"/>
      <c r="T202" s="260"/>
      <c r="U202" s="260"/>
      <c r="V202" s="261"/>
      <c r="W202" s="260"/>
      <c r="X202" s="260"/>
      <c r="Y202" s="261"/>
      <c r="Z202" s="260"/>
      <c r="AA202" s="263"/>
      <c r="AB202" s="264"/>
      <c r="AC202" s="319"/>
      <c r="AD202" s="314"/>
      <c r="AE202" s="262"/>
      <c r="AF202" s="263"/>
      <c r="AG202" s="264"/>
      <c r="AH202" s="319"/>
      <c r="AI202" s="261"/>
      <c r="AJ202" s="262"/>
      <c r="AK202" s="263"/>
      <c r="AL202" s="264"/>
      <c r="AM202" s="319"/>
      <c r="AN202" s="261"/>
      <c r="AO202" s="266"/>
      <c r="AP202" s="263"/>
      <c r="AQ202" s="264"/>
      <c r="AR202" s="319"/>
      <c r="AS202" s="261"/>
      <c r="AT202" s="266"/>
      <c r="AU202" s="315"/>
      <c r="AV202" s="265"/>
      <c r="AW202" s="319"/>
      <c r="AX202" s="261"/>
      <c r="AY202" s="319"/>
      <c r="AZ202" s="261"/>
      <c r="BA202" s="261"/>
      <c r="BB202" s="418"/>
    </row>
    <row r="203" spans="1:54" ht="85.5" hidden="1" customHeight="1">
      <c r="A203" s="433"/>
      <c r="B203" s="436"/>
      <c r="C203" s="436"/>
      <c r="D203" s="227" t="s">
        <v>304</v>
      </c>
      <c r="E203" s="257"/>
      <c r="F203" s="257"/>
      <c r="G203" s="258"/>
      <c r="H203" s="257"/>
      <c r="I203" s="257"/>
      <c r="J203" s="270"/>
      <c r="K203" s="257"/>
      <c r="L203" s="257"/>
      <c r="M203" s="270"/>
      <c r="N203" s="257"/>
      <c r="O203" s="257"/>
      <c r="P203" s="270"/>
      <c r="Q203" s="257"/>
      <c r="R203" s="257"/>
      <c r="S203" s="270"/>
      <c r="T203" s="257"/>
      <c r="U203" s="257"/>
      <c r="V203" s="270"/>
      <c r="W203" s="257"/>
      <c r="X203" s="257"/>
      <c r="Y203" s="270"/>
      <c r="Z203" s="257"/>
      <c r="AA203" s="272"/>
      <c r="AB203" s="273"/>
      <c r="AC203" s="320"/>
      <c r="AD203" s="316"/>
      <c r="AE203" s="271"/>
      <c r="AF203" s="272"/>
      <c r="AG203" s="273"/>
      <c r="AH203" s="320"/>
      <c r="AI203" s="270"/>
      <c r="AJ203" s="271"/>
      <c r="AK203" s="272"/>
      <c r="AL203" s="273"/>
      <c r="AM203" s="320"/>
      <c r="AN203" s="270"/>
      <c r="AO203" s="275"/>
      <c r="AP203" s="272"/>
      <c r="AQ203" s="273"/>
      <c r="AR203" s="320"/>
      <c r="AS203" s="270"/>
      <c r="AT203" s="275"/>
      <c r="AU203" s="276"/>
      <c r="AV203" s="274"/>
      <c r="AW203" s="320"/>
      <c r="AX203" s="270"/>
      <c r="AY203" s="320"/>
      <c r="AZ203" s="270"/>
      <c r="BA203" s="270"/>
      <c r="BB203" s="418"/>
    </row>
    <row r="204" spans="1:54" ht="22.5" hidden="1" customHeight="1">
      <c r="A204" s="433"/>
      <c r="B204" s="436"/>
      <c r="C204" s="436"/>
      <c r="D204" s="227" t="s">
        <v>297</v>
      </c>
      <c r="E204" s="257"/>
      <c r="F204" s="257"/>
      <c r="G204" s="258"/>
      <c r="H204" s="257"/>
      <c r="I204" s="257"/>
      <c r="J204" s="270"/>
      <c r="K204" s="257"/>
      <c r="L204" s="257"/>
      <c r="M204" s="270"/>
      <c r="N204" s="257"/>
      <c r="O204" s="257"/>
      <c r="P204" s="270"/>
      <c r="Q204" s="257"/>
      <c r="R204" s="257"/>
      <c r="S204" s="270"/>
      <c r="T204" s="257"/>
      <c r="U204" s="257"/>
      <c r="V204" s="270"/>
      <c r="W204" s="257"/>
      <c r="X204" s="257"/>
      <c r="Y204" s="270"/>
      <c r="Z204" s="257"/>
      <c r="AA204" s="272"/>
      <c r="AB204" s="273"/>
      <c r="AC204" s="320"/>
      <c r="AD204" s="316"/>
      <c r="AE204" s="271"/>
      <c r="AF204" s="272"/>
      <c r="AG204" s="273"/>
      <c r="AH204" s="320"/>
      <c r="AI204" s="270"/>
      <c r="AJ204" s="271"/>
      <c r="AK204" s="272"/>
      <c r="AL204" s="273"/>
      <c r="AM204" s="320"/>
      <c r="AN204" s="270"/>
      <c r="AO204" s="275"/>
      <c r="AP204" s="272"/>
      <c r="AQ204" s="273"/>
      <c r="AR204" s="320"/>
      <c r="AS204" s="270"/>
      <c r="AT204" s="275"/>
      <c r="AU204" s="276"/>
      <c r="AV204" s="274"/>
      <c r="AW204" s="320"/>
      <c r="AX204" s="270"/>
      <c r="AY204" s="320"/>
      <c r="AZ204" s="270"/>
      <c r="BA204" s="270"/>
      <c r="BB204" s="418"/>
    </row>
    <row r="205" spans="1:54" ht="31.5" hidden="1">
      <c r="A205" s="434"/>
      <c r="B205" s="437"/>
      <c r="C205" s="437"/>
      <c r="D205" s="246" t="s">
        <v>43</v>
      </c>
      <c r="E205" s="249"/>
      <c r="F205" s="249"/>
      <c r="G205" s="280"/>
      <c r="H205" s="249"/>
      <c r="I205" s="249"/>
      <c r="J205" s="281"/>
      <c r="K205" s="249"/>
      <c r="L205" s="249"/>
      <c r="M205" s="281"/>
      <c r="N205" s="249"/>
      <c r="O205" s="249"/>
      <c r="P205" s="281"/>
      <c r="Q205" s="249"/>
      <c r="R205" s="249"/>
      <c r="S205" s="281"/>
      <c r="T205" s="249"/>
      <c r="U205" s="249"/>
      <c r="V205" s="281"/>
      <c r="W205" s="249"/>
      <c r="X205" s="249"/>
      <c r="Y205" s="281"/>
      <c r="Z205" s="249"/>
      <c r="AA205" s="251"/>
      <c r="AB205" s="282"/>
      <c r="AC205" s="318"/>
      <c r="AD205" s="309"/>
      <c r="AE205" s="250"/>
      <c r="AF205" s="251"/>
      <c r="AG205" s="282"/>
      <c r="AH205" s="318"/>
      <c r="AI205" s="281"/>
      <c r="AJ205" s="250"/>
      <c r="AK205" s="251"/>
      <c r="AL205" s="282"/>
      <c r="AM205" s="318"/>
      <c r="AN205" s="281"/>
      <c r="AO205" s="254"/>
      <c r="AP205" s="251"/>
      <c r="AQ205" s="282"/>
      <c r="AR205" s="318"/>
      <c r="AS205" s="281"/>
      <c r="AT205" s="254"/>
      <c r="AU205" s="255"/>
      <c r="AV205" s="283"/>
      <c r="AW205" s="318"/>
      <c r="AX205" s="281"/>
      <c r="AY205" s="318"/>
      <c r="AZ205" s="281"/>
      <c r="BA205" s="281"/>
      <c r="BB205" s="419"/>
    </row>
    <row r="206" spans="1:54" ht="27" hidden="1" customHeight="1">
      <c r="A206" s="420" t="s">
        <v>283</v>
      </c>
      <c r="B206" s="421"/>
      <c r="C206" s="421"/>
      <c r="D206" s="421"/>
      <c r="E206" s="421"/>
      <c r="F206" s="421"/>
      <c r="G206" s="421"/>
      <c r="H206" s="421"/>
      <c r="I206" s="421"/>
      <c r="J206" s="421"/>
      <c r="K206" s="421"/>
      <c r="L206" s="421"/>
      <c r="M206" s="421"/>
      <c r="N206" s="421"/>
      <c r="O206" s="421"/>
      <c r="P206" s="421"/>
      <c r="Q206" s="421"/>
      <c r="R206" s="421"/>
      <c r="S206" s="421"/>
      <c r="T206" s="421"/>
      <c r="U206" s="421"/>
      <c r="V206" s="421"/>
      <c r="W206" s="421"/>
      <c r="X206" s="421"/>
      <c r="Y206" s="421"/>
      <c r="Z206" s="421"/>
      <c r="AA206" s="421"/>
      <c r="AB206" s="421"/>
      <c r="AC206" s="421"/>
      <c r="AD206" s="421"/>
      <c r="AE206" s="421"/>
      <c r="AF206" s="421"/>
      <c r="AG206" s="421"/>
      <c r="AH206" s="421"/>
      <c r="AI206" s="421"/>
      <c r="AJ206" s="421"/>
      <c r="AK206" s="421"/>
      <c r="AL206" s="421"/>
      <c r="AM206" s="421"/>
      <c r="AN206" s="421"/>
      <c r="AO206" s="421"/>
      <c r="AP206" s="421"/>
      <c r="AQ206" s="421"/>
      <c r="AR206" s="421"/>
      <c r="AS206" s="421"/>
      <c r="AT206" s="421"/>
      <c r="AU206" s="421"/>
      <c r="AV206" s="421"/>
      <c r="AW206" s="421"/>
      <c r="AX206" s="421"/>
      <c r="AY206" s="421"/>
      <c r="AZ206" s="421"/>
      <c r="BA206" s="421"/>
      <c r="BB206" s="422"/>
    </row>
    <row r="207" spans="1:54" ht="21" hidden="1" customHeight="1">
      <c r="A207" s="432"/>
      <c r="B207" s="438" t="s">
        <v>353</v>
      </c>
      <c r="C207" s="435"/>
      <c r="D207" s="307" t="s">
        <v>41</v>
      </c>
      <c r="E207" s="221">
        <f>E208+E209+E210+E211+E212+E213</f>
        <v>8412</v>
      </c>
      <c r="F207" s="221">
        <f>F208+F209+F210+F211+F212+F213</f>
        <v>592.92268000000001</v>
      </c>
      <c r="G207" s="222">
        <f>F207*100/E207</f>
        <v>7.0485339990489777</v>
      </c>
      <c r="H207" s="234"/>
      <c r="I207" s="234"/>
      <c r="J207" s="237"/>
      <c r="K207" s="234"/>
      <c r="L207" s="234"/>
      <c r="M207" s="237"/>
      <c r="N207" s="234"/>
      <c r="O207" s="234"/>
      <c r="P207" s="237"/>
      <c r="Q207" s="234"/>
      <c r="R207" s="234"/>
      <c r="S207" s="237"/>
      <c r="T207" s="234"/>
      <c r="U207" s="243"/>
      <c r="V207" s="237"/>
      <c r="W207" s="234"/>
      <c r="X207" s="234"/>
      <c r="Y207" s="237"/>
      <c r="Z207" s="234"/>
      <c r="AA207" s="239"/>
      <c r="AB207" s="241"/>
      <c r="AC207" s="308"/>
      <c r="AD207" s="244"/>
      <c r="AE207" s="234"/>
      <c r="AF207" s="239"/>
      <c r="AG207" s="241"/>
      <c r="AH207" s="308"/>
      <c r="AI207" s="244"/>
      <c r="AJ207" s="234"/>
      <c r="AK207" s="239"/>
      <c r="AL207" s="241"/>
      <c r="AM207" s="317"/>
      <c r="AN207" s="237"/>
      <c r="AO207" s="234"/>
      <c r="AP207" s="239"/>
      <c r="AQ207" s="241"/>
      <c r="AR207" s="317"/>
      <c r="AS207" s="237"/>
      <c r="AT207" s="234"/>
      <c r="AU207" s="243"/>
      <c r="AV207" s="244"/>
      <c r="AW207" s="317"/>
      <c r="AX207" s="237"/>
      <c r="AY207" s="237"/>
      <c r="AZ207" s="317"/>
      <c r="BA207" s="237"/>
      <c r="BB207" s="407"/>
    </row>
    <row r="208" spans="1:54" ht="31.5" hidden="1">
      <c r="A208" s="433"/>
      <c r="B208" s="439"/>
      <c r="C208" s="436"/>
      <c r="D208" s="286" t="s">
        <v>37</v>
      </c>
      <c r="E208" s="321">
        <f t="shared" ref="E208:F210" si="976">E36+E43+E50+E65+E72+E79+E86+E93+E100+E107+E114+E121+E128+E135+E142+E149+E156+E163+E170+E177</f>
        <v>0</v>
      </c>
      <c r="F208" s="321">
        <f t="shared" si="976"/>
        <v>0</v>
      </c>
      <c r="G208" s="222" t="e">
        <f t="shared" ref="G208:G213" si="977">F208*100/E208</f>
        <v>#DIV/0!</v>
      </c>
      <c r="H208" s="249"/>
      <c r="I208" s="249"/>
      <c r="J208" s="281"/>
      <c r="K208" s="249"/>
      <c r="L208" s="249"/>
      <c r="M208" s="281"/>
      <c r="N208" s="249"/>
      <c r="O208" s="249"/>
      <c r="P208" s="281"/>
      <c r="Q208" s="249"/>
      <c r="R208" s="249"/>
      <c r="S208" s="281"/>
      <c r="T208" s="249"/>
      <c r="U208" s="255"/>
      <c r="V208" s="281"/>
      <c r="W208" s="249"/>
      <c r="X208" s="249"/>
      <c r="Y208" s="281"/>
      <c r="Z208" s="249"/>
      <c r="AA208" s="251"/>
      <c r="AB208" s="283"/>
      <c r="AC208" s="309"/>
      <c r="AD208" s="284"/>
      <c r="AE208" s="249"/>
      <c r="AF208" s="251"/>
      <c r="AG208" s="283"/>
      <c r="AH208" s="309"/>
      <c r="AI208" s="284"/>
      <c r="AJ208" s="249"/>
      <c r="AK208" s="251"/>
      <c r="AL208" s="283"/>
      <c r="AM208" s="318"/>
      <c r="AN208" s="281"/>
      <c r="AO208" s="249"/>
      <c r="AP208" s="251"/>
      <c r="AQ208" s="283"/>
      <c r="AR208" s="318"/>
      <c r="AS208" s="281"/>
      <c r="AT208" s="249"/>
      <c r="AU208" s="255"/>
      <c r="AV208" s="284"/>
      <c r="AW208" s="318"/>
      <c r="AX208" s="281"/>
      <c r="AY208" s="281"/>
      <c r="AZ208" s="318"/>
      <c r="BA208" s="281"/>
      <c r="BB208" s="408"/>
    </row>
    <row r="209" spans="1:54" ht="54" hidden="1" customHeight="1">
      <c r="A209" s="433"/>
      <c r="B209" s="439"/>
      <c r="C209" s="436"/>
      <c r="D209" s="287" t="s">
        <v>2</v>
      </c>
      <c r="E209" s="322">
        <f t="shared" si="976"/>
        <v>4137</v>
      </c>
      <c r="F209" s="322">
        <f t="shared" si="976"/>
        <v>0</v>
      </c>
      <c r="G209" s="222">
        <f t="shared" si="977"/>
        <v>0</v>
      </c>
      <c r="H209" s="260"/>
      <c r="I209" s="260"/>
      <c r="J209" s="261"/>
      <c r="K209" s="260"/>
      <c r="L209" s="260"/>
      <c r="M209" s="261"/>
      <c r="N209" s="260"/>
      <c r="O209" s="260"/>
      <c r="P209" s="261"/>
      <c r="Q209" s="260"/>
      <c r="R209" s="260"/>
      <c r="S209" s="261"/>
      <c r="T209" s="260"/>
      <c r="U209" s="315"/>
      <c r="V209" s="261"/>
      <c r="W209" s="260"/>
      <c r="X209" s="260"/>
      <c r="Y209" s="261"/>
      <c r="Z209" s="260"/>
      <c r="AA209" s="263"/>
      <c r="AB209" s="265"/>
      <c r="AC209" s="314"/>
      <c r="AD209" s="313"/>
      <c r="AE209" s="260"/>
      <c r="AF209" s="263"/>
      <c r="AG209" s="265"/>
      <c r="AH209" s="314"/>
      <c r="AI209" s="313"/>
      <c r="AJ209" s="260"/>
      <c r="AK209" s="263"/>
      <c r="AL209" s="265"/>
      <c r="AM209" s="319"/>
      <c r="AN209" s="261"/>
      <c r="AO209" s="260"/>
      <c r="AP209" s="263"/>
      <c r="AQ209" s="265"/>
      <c r="AR209" s="319"/>
      <c r="AS209" s="261"/>
      <c r="AT209" s="260"/>
      <c r="AU209" s="315"/>
      <c r="AV209" s="313"/>
      <c r="AW209" s="319"/>
      <c r="AX209" s="261"/>
      <c r="AY209" s="261"/>
      <c r="AZ209" s="319"/>
      <c r="BA209" s="261"/>
      <c r="BB209" s="408"/>
    </row>
    <row r="210" spans="1:54" ht="21" hidden="1" customHeight="1">
      <c r="A210" s="433"/>
      <c r="B210" s="439"/>
      <c r="C210" s="436"/>
      <c r="D210" s="227" t="s">
        <v>296</v>
      </c>
      <c r="E210" s="322">
        <f t="shared" si="976"/>
        <v>4275</v>
      </c>
      <c r="F210" s="322">
        <f t="shared" si="976"/>
        <v>592.92268000000001</v>
      </c>
      <c r="G210" s="222">
        <f t="shared" si="977"/>
        <v>13.869536374269007</v>
      </c>
      <c r="H210" s="260"/>
      <c r="I210" s="260"/>
      <c r="J210" s="261"/>
      <c r="K210" s="260"/>
      <c r="L210" s="260"/>
      <c r="M210" s="261"/>
      <c r="N210" s="260"/>
      <c r="O210" s="260"/>
      <c r="P210" s="261"/>
      <c r="Q210" s="260"/>
      <c r="R210" s="260"/>
      <c r="S210" s="261"/>
      <c r="T210" s="260"/>
      <c r="U210" s="315"/>
      <c r="V210" s="261"/>
      <c r="W210" s="260"/>
      <c r="X210" s="260"/>
      <c r="Y210" s="261"/>
      <c r="Z210" s="260"/>
      <c r="AA210" s="263"/>
      <c r="AB210" s="265"/>
      <c r="AC210" s="314"/>
      <c r="AD210" s="313"/>
      <c r="AE210" s="260"/>
      <c r="AF210" s="263"/>
      <c r="AG210" s="265"/>
      <c r="AH210" s="314"/>
      <c r="AI210" s="313"/>
      <c r="AJ210" s="260"/>
      <c r="AK210" s="263"/>
      <c r="AL210" s="265"/>
      <c r="AM210" s="319"/>
      <c r="AN210" s="261"/>
      <c r="AO210" s="260"/>
      <c r="AP210" s="263"/>
      <c r="AQ210" s="265"/>
      <c r="AR210" s="319"/>
      <c r="AS210" s="261"/>
      <c r="AT210" s="260"/>
      <c r="AU210" s="315"/>
      <c r="AV210" s="313"/>
      <c r="AW210" s="319"/>
      <c r="AX210" s="261"/>
      <c r="AY210" s="261"/>
      <c r="AZ210" s="319"/>
      <c r="BA210" s="261"/>
      <c r="BB210" s="408"/>
    </row>
    <row r="211" spans="1:54" ht="82.5" hidden="1" customHeight="1">
      <c r="A211" s="433"/>
      <c r="B211" s="439"/>
      <c r="C211" s="436"/>
      <c r="D211" s="227" t="s">
        <v>304</v>
      </c>
      <c r="E211" s="323">
        <v>0</v>
      </c>
      <c r="F211" s="323">
        <v>0</v>
      </c>
      <c r="G211" s="222" t="e">
        <f t="shared" si="977"/>
        <v>#DIV/0!</v>
      </c>
      <c r="H211" s="257"/>
      <c r="I211" s="257"/>
      <c r="J211" s="270"/>
      <c r="K211" s="257"/>
      <c r="L211" s="257"/>
      <c r="M211" s="270"/>
      <c r="N211" s="257"/>
      <c r="O211" s="257"/>
      <c r="P211" s="270"/>
      <c r="Q211" s="257"/>
      <c r="R211" s="257"/>
      <c r="S211" s="270"/>
      <c r="T211" s="257"/>
      <c r="U211" s="276"/>
      <c r="V211" s="270"/>
      <c r="W211" s="257"/>
      <c r="X211" s="257"/>
      <c r="Y211" s="270"/>
      <c r="Z211" s="257"/>
      <c r="AA211" s="272"/>
      <c r="AB211" s="274"/>
      <c r="AC211" s="316"/>
      <c r="AD211" s="277"/>
      <c r="AE211" s="257"/>
      <c r="AF211" s="272"/>
      <c r="AG211" s="274"/>
      <c r="AH211" s="316"/>
      <c r="AI211" s="277"/>
      <c r="AJ211" s="257"/>
      <c r="AK211" s="272"/>
      <c r="AL211" s="274"/>
      <c r="AM211" s="320"/>
      <c r="AN211" s="270"/>
      <c r="AO211" s="257"/>
      <c r="AP211" s="272"/>
      <c r="AQ211" s="274"/>
      <c r="AR211" s="320"/>
      <c r="AS211" s="270"/>
      <c r="AT211" s="257"/>
      <c r="AU211" s="276"/>
      <c r="AV211" s="277"/>
      <c r="AW211" s="320"/>
      <c r="AX211" s="270"/>
      <c r="AY211" s="270"/>
      <c r="AZ211" s="320"/>
      <c r="BA211" s="270"/>
      <c r="BB211" s="408"/>
    </row>
    <row r="212" spans="1:54" ht="21" hidden="1" customHeight="1">
      <c r="A212" s="433"/>
      <c r="B212" s="439"/>
      <c r="C212" s="436"/>
      <c r="D212" s="227" t="s">
        <v>297</v>
      </c>
      <c r="E212" s="323">
        <v>0</v>
      </c>
      <c r="F212" s="323">
        <v>0</v>
      </c>
      <c r="G212" s="222" t="e">
        <f t="shared" si="977"/>
        <v>#DIV/0!</v>
      </c>
      <c r="H212" s="257"/>
      <c r="I212" s="257"/>
      <c r="J212" s="270"/>
      <c r="K212" s="257"/>
      <c r="L212" s="257"/>
      <c r="M212" s="270"/>
      <c r="N212" s="257"/>
      <c r="O212" s="257"/>
      <c r="P212" s="270"/>
      <c r="Q212" s="257"/>
      <c r="R212" s="257"/>
      <c r="S212" s="270"/>
      <c r="T212" s="257"/>
      <c r="U212" s="276"/>
      <c r="V212" s="270"/>
      <c r="W212" s="257"/>
      <c r="X212" s="257"/>
      <c r="Y212" s="270"/>
      <c r="Z212" s="257"/>
      <c r="AA212" s="272"/>
      <c r="AB212" s="274"/>
      <c r="AC212" s="316"/>
      <c r="AD212" s="277"/>
      <c r="AE212" s="257"/>
      <c r="AF212" s="272"/>
      <c r="AG212" s="274"/>
      <c r="AH212" s="316"/>
      <c r="AI212" s="277"/>
      <c r="AJ212" s="257"/>
      <c r="AK212" s="272"/>
      <c r="AL212" s="274"/>
      <c r="AM212" s="320"/>
      <c r="AN212" s="270"/>
      <c r="AO212" s="257"/>
      <c r="AP212" s="272"/>
      <c r="AQ212" s="274"/>
      <c r="AR212" s="320"/>
      <c r="AS212" s="270"/>
      <c r="AT212" s="257"/>
      <c r="AU212" s="276"/>
      <c r="AV212" s="277"/>
      <c r="AW212" s="320"/>
      <c r="AX212" s="270"/>
      <c r="AY212" s="270"/>
      <c r="AZ212" s="320"/>
      <c r="BA212" s="270"/>
      <c r="BB212" s="408"/>
    </row>
    <row r="213" spans="1:54" ht="32.25" hidden="1" thickBot="1">
      <c r="A213" s="433"/>
      <c r="B213" s="439"/>
      <c r="C213" s="436"/>
      <c r="D213" s="256" t="s">
        <v>43</v>
      </c>
      <c r="E213" s="321">
        <v>0</v>
      </c>
      <c r="F213" s="321">
        <v>0</v>
      </c>
      <c r="G213" s="222" t="e">
        <f t="shared" si="977"/>
        <v>#DIV/0!</v>
      </c>
      <c r="H213" s="249"/>
      <c r="I213" s="249"/>
      <c r="J213" s="281"/>
      <c r="K213" s="249"/>
      <c r="L213" s="249"/>
      <c r="M213" s="281"/>
      <c r="N213" s="249"/>
      <c r="O213" s="249"/>
      <c r="P213" s="281"/>
      <c r="Q213" s="249"/>
      <c r="R213" s="249"/>
      <c r="S213" s="281"/>
      <c r="T213" s="249"/>
      <c r="U213" s="276"/>
      <c r="V213" s="281"/>
      <c r="W213" s="249"/>
      <c r="X213" s="249"/>
      <c r="Y213" s="281"/>
      <c r="Z213" s="249"/>
      <c r="AA213" s="272"/>
      <c r="AB213" s="274"/>
      <c r="AC213" s="309"/>
      <c r="AD213" s="277"/>
      <c r="AE213" s="249"/>
      <c r="AF213" s="272"/>
      <c r="AG213" s="274"/>
      <c r="AH213" s="309"/>
      <c r="AI213" s="277"/>
      <c r="AJ213" s="249"/>
      <c r="AK213" s="272"/>
      <c r="AL213" s="274"/>
      <c r="AM213" s="318"/>
      <c r="AN213" s="281"/>
      <c r="AO213" s="249"/>
      <c r="AP213" s="272"/>
      <c r="AQ213" s="274"/>
      <c r="AR213" s="318"/>
      <c r="AS213" s="281"/>
      <c r="AT213" s="249"/>
      <c r="AU213" s="276"/>
      <c r="AV213" s="277"/>
      <c r="AW213" s="318"/>
      <c r="AX213" s="281"/>
      <c r="AY213" s="281"/>
      <c r="AZ213" s="318"/>
      <c r="BA213" s="281"/>
      <c r="BB213" s="409"/>
    </row>
    <row r="214" spans="1:54" ht="29.25" hidden="1" customHeight="1">
      <c r="A214" s="423" t="s">
        <v>283</v>
      </c>
      <c r="B214" s="424"/>
      <c r="C214" s="424"/>
      <c r="D214" s="424"/>
      <c r="E214" s="424"/>
      <c r="F214" s="424"/>
      <c r="G214" s="424"/>
      <c r="H214" s="424"/>
      <c r="I214" s="424"/>
      <c r="J214" s="424"/>
      <c r="K214" s="424"/>
      <c r="L214" s="424"/>
      <c r="M214" s="424"/>
      <c r="N214" s="424"/>
      <c r="O214" s="424"/>
      <c r="P214" s="424"/>
      <c r="Q214" s="424"/>
      <c r="R214" s="424"/>
      <c r="S214" s="424"/>
      <c r="T214" s="424"/>
      <c r="U214" s="424"/>
      <c r="V214" s="424"/>
      <c r="W214" s="424"/>
      <c r="X214" s="424"/>
      <c r="Y214" s="424"/>
      <c r="Z214" s="424"/>
      <c r="AA214" s="424"/>
      <c r="AB214" s="424"/>
      <c r="AC214" s="424"/>
      <c r="AD214" s="424"/>
      <c r="AE214" s="424"/>
      <c r="AF214" s="424"/>
      <c r="AG214" s="424"/>
      <c r="AH214" s="424"/>
      <c r="AI214" s="424"/>
      <c r="AJ214" s="424"/>
      <c r="AK214" s="424"/>
      <c r="AL214" s="424"/>
      <c r="AM214" s="424"/>
      <c r="AN214" s="424"/>
      <c r="AO214" s="424"/>
      <c r="AP214" s="424"/>
      <c r="AQ214" s="424"/>
      <c r="AR214" s="424"/>
      <c r="AS214" s="424"/>
      <c r="AT214" s="424"/>
      <c r="AU214" s="424"/>
      <c r="AV214" s="424"/>
      <c r="AW214" s="424"/>
      <c r="AX214" s="424"/>
      <c r="AY214" s="424"/>
      <c r="AZ214" s="424"/>
      <c r="BA214" s="424"/>
      <c r="BB214" s="425"/>
    </row>
    <row r="215" spans="1:54" ht="22.5" hidden="1" customHeight="1">
      <c r="A215" s="395" t="s">
        <v>284</v>
      </c>
      <c r="B215" s="396"/>
      <c r="C215" s="396"/>
      <c r="D215" s="396"/>
      <c r="E215" s="396"/>
      <c r="F215" s="396"/>
      <c r="G215" s="396"/>
      <c r="H215" s="396"/>
      <c r="I215" s="396"/>
      <c r="J215" s="396"/>
      <c r="K215" s="396"/>
      <c r="L215" s="396"/>
      <c r="M215" s="396"/>
      <c r="N215" s="396"/>
      <c r="O215" s="396"/>
      <c r="P215" s="396"/>
      <c r="Q215" s="396"/>
      <c r="R215" s="396"/>
      <c r="S215" s="396"/>
      <c r="T215" s="396"/>
      <c r="U215" s="396"/>
      <c r="V215" s="396"/>
      <c r="W215" s="396"/>
      <c r="X215" s="396"/>
      <c r="Y215" s="396"/>
      <c r="Z215" s="396"/>
      <c r="AA215" s="396"/>
      <c r="AB215" s="396"/>
      <c r="AC215" s="396"/>
      <c r="AD215" s="396"/>
      <c r="AE215" s="396"/>
      <c r="AF215" s="396"/>
      <c r="AG215" s="396"/>
      <c r="AH215" s="396"/>
      <c r="AI215" s="396"/>
      <c r="AJ215" s="396"/>
      <c r="AK215" s="396"/>
      <c r="AL215" s="396"/>
      <c r="AM215" s="396"/>
      <c r="AN215" s="396"/>
      <c r="AO215" s="396"/>
      <c r="AP215" s="396"/>
      <c r="AQ215" s="396"/>
      <c r="AR215" s="396"/>
      <c r="AS215" s="396"/>
      <c r="AT215" s="396"/>
      <c r="AU215" s="396"/>
      <c r="AV215" s="396"/>
      <c r="AW215" s="396"/>
      <c r="AX215" s="396"/>
      <c r="AY215" s="396"/>
      <c r="AZ215" s="396"/>
      <c r="BA215" s="396"/>
      <c r="BB215" s="397"/>
    </row>
    <row r="216" spans="1:54" ht="18.75" hidden="1" customHeight="1">
      <c r="A216" s="398" t="s">
        <v>285</v>
      </c>
      <c r="B216" s="399"/>
      <c r="C216" s="400"/>
      <c r="D216" s="307" t="s">
        <v>41</v>
      </c>
      <c r="E216" s="234"/>
      <c r="F216" s="234"/>
      <c r="G216" s="235"/>
      <c r="H216" s="234"/>
      <c r="I216" s="234"/>
      <c r="J216" s="237"/>
      <c r="K216" s="234"/>
      <c r="L216" s="234"/>
      <c r="M216" s="237"/>
      <c r="N216" s="234"/>
      <c r="O216" s="234"/>
      <c r="P216" s="237"/>
      <c r="Q216" s="234"/>
      <c r="R216" s="234"/>
      <c r="S216" s="237"/>
      <c r="T216" s="234"/>
      <c r="U216" s="234"/>
      <c r="V216" s="237"/>
      <c r="W216" s="234"/>
      <c r="X216" s="234"/>
      <c r="Y216" s="237"/>
      <c r="Z216" s="234"/>
      <c r="AA216" s="239"/>
      <c r="AB216" s="241"/>
      <c r="AC216" s="308"/>
      <c r="AD216" s="244"/>
      <c r="AE216" s="234"/>
      <c r="AF216" s="239"/>
      <c r="AG216" s="241"/>
      <c r="AH216" s="308"/>
      <c r="AI216" s="244"/>
      <c r="AJ216" s="234"/>
      <c r="AK216" s="239"/>
      <c r="AL216" s="241"/>
      <c r="AM216" s="308"/>
      <c r="AN216" s="244"/>
      <c r="AO216" s="234"/>
      <c r="AP216" s="239"/>
      <c r="AQ216" s="240"/>
      <c r="AR216" s="317"/>
      <c r="AS216" s="237"/>
      <c r="AT216" s="234"/>
      <c r="AU216" s="243"/>
      <c r="AV216" s="241"/>
      <c r="AW216" s="308"/>
      <c r="AX216" s="237"/>
      <c r="AY216" s="234"/>
      <c r="AZ216" s="234"/>
      <c r="BA216" s="244"/>
      <c r="BB216" s="407"/>
    </row>
    <row r="217" spans="1:54" ht="31.5" hidden="1">
      <c r="A217" s="401"/>
      <c r="B217" s="402"/>
      <c r="C217" s="403"/>
      <c r="D217" s="286" t="s">
        <v>37</v>
      </c>
      <c r="E217" s="249"/>
      <c r="F217" s="249"/>
      <c r="G217" s="280"/>
      <c r="H217" s="249"/>
      <c r="I217" s="249"/>
      <c r="J217" s="281"/>
      <c r="K217" s="249"/>
      <c r="L217" s="249"/>
      <c r="M217" s="281"/>
      <c r="N217" s="249"/>
      <c r="O217" s="249"/>
      <c r="P217" s="281"/>
      <c r="Q217" s="249"/>
      <c r="R217" s="249"/>
      <c r="S217" s="281"/>
      <c r="T217" s="249"/>
      <c r="U217" s="249"/>
      <c r="V217" s="281"/>
      <c r="W217" s="249"/>
      <c r="X217" s="249"/>
      <c r="Y217" s="281"/>
      <c r="Z217" s="249"/>
      <c r="AA217" s="251"/>
      <c r="AB217" s="283"/>
      <c r="AC217" s="309"/>
      <c r="AD217" s="284"/>
      <c r="AE217" s="249"/>
      <c r="AF217" s="251"/>
      <c r="AG217" s="283"/>
      <c r="AH217" s="309"/>
      <c r="AI217" s="284"/>
      <c r="AJ217" s="249"/>
      <c r="AK217" s="251"/>
      <c r="AL217" s="283"/>
      <c r="AM217" s="309"/>
      <c r="AN217" s="284"/>
      <c r="AO217" s="249"/>
      <c r="AP217" s="251"/>
      <c r="AQ217" s="282"/>
      <c r="AR217" s="318"/>
      <c r="AS217" s="281"/>
      <c r="AT217" s="249"/>
      <c r="AU217" s="255"/>
      <c r="AV217" s="284"/>
      <c r="AW217" s="309"/>
      <c r="AX217" s="281"/>
      <c r="AY217" s="249"/>
      <c r="AZ217" s="249"/>
      <c r="BA217" s="284"/>
      <c r="BB217" s="408"/>
    </row>
    <row r="218" spans="1:54" ht="61.5" hidden="1" customHeight="1">
      <c r="A218" s="401"/>
      <c r="B218" s="402"/>
      <c r="C218" s="403"/>
      <c r="D218" s="287" t="s">
        <v>2</v>
      </c>
      <c r="E218" s="260"/>
      <c r="F218" s="260"/>
      <c r="G218" s="310"/>
      <c r="H218" s="260"/>
      <c r="I218" s="260"/>
      <c r="J218" s="261"/>
      <c r="K218" s="260"/>
      <c r="L218" s="260"/>
      <c r="M218" s="261"/>
      <c r="N218" s="260"/>
      <c r="O218" s="260"/>
      <c r="P218" s="261"/>
      <c r="Q218" s="260"/>
      <c r="R218" s="260"/>
      <c r="S218" s="261"/>
      <c r="T218" s="260"/>
      <c r="U218" s="260"/>
      <c r="V218" s="261"/>
      <c r="W218" s="260"/>
      <c r="X218" s="260"/>
      <c r="Y218" s="261"/>
      <c r="Z218" s="260"/>
      <c r="AA218" s="263"/>
      <c r="AB218" s="265"/>
      <c r="AC218" s="314"/>
      <c r="AD218" s="313"/>
      <c r="AE218" s="260"/>
      <c r="AF218" s="263"/>
      <c r="AG218" s="265"/>
      <c r="AH218" s="314"/>
      <c r="AI218" s="313"/>
      <c r="AJ218" s="260"/>
      <c r="AK218" s="263"/>
      <c r="AL218" s="265"/>
      <c r="AM218" s="314"/>
      <c r="AN218" s="313"/>
      <c r="AO218" s="260"/>
      <c r="AP218" s="263"/>
      <c r="AQ218" s="264"/>
      <c r="AR218" s="319"/>
      <c r="AS218" s="261"/>
      <c r="AT218" s="260"/>
      <c r="AU218" s="263"/>
      <c r="AV218" s="313"/>
      <c r="AW218" s="314"/>
      <c r="AX218" s="261"/>
      <c r="AY218" s="260"/>
      <c r="AZ218" s="260"/>
      <c r="BA218" s="267"/>
      <c r="BB218" s="408"/>
    </row>
    <row r="219" spans="1:54" ht="20.25" hidden="1" customHeight="1">
      <c r="A219" s="401"/>
      <c r="B219" s="402"/>
      <c r="C219" s="403"/>
      <c r="D219" s="227" t="s">
        <v>296</v>
      </c>
      <c r="E219" s="260"/>
      <c r="F219" s="260"/>
      <c r="G219" s="310"/>
      <c r="H219" s="260"/>
      <c r="I219" s="260"/>
      <c r="J219" s="261"/>
      <c r="K219" s="260"/>
      <c r="L219" s="260"/>
      <c r="M219" s="261"/>
      <c r="N219" s="260"/>
      <c r="O219" s="260"/>
      <c r="P219" s="261"/>
      <c r="Q219" s="260"/>
      <c r="R219" s="260"/>
      <c r="S219" s="261"/>
      <c r="T219" s="260"/>
      <c r="U219" s="315"/>
      <c r="V219" s="261"/>
      <c r="W219" s="260"/>
      <c r="X219" s="260"/>
      <c r="Y219" s="261"/>
      <c r="Z219" s="260"/>
      <c r="AA219" s="263"/>
      <c r="AB219" s="265"/>
      <c r="AC219" s="314"/>
      <c r="AD219" s="313"/>
      <c r="AE219" s="260"/>
      <c r="AF219" s="263"/>
      <c r="AG219" s="265"/>
      <c r="AH219" s="314"/>
      <c r="AI219" s="313"/>
      <c r="AJ219" s="260"/>
      <c r="AK219" s="263"/>
      <c r="AL219" s="265"/>
      <c r="AM219" s="319"/>
      <c r="AN219" s="261"/>
      <c r="AO219" s="260"/>
      <c r="AP219" s="263"/>
      <c r="AQ219" s="265"/>
      <c r="AR219" s="319"/>
      <c r="AS219" s="261"/>
      <c r="AT219" s="260"/>
      <c r="AU219" s="315"/>
      <c r="AV219" s="313"/>
      <c r="AW219" s="319"/>
      <c r="AX219" s="261"/>
      <c r="AY219" s="261"/>
      <c r="AZ219" s="319"/>
      <c r="BA219" s="261"/>
      <c r="BB219" s="408"/>
    </row>
    <row r="220" spans="1:54" ht="86.25" hidden="1" customHeight="1">
      <c r="A220" s="401"/>
      <c r="B220" s="402"/>
      <c r="C220" s="403"/>
      <c r="D220" s="227" t="s">
        <v>304</v>
      </c>
      <c r="E220" s="257"/>
      <c r="F220" s="257"/>
      <c r="G220" s="258"/>
      <c r="H220" s="257"/>
      <c r="I220" s="257"/>
      <c r="J220" s="270"/>
      <c r="K220" s="257"/>
      <c r="L220" s="257"/>
      <c r="M220" s="270"/>
      <c r="N220" s="257"/>
      <c r="O220" s="257"/>
      <c r="P220" s="270"/>
      <c r="Q220" s="257"/>
      <c r="R220" s="257"/>
      <c r="S220" s="270"/>
      <c r="T220" s="257"/>
      <c r="U220" s="276"/>
      <c r="V220" s="270"/>
      <c r="W220" s="257"/>
      <c r="X220" s="257"/>
      <c r="Y220" s="270"/>
      <c r="Z220" s="257"/>
      <c r="AA220" s="272"/>
      <c r="AB220" s="274"/>
      <c r="AC220" s="316"/>
      <c r="AD220" s="277"/>
      <c r="AE220" s="257"/>
      <c r="AF220" s="272"/>
      <c r="AG220" s="274"/>
      <c r="AH220" s="316"/>
      <c r="AI220" s="277"/>
      <c r="AJ220" s="257"/>
      <c r="AK220" s="272"/>
      <c r="AL220" s="274"/>
      <c r="AM220" s="316"/>
      <c r="AN220" s="277"/>
      <c r="AO220" s="257"/>
      <c r="AP220" s="272"/>
      <c r="AQ220" s="274"/>
      <c r="AR220" s="320"/>
      <c r="AS220" s="270"/>
      <c r="AT220" s="257"/>
      <c r="AU220" s="276"/>
      <c r="AV220" s="277"/>
      <c r="AW220" s="316"/>
      <c r="AX220" s="270"/>
      <c r="AY220" s="270"/>
      <c r="AZ220" s="316"/>
      <c r="BA220" s="277"/>
      <c r="BB220" s="408"/>
    </row>
    <row r="221" spans="1:54" ht="20.25" hidden="1" customHeight="1">
      <c r="A221" s="401"/>
      <c r="B221" s="402"/>
      <c r="C221" s="403"/>
      <c r="D221" s="227" t="s">
        <v>297</v>
      </c>
      <c r="E221" s="257"/>
      <c r="F221" s="257"/>
      <c r="G221" s="258"/>
      <c r="H221" s="257"/>
      <c r="I221" s="257"/>
      <c r="J221" s="270"/>
      <c r="K221" s="257"/>
      <c r="L221" s="257"/>
      <c r="M221" s="270"/>
      <c r="N221" s="257"/>
      <c r="O221" s="257"/>
      <c r="P221" s="270"/>
      <c r="Q221" s="257"/>
      <c r="R221" s="257"/>
      <c r="S221" s="270"/>
      <c r="T221" s="257"/>
      <c r="U221" s="276"/>
      <c r="V221" s="270"/>
      <c r="W221" s="257"/>
      <c r="X221" s="257"/>
      <c r="Y221" s="270"/>
      <c r="Z221" s="257"/>
      <c r="AA221" s="272"/>
      <c r="AB221" s="274"/>
      <c r="AC221" s="316"/>
      <c r="AD221" s="277"/>
      <c r="AE221" s="257"/>
      <c r="AF221" s="272"/>
      <c r="AG221" s="274"/>
      <c r="AH221" s="316"/>
      <c r="AI221" s="277"/>
      <c r="AJ221" s="257"/>
      <c r="AK221" s="272"/>
      <c r="AL221" s="274"/>
      <c r="AM221" s="316"/>
      <c r="AN221" s="277"/>
      <c r="AO221" s="257"/>
      <c r="AP221" s="272"/>
      <c r="AQ221" s="274"/>
      <c r="AR221" s="320"/>
      <c r="AS221" s="270"/>
      <c r="AT221" s="257"/>
      <c r="AU221" s="276"/>
      <c r="AV221" s="277"/>
      <c r="AW221" s="316"/>
      <c r="AX221" s="270"/>
      <c r="AY221" s="270"/>
      <c r="AZ221" s="316"/>
      <c r="BA221" s="277"/>
      <c r="BB221" s="408"/>
    </row>
    <row r="222" spans="1:54" ht="31.5" hidden="1">
      <c r="A222" s="404"/>
      <c r="B222" s="405"/>
      <c r="C222" s="406"/>
      <c r="D222" s="246" t="s">
        <v>43</v>
      </c>
      <c r="E222" s="249"/>
      <c r="F222" s="249"/>
      <c r="G222" s="280"/>
      <c r="H222" s="249"/>
      <c r="I222" s="249"/>
      <c r="J222" s="281"/>
      <c r="K222" s="249"/>
      <c r="L222" s="249"/>
      <c r="M222" s="281"/>
      <c r="N222" s="249"/>
      <c r="O222" s="249"/>
      <c r="P222" s="281"/>
      <c r="Q222" s="249"/>
      <c r="R222" s="249"/>
      <c r="S222" s="281"/>
      <c r="T222" s="249"/>
      <c r="U222" s="249"/>
      <c r="V222" s="281"/>
      <c r="W222" s="249"/>
      <c r="X222" s="249"/>
      <c r="Y222" s="281"/>
      <c r="Z222" s="249"/>
      <c r="AA222" s="251"/>
      <c r="AB222" s="283"/>
      <c r="AC222" s="309"/>
      <c r="AD222" s="284"/>
      <c r="AE222" s="249"/>
      <c r="AF222" s="251"/>
      <c r="AG222" s="283"/>
      <c r="AH222" s="309"/>
      <c r="AI222" s="284"/>
      <c r="AJ222" s="249"/>
      <c r="AK222" s="251"/>
      <c r="AL222" s="283"/>
      <c r="AM222" s="309"/>
      <c r="AN222" s="284"/>
      <c r="AO222" s="249"/>
      <c r="AP222" s="251"/>
      <c r="AQ222" s="282"/>
      <c r="AR222" s="318"/>
      <c r="AS222" s="281"/>
      <c r="AT222" s="249"/>
      <c r="AU222" s="255"/>
      <c r="AV222" s="284"/>
      <c r="AW222" s="309"/>
      <c r="AX222" s="281"/>
      <c r="AY222" s="249"/>
      <c r="AZ222" s="249"/>
      <c r="BA222" s="284"/>
      <c r="BB222" s="409"/>
    </row>
    <row r="223" spans="1:54" ht="15" hidden="1" customHeight="1">
      <c r="A223" s="398" t="s">
        <v>286</v>
      </c>
      <c r="B223" s="399"/>
      <c r="C223" s="400"/>
      <c r="D223" s="233" t="s">
        <v>41</v>
      </c>
      <c r="E223" s="234"/>
      <c r="F223" s="234"/>
      <c r="G223" s="235"/>
      <c r="H223" s="234"/>
      <c r="I223" s="234"/>
      <c r="J223" s="234"/>
      <c r="K223" s="234"/>
      <c r="L223" s="234"/>
      <c r="M223" s="234"/>
      <c r="N223" s="234"/>
      <c r="O223" s="234"/>
      <c r="P223" s="234"/>
      <c r="Q223" s="234"/>
      <c r="R223" s="234"/>
      <c r="S223" s="234"/>
      <c r="T223" s="234"/>
      <c r="U223" s="234"/>
      <c r="V223" s="234"/>
      <c r="W223" s="234"/>
      <c r="X223" s="234"/>
      <c r="Y223" s="234"/>
      <c r="Z223" s="234"/>
      <c r="AA223" s="234"/>
      <c r="AB223" s="234"/>
      <c r="AC223" s="234"/>
      <c r="AD223" s="238"/>
      <c r="AE223" s="234"/>
      <c r="AF223" s="234"/>
      <c r="AG223" s="234"/>
      <c r="AH223" s="234"/>
      <c r="AI223" s="238"/>
      <c r="AJ223" s="234"/>
      <c r="AK223" s="234"/>
      <c r="AL223" s="234"/>
      <c r="AM223" s="234"/>
      <c r="AN223" s="238"/>
      <c r="AO223" s="234"/>
      <c r="AP223" s="234"/>
      <c r="AQ223" s="234"/>
      <c r="AR223" s="234"/>
      <c r="AS223" s="234"/>
      <c r="AT223" s="234"/>
      <c r="AU223" s="238"/>
      <c r="AV223" s="234"/>
      <c r="AW223" s="234"/>
      <c r="AX223" s="234"/>
      <c r="AY223" s="234"/>
      <c r="AZ223" s="234"/>
      <c r="BA223" s="238"/>
      <c r="BB223" s="407"/>
    </row>
    <row r="224" spans="1:54" ht="31.5" hidden="1">
      <c r="A224" s="401"/>
      <c r="B224" s="402"/>
      <c r="C224" s="403"/>
      <c r="D224" s="246" t="s">
        <v>37</v>
      </c>
      <c r="E224" s="234"/>
      <c r="F224" s="249"/>
      <c r="G224" s="281"/>
      <c r="H224" s="249"/>
      <c r="I224" s="249"/>
      <c r="J224" s="309"/>
      <c r="K224" s="249"/>
      <c r="L224" s="249"/>
      <c r="M224" s="249"/>
      <c r="N224" s="249"/>
      <c r="O224" s="249"/>
      <c r="P224" s="249"/>
      <c r="Q224" s="249"/>
      <c r="R224" s="249"/>
      <c r="S224" s="249"/>
      <c r="T224" s="249"/>
      <c r="U224" s="249"/>
      <c r="V224" s="249"/>
      <c r="W224" s="249"/>
      <c r="X224" s="249"/>
      <c r="Y224" s="249"/>
      <c r="Z224" s="249"/>
      <c r="AA224" s="249"/>
      <c r="AB224" s="249"/>
      <c r="AC224" s="249"/>
      <c r="AD224" s="250"/>
      <c r="AE224" s="249"/>
      <c r="AF224" s="249"/>
      <c r="AG224" s="249"/>
      <c r="AH224" s="249"/>
      <c r="AI224" s="250"/>
      <c r="AJ224" s="249"/>
      <c r="AK224" s="249"/>
      <c r="AL224" s="249"/>
      <c r="AM224" s="249"/>
      <c r="AN224" s="250"/>
      <c r="AO224" s="249"/>
      <c r="AP224" s="249"/>
      <c r="AQ224" s="249"/>
      <c r="AR224" s="249"/>
      <c r="AS224" s="249"/>
      <c r="AT224" s="249"/>
      <c r="AU224" s="250"/>
      <c r="AV224" s="249"/>
      <c r="AW224" s="249"/>
      <c r="AX224" s="249"/>
      <c r="AY224" s="249"/>
      <c r="AZ224" s="249"/>
      <c r="BA224" s="250"/>
      <c r="BB224" s="408"/>
    </row>
    <row r="225" spans="1:54" ht="54" hidden="1" customHeight="1">
      <c r="A225" s="401"/>
      <c r="B225" s="402"/>
      <c r="C225" s="403"/>
      <c r="D225" s="225" t="s">
        <v>2</v>
      </c>
      <c r="E225" s="249"/>
      <c r="F225" s="249"/>
      <c r="G225" s="281"/>
      <c r="H225" s="249"/>
      <c r="I225" s="249"/>
      <c r="J225" s="250"/>
      <c r="K225" s="249"/>
      <c r="L225" s="249"/>
      <c r="M225" s="249"/>
      <c r="N225" s="249"/>
      <c r="O225" s="249"/>
      <c r="P225" s="249"/>
      <c r="Q225" s="249"/>
      <c r="R225" s="249"/>
      <c r="S225" s="249"/>
      <c r="T225" s="249"/>
      <c r="U225" s="249"/>
      <c r="V225" s="249"/>
      <c r="W225" s="249"/>
      <c r="X225" s="249"/>
      <c r="Y225" s="249"/>
      <c r="Z225" s="249"/>
      <c r="AA225" s="255"/>
      <c r="AB225" s="255"/>
      <c r="AC225" s="250"/>
      <c r="AD225" s="255"/>
      <c r="AE225" s="249"/>
      <c r="AF225" s="255"/>
      <c r="AG225" s="255"/>
      <c r="AH225" s="250"/>
      <c r="AI225" s="255"/>
      <c r="AJ225" s="249"/>
      <c r="AK225" s="255"/>
      <c r="AL225" s="255"/>
      <c r="AM225" s="250"/>
      <c r="AN225" s="255"/>
      <c r="AO225" s="249"/>
      <c r="AP225" s="255"/>
      <c r="AQ225" s="255"/>
      <c r="AR225" s="250"/>
      <c r="AS225" s="249"/>
      <c r="AT225" s="249"/>
      <c r="AU225" s="255"/>
      <c r="AV225" s="255"/>
      <c r="AW225" s="250"/>
      <c r="AX225" s="249"/>
      <c r="AY225" s="249"/>
      <c r="AZ225" s="249"/>
      <c r="BA225" s="284"/>
      <c r="BB225" s="408"/>
    </row>
    <row r="226" spans="1:54" ht="20.25" hidden="1" customHeight="1">
      <c r="A226" s="401"/>
      <c r="B226" s="402"/>
      <c r="C226" s="403"/>
      <c r="D226" s="227" t="s">
        <v>296</v>
      </c>
      <c r="E226" s="260"/>
      <c r="F226" s="260"/>
      <c r="G226" s="310"/>
      <c r="H226" s="260"/>
      <c r="I226" s="260"/>
      <c r="J226" s="261"/>
      <c r="K226" s="260"/>
      <c r="L226" s="260"/>
      <c r="M226" s="261"/>
      <c r="N226" s="260"/>
      <c r="O226" s="260"/>
      <c r="P226" s="261"/>
      <c r="Q226" s="260"/>
      <c r="R226" s="260"/>
      <c r="S226" s="261"/>
      <c r="T226" s="260"/>
      <c r="U226" s="315"/>
      <c r="V226" s="261"/>
      <c r="W226" s="260"/>
      <c r="X226" s="260"/>
      <c r="Y226" s="261"/>
      <c r="Z226" s="260"/>
      <c r="AA226" s="263"/>
      <c r="AB226" s="265"/>
      <c r="AC226" s="314"/>
      <c r="AD226" s="313"/>
      <c r="AE226" s="260"/>
      <c r="AF226" s="263"/>
      <c r="AG226" s="265"/>
      <c r="AH226" s="314"/>
      <c r="AI226" s="313"/>
      <c r="AJ226" s="260"/>
      <c r="AK226" s="263"/>
      <c r="AL226" s="265"/>
      <c r="AM226" s="319"/>
      <c r="AN226" s="261"/>
      <c r="AO226" s="260"/>
      <c r="AP226" s="263"/>
      <c r="AQ226" s="265"/>
      <c r="AR226" s="319"/>
      <c r="AS226" s="261"/>
      <c r="AT226" s="260"/>
      <c r="AU226" s="315"/>
      <c r="AV226" s="313"/>
      <c r="AW226" s="319"/>
      <c r="AX226" s="261"/>
      <c r="AY226" s="261"/>
      <c r="AZ226" s="319"/>
      <c r="BA226" s="261"/>
      <c r="BB226" s="408"/>
    </row>
    <row r="227" spans="1:54" ht="87.75" hidden="1" customHeight="1">
      <c r="A227" s="401"/>
      <c r="B227" s="402"/>
      <c r="C227" s="403"/>
      <c r="D227" s="227" t="s">
        <v>304</v>
      </c>
      <c r="E227" s="257"/>
      <c r="F227" s="257"/>
      <c r="G227" s="258"/>
      <c r="H227" s="257"/>
      <c r="I227" s="257"/>
      <c r="J227" s="316"/>
      <c r="K227" s="257"/>
      <c r="L227" s="257"/>
      <c r="M227" s="270"/>
      <c r="N227" s="257"/>
      <c r="O227" s="257"/>
      <c r="P227" s="270"/>
      <c r="Q227" s="257"/>
      <c r="R227" s="257"/>
      <c r="S227" s="270"/>
      <c r="T227" s="257"/>
      <c r="U227" s="276"/>
      <c r="V227" s="270"/>
      <c r="W227" s="257"/>
      <c r="X227" s="257"/>
      <c r="Y227" s="270"/>
      <c r="Z227" s="257"/>
      <c r="AA227" s="272"/>
      <c r="AB227" s="274"/>
      <c r="AC227" s="316"/>
      <c r="AD227" s="277"/>
      <c r="AE227" s="257"/>
      <c r="AF227" s="272"/>
      <c r="AG227" s="274"/>
      <c r="AH227" s="316"/>
      <c r="AI227" s="277"/>
      <c r="AJ227" s="257"/>
      <c r="AK227" s="272"/>
      <c r="AL227" s="274"/>
      <c r="AM227" s="316"/>
      <c r="AN227" s="277"/>
      <c r="AO227" s="257"/>
      <c r="AP227" s="272"/>
      <c r="AQ227" s="274"/>
      <c r="AR227" s="316"/>
      <c r="AS227" s="270"/>
      <c r="AT227" s="257"/>
      <c r="AU227" s="276"/>
      <c r="AV227" s="277"/>
      <c r="AW227" s="316"/>
      <c r="AX227" s="270"/>
      <c r="AY227" s="270"/>
      <c r="AZ227" s="316"/>
      <c r="BA227" s="277"/>
      <c r="BB227" s="408"/>
    </row>
    <row r="228" spans="1:54" ht="20.25" hidden="1" customHeight="1">
      <c r="A228" s="401"/>
      <c r="B228" s="402"/>
      <c r="C228" s="403"/>
      <c r="D228" s="227" t="s">
        <v>297</v>
      </c>
      <c r="E228" s="257"/>
      <c r="F228" s="257"/>
      <c r="G228" s="258"/>
      <c r="H228" s="257"/>
      <c r="I228" s="257"/>
      <c r="J228" s="316"/>
      <c r="K228" s="257"/>
      <c r="L228" s="257"/>
      <c r="M228" s="270"/>
      <c r="N228" s="257"/>
      <c r="O228" s="257"/>
      <c r="P228" s="270"/>
      <c r="Q228" s="257"/>
      <c r="R228" s="257"/>
      <c r="S228" s="270"/>
      <c r="T228" s="257"/>
      <c r="U228" s="276"/>
      <c r="V228" s="270"/>
      <c r="W228" s="257"/>
      <c r="X228" s="257"/>
      <c r="Y228" s="270"/>
      <c r="Z228" s="257"/>
      <c r="AA228" s="272"/>
      <c r="AB228" s="274"/>
      <c r="AC228" s="316"/>
      <c r="AD228" s="277"/>
      <c r="AE228" s="257"/>
      <c r="AF228" s="272"/>
      <c r="AG228" s="274"/>
      <c r="AH228" s="316"/>
      <c r="AI228" s="277"/>
      <c r="AJ228" s="257"/>
      <c r="AK228" s="272"/>
      <c r="AL228" s="274"/>
      <c r="AM228" s="316"/>
      <c r="AN228" s="277"/>
      <c r="AO228" s="257"/>
      <c r="AP228" s="272"/>
      <c r="AQ228" s="274"/>
      <c r="AR228" s="316"/>
      <c r="AS228" s="270"/>
      <c r="AT228" s="257"/>
      <c r="AU228" s="276"/>
      <c r="AV228" s="277"/>
      <c r="AW228" s="316"/>
      <c r="AX228" s="270"/>
      <c r="AY228" s="270"/>
      <c r="AZ228" s="316"/>
      <c r="BA228" s="277"/>
      <c r="BB228" s="408"/>
    </row>
    <row r="229" spans="1:54" ht="31.5" hidden="1">
      <c r="A229" s="404"/>
      <c r="B229" s="405"/>
      <c r="C229" s="406"/>
      <c r="D229" s="246" t="s">
        <v>43</v>
      </c>
      <c r="E229" s="249"/>
      <c r="F229" s="249"/>
      <c r="G229" s="281"/>
      <c r="H229" s="249"/>
      <c r="I229" s="249"/>
      <c r="J229" s="309"/>
      <c r="K229" s="249"/>
      <c r="L229" s="249"/>
      <c r="M229" s="249"/>
      <c r="N229" s="249"/>
      <c r="O229" s="249"/>
      <c r="P229" s="249"/>
      <c r="Q229" s="249"/>
      <c r="R229" s="249"/>
      <c r="S229" s="249"/>
      <c r="T229" s="249"/>
      <c r="U229" s="249"/>
      <c r="V229" s="249"/>
      <c r="W229" s="249"/>
      <c r="X229" s="249"/>
      <c r="Y229" s="249"/>
      <c r="Z229" s="249"/>
      <c r="AA229" s="252"/>
      <c r="AB229" s="282"/>
      <c r="AC229" s="309"/>
      <c r="AD229" s="284"/>
      <c r="AE229" s="249"/>
      <c r="AF229" s="252"/>
      <c r="AG229" s="282"/>
      <c r="AH229" s="309"/>
      <c r="AI229" s="284"/>
      <c r="AJ229" s="249"/>
      <c r="AK229" s="252"/>
      <c r="AL229" s="282"/>
      <c r="AM229" s="309"/>
      <c r="AN229" s="284"/>
      <c r="AO229" s="249"/>
      <c r="AP229" s="252"/>
      <c r="AQ229" s="282"/>
      <c r="AR229" s="309"/>
      <c r="AS229" s="281"/>
      <c r="AT229" s="249"/>
      <c r="AU229" s="255"/>
      <c r="AV229" s="284"/>
      <c r="AW229" s="309"/>
      <c r="AX229" s="281"/>
      <c r="AY229" s="249"/>
      <c r="AZ229" s="249"/>
      <c r="BA229" s="284"/>
      <c r="BB229" s="409"/>
    </row>
    <row r="230" spans="1:54" ht="21" hidden="1" customHeight="1">
      <c r="A230" s="398" t="s">
        <v>287</v>
      </c>
      <c r="B230" s="399"/>
      <c r="C230" s="400"/>
      <c r="D230" s="307" t="s">
        <v>41</v>
      </c>
      <c r="E230" s="234"/>
      <c r="F230" s="234"/>
      <c r="G230" s="237"/>
      <c r="H230" s="234"/>
      <c r="I230" s="234"/>
      <c r="J230" s="308"/>
      <c r="K230" s="234"/>
      <c r="L230" s="249"/>
      <c r="M230" s="249"/>
      <c r="N230" s="249"/>
      <c r="O230" s="249"/>
      <c r="P230" s="249"/>
      <c r="Q230" s="249"/>
      <c r="R230" s="249"/>
      <c r="S230" s="249"/>
      <c r="T230" s="249"/>
      <c r="U230" s="249"/>
      <c r="V230" s="249"/>
      <c r="W230" s="249"/>
      <c r="X230" s="249"/>
      <c r="Y230" s="249"/>
      <c r="Z230" s="249"/>
      <c r="AA230" s="245"/>
      <c r="AB230" s="240"/>
      <c r="AC230" s="308"/>
      <c r="AD230" s="244"/>
      <c r="AE230" s="249"/>
      <c r="AF230" s="245"/>
      <c r="AG230" s="240"/>
      <c r="AH230" s="308"/>
      <c r="AI230" s="244"/>
      <c r="AJ230" s="249"/>
      <c r="AK230" s="245"/>
      <c r="AL230" s="240"/>
      <c r="AM230" s="308"/>
      <c r="AN230" s="244"/>
      <c r="AO230" s="249"/>
      <c r="AP230" s="245"/>
      <c r="AQ230" s="240"/>
      <c r="AR230" s="308"/>
      <c r="AS230" s="237"/>
      <c r="AT230" s="249"/>
      <c r="AU230" s="243"/>
      <c r="AV230" s="241"/>
      <c r="AW230" s="317"/>
      <c r="AX230" s="237"/>
      <c r="AY230" s="234"/>
      <c r="AZ230" s="234"/>
      <c r="BA230" s="244"/>
      <c r="BB230" s="407"/>
    </row>
    <row r="231" spans="1:54" ht="35.25" hidden="1" customHeight="1">
      <c r="A231" s="401"/>
      <c r="B231" s="402"/>
      <c r="C231" s="403"/>
      <c r="D231" s="286" t="s">
        <v>37</v>
      </c>
      <c r="E231" s="249"/>
      <c r="F231" s="249"/>
      <c r="G231" s="281"/>
      <c r="H231" s="249"/>
      <c r="I231" s="249"/>
      <c r="J231" s="309"/>
      <c r="K231" s="249"/>
      <c r="L231" s="249"/>
      <c r="M231" s="249"/>
      <c r="N231" s="249"/>
      <c r="O231" s="249"/>
      <c r="P231" s="249"/>
      <c r="Q231" s="249"/>
      <c r="R231" s="249"/>
      <c r="S231" s="249"/>
      <c r="T231" s="249"/>
      <c r="U231" s="249"/>
      <c r="V231" s="249"/>
      <c r="W231" s="249"/>
      <c r="X231" s="249"/>
      <c r="Y231" s="249"/>
      <c r="Z231" s="249"/>
      <c r="AA231" s="252"/>
      <c r="AB231" s="282"/>
      <c r="AC231" s="309"/>
      <c r="AD231" s="284"/>
      <c r="AE231" s="249"/>
      <c r="AF231" s="252"/>
      <c r="AG231" s="282"/>
      <c r="AH231" s="309"/>
      <c r="AI231" s="284"/>
      <c r="AJ231" s="249"/>
      <c r="AK231" s="252"/>
      <c r="AL231" s="282"/>
      <c r="AM231" s="309"/>
      <c r="AN231" s="284"/>
      <c r="AO231" s="249"/>
      <c r="AP231" s="252"/>
      <c r="AQ231" s="282"/>
      <c r="AR231" s="309"/>
      <c r="AS231" s="281"/>
      <c r="AT231" s="249"/>
      <c r="AU231" s="255"/>
      <c r="AV231" s="284"/>
      <c r="AW231" s="309"/>
      <c r="AX231" s="281"/>
      <c r="AY231" s="249"/>
      <c r="AZ231" s="249"/>
      <c r="BA231" s="284"/>
      <c r="BB231" s="408"/>
    </row>
    <row r="232" spans="1:54" ht="63" hidden="1" customHeight="1">
      <c r="A232" s="401"/>
      <c r="B232" s="402"/>
      <c r="C232" s="403"/>
      <c r="D232" s="287" t="s">
        <v>2</v>
      </c>
      <c r="E232" s="260"/>
      <c r="F232" s="260"/>
      <c r="G232" s="261"/>
      <c r="H232" s="260"/>
      <c r="I232" s="260"/>
      <c r="J232" s="314"/>
      <c r="K232" s="260"/>
      <c r="L232" s="249"/>
      <c r="M232" s="249"/>
      <c r="N232" s="249"/>
      <c r="O232" s="249"/>
      <c r="P232" s="249"/>
      <c r="Q232" s="249"/>
      <c r="R232" s="249"/>
      <c r="S232" s="249"/>
      <c r="T232" s="249"/>
      <c r="U232" s="249"/>
      <c r="V232" s="249"/>
      <c r="W232" s="249"/>
      <c r="X232" s="249"/>
      <c r="Y232" s="249"/>
      <c r="Z232" s="249"/>
      <c r="AA232" s="268"/>
      <c r="AB232" s="264"/>
      <c r="AC232" s="316"/>
      <c r="AD232" s="277"/>
      <c r="AE232" s="249"/>
      <c r="AF232" s="268"/>
      <c r="AG232" s="264"/>
      <c r="AH232" s="316"/>
      <c r="AI232" s="277"/>
      <c r="AJ232" s="249"/>
      <c r="AK232" s="268"/>
      <c r="AL232" s="264"/>
      <c r="AM232" s="316"/>
      <c r="AN232" s="277"/>
      <c r="AO232" s="249"/>
      <c r="AP232" s="268"/>
      <c r="AQ232" s="264"/>
      <c r="AR232" s="316"/>
      <c r="AS232" s="270"/>
      <c r="AT232" s="249"/>
      <c r="AU232" s="315"/>
      <c r="AV232" s="313"/>
      <c r="AW232" s="314"/>
      <c r="AX232" s="261"/>
      <c r="AY232" s="260"/>
      <c r="AZ232" s="260"/>
      <c r="BA232" s="313"/>
      <c r="BB232" s="408"/>
    </row>
    <row r="233" spans="1:54" ht="24.75" hidden="1" customHeight="1">
      <c r="A233" s="401"/>
      <c r="B233" s="402"/>
      <c r="C233" s="403"/>
      <c r="D233" s="227" t="s">
        <v>296</v>
      </c>
      <c r="E233" s="260"/>
      <c r="F233" s="260"/>
      <c r="G233" s="310"/>
      <c r="H233" s="260"/>
      <c r="I233" s="260"/>
      <c r="J233" s="261"/>
      <c r="K233" s="260"/>
      <c r="L233" s="260"/>
      <c r="M233" s="261"/>
      <c r="N233" s="260"/>
      <c r="O233" s="260"/>
      <c r="P233" s="261"/>
      <c r="Q233" s="260"/>
      <c r="R233" s="260"/>
      <c r="S233" s="261"/>
      <c r="T233" s="260"/>
      <c r="U233" s="315"/>
      <c r="V233" s="261"/>
      <c r="W233" s="260"/>
      <c r="X233" s="260"/>
      <c r="Y233" s="261"/>
      <c r="Z233" s="260"/>
      <c r="AA233" s="263"/>
      <c r="AB233" s="265"/>
      <c r="AC233" s="314"/>
      <c r="AD233" s="313"/>
      <c r="AE233" s="260"/>
      <c r="AF233" s="263"/>
      <c r="AG233" s="265"/>
      <c r="AH233" s="314"/>
      <c r="AI233" s="313"/>
      <c r="AJ233" s="260"/>
      <c r="AK233" s="263"/>
      <c r="AL233" s="265"/>
      <c r="AM233" s="319"/>
      <c r="AN233" s="261"/>
      <c r="AO233" s="260"/>
      <c r="AP233" s="263"/>
      <c r="AQ233" s="265"/>
      <c r="AR233" s="319"/>
      <c r="AS233" s="261"/>
      <c r="AT233" s="260"/>
      <c r="AU233" s="315"/>
      <c r="AV233" s="313"/>
      <c r="AW233" s="319"/>
      <c r="AX233" s="261"/>
      <c r="AY233" s="261"/>
      <c r="AZ233" s="319"/>
      <c r="BA233" s="261"/>
      <c r="BB233" s="408"/>
    </row>
    <row r="234" spans="1:54" ht="88.5" hidden="1" customHeight="1">
      <c r="A234" s="401"/>
      <c r="B234" s="402"/>
      <c r="C234" s="403"/>
      <c r="D234" s="227" t="s">
        <v>304</v>
      </c>
      <c r="E234" s="257"/>
      <c r="F234" s="257"/>
      <c r="G234" s="258"/>
      <c r="H234" s="257"/>
      <c r="I234" s="257"/>
      <c r="J234" s="316"/>
      <c r="K234" s="257"/>
      <c r="L234" s="257"/>
      <c r="M234" s="270"/>
      <c r="N234" s="257"/>
      <c r="O234" s="257"/>
      <c r="P234" s="270"/>
      <c r="Q234" s="257"/>
      <c r="R234" s="257"/>
      <c r="S234" s="270"/>
      <c r="T234" s="257"/>
      <c r="U234" s="276"/>
      <c r="V234" s="270"/>
      <c r="W234" s="257"/>
      <c r="X234" s="257"/>
      <c r="Y234" s="270"/>
      <c r="Z234" s="257"/>
      <c r="AA234" s="272"/>
      <c r="AB234" s="274"/>
      <c r="AC234" s="316"/>
      <c r="AD234" s="277"/>
      <c r="AE234" s="257"/>
      <c r="AF234" s="272"/>
      <c r="AG234" s="274"/>
      <c r="AH234" s="316"/>
      <c r="AI234" s="277"/>
      <c r="AJ234" s="257"/>
      <c r="AK234" s="272"/>
      <c r="AL234" s="274"/>
      <c r="AM234" s="316"/>
      <c r="AN234" s="277"/>
      <c r="AO234" s="257"/>
      <c r="AP234" s="272"/>
      <c r="AQ234" s="274"/>
      <c r="AR234" s="316"/>
      <c r="AS234" s="270"/>
      <c r="AT234" s="257"/>
      <c r="AU234" s="276"/>
      <c r="AV234" s="277"/>
      <c r="AW234" s="316"/>
      <c r="AX234" s="270"/>
      <c r="AY234" s="270"/>
      <c r="AZ234" s="316"/>
      <c r="BA234" s="277"/>
      <c r="BB234" s="408"/>
    </row>
    <row r="235" spans="1:54" ht="24.75" hidden="1" customHeight="1">
      <c r="A235" s="401"/>
      <c r="B235" s="402"/>
      <c r="C235" s="403"/>
      <c r="D235" s="227" t="s">
        <v>297</v>
      </c>
      <c r="E235" s="257"/>
      <c r="F235" s="257"/>
      <c r="G235" s="258"/>
      <c r="H235" s="257"/>
      <c r="I235" s="257"/>
      <c r="J235" s="316"/>
      <c r="K235" s="257"/>
      <c r="L235" s="257"/>
      <c r="M235" s="270"/>
      <c r="N235" s="257"/>
      <c r="O235" s="257"/>
      <c r="P235" s="270"/>
      <c r="Q235" s="257"/>
      <c r="R235" s="257"/>
      <c r="S235" s="270"/>
      <c r="T235" s="257"/>
      <c r="U235" s="276"/>
      <c r="V235" s="270"/>
      <c r="W235" s="257"/>
      <c r="X235" s="257"/>
      <c r="Y235" s="270"/>
      <c r="Z235" s="257"/>
      <c r="AA235" s="272"/>
      <c r="AB235" s="274"/>
      <c r="AC235" s="316"/>
      <c r="AD235" s="277"/>
      <c r="AE235" s="257"/>
      <c r="AF235" s="272"/>
      <c r="AG235" s="274"/>
      <c r="AH235" s="316"/>
      <c r="AI235" s="277"/>
      <c r="AJ235" s="257"/>
      <c r="AK235" s="272"/>
      <c r="AL235" s="274"/>
      <c r="AM235" s="316"/>
      <c r="AN235" s="277"/>
      <c r="AO235" s="257"/>
      <c r="AP235" s="272"/>
      <c r="AQ235" s="274"/>
      <c r="AR235" s="316"/>
      <c r="AS235" s="270"/>
      <c r="AT235" s="257"/>
      <c r="AU235" s="276"/>
      <c r="AV235" s="277"/>
      <c r="AW235" s="316"/>
      <c r="AX235" s="270"/>
      <c r="AY235" s="270"/>
      <c r="AZ235" s="316"/>
      <c r="BA235" s="277"/>
      <c r="BB235" s="408"/>
    </row>
    <row r="236" spans="1:54" ht="32.25" hidden="1" thickBot="1">
      <c r="A236" s="404"/>
      <c r="B236" s="405"/>
      <c r="C236" s="406"/>
      <c r="D236" s="246" t="s">
        <v>43</v>
      </c>
      <c r="E236" s="249"/>
      <c r="F236" s="249"/>
      <c r="G236" s="281"/>
      <c r="H236" s="249"/>
      <c r="I236" s="249"/>
      <c r="J236" s="309"/>
      <c r="K236" s="249"/>
      <c r="L236" s="249"/>
      <c r="M236" s="249"/>
      <c r="N236" s="249"/>
      <c r="O236" s="249"/>
      <c r="P236" s="249"/>
      <c r="Q236" s="249"/>
      <c r="R236" s="249"/>
      <c r="S236" s="249"/>
      <c r="T236" s="249"/>
      <c r="U236" s="249"/>
      <c r="V236" s="249"/>
      <c r="W236" s="249"/>
      <c r="X236" s="249"/>
      <c r="Y236" s="249"/>
      <c r="Z236" s="249"/>
      <c r="AA236" s="252"/>
      <c r="AB236" s="282"/>
      <c r="AC236" s="324"/>
      <c r="AD236" s="284"/>
      <c r="AE236" s="249"/>
      <c r="AF236" s="252"/>
      <c r="AG236" s="282"/>
      <c r="AH236" s="324"/>
      <c r="AI236" s="284"/>
      <c r="AJ236" s="249"/>
      <c r="AK236" s="252"/>
      <c r="AL236" s="282"/>
      <c r="AM236" s="324"/>
      <c r="AN236" s="284"/>
      <c r="AO236" s="249"/>
      <c r="AP236" s="252"/>
      <c r="AQ236" s="282"/>
      <c r="AR236" s="324"/>
      <c r="AS236" s="325"/>
      <c r="AT236" s="326"/>
      <c r="AU236" s="255"/>
      <c r="AV236" s="284"/>
      <c r="AW236" s="324"/>
      <c r="AX236" s="325"/>
      <c r="AY236" s="326"/>
      <c r="AZ236" s="326"/>
      <c r="BA236" s="284"/>
      <c r="BB236" s="410"/>
    </row>
    <row r="237" spans="1:54" ht="15.75">
      <c r="A237" s="411"/>
      <c r="B237" s="414" t="s">
        <v>356</v>
      </c>
      <c r="C237" s="414" t="s">
        <v>311</v>
      </c>
      <c r="D237" s="346" t="s">
        <v>41</v>
      </c>
      <c r="E237" s="327">
        <f>E238+E239+E240+E241+E242+E243</f>
        <v>7061.7</v>
      </c>
      <c r="F237" s="327">
        <f>F238+F239+F240+F241+F242+F243</f>
        <v>592.92268000000001</v>
      </c>
      <c r="G237" s="328">
        <f>F237*100/E237</f>
        <v>8.3963164677060771</v>
      </c>
      <c r="H237" s="223">
        <f>H238+H239+H240+H241+H242+H243</f>
        <v>0</v>
      </c>
      <c r="I237" s="223">
        <f>I238+I239+I240+I241+I242+I243</f>
        <v>0</v>
      </c>
      <c r="J237" s="223" t="e">
        <f>I237*100/H237</f>
        <v>#DIV/0!</v>
      </c>
      <c r="K237" s="223">
        <f t="shared" ref="K237:L237" si="978">K238+K239+K240+K241+K242+K243</f>
        <v>0</v>
      </c>
      <c r="L237" s="223">
        <f t="shared" si="978"/>
        <v>0</v>
      </c>
      <c r="M237" s="223" t="e">
        <f>L237*100/K237</f>
        <v>#DIV/0!</v>
      </c>
      <c r="N237" s="223">
        <f t="shared" ref="N237:O237" si="979">N238+N239+N240+N241+N242+N243</f>
        <v>620</v>
      </c>
      <c r="O237" s="223">
        <f t="shared" si="979"/>
        <v>592.92268000000001</v>
      </c>
      <c r="P237" s="223">
        <f>O237*100/N237</f>
        <v>95.632690322580657</v>
      </c>
      <c r="Q237" s="223">
        <f t="shared" ref="Q237:R237" si="980">Q238+Q239+Q240+Q241+Q242+Q243</f>
        <v>0</v>
      </c>
      <c r="R237" s="223">
        <f t="shared" si="980"/>
        <v>0</v>
      </c>
      <c r="S237" s="223" t="e">
        <f>R237*100/Q237</f>
        <v>#DIV/0!</v>
      </c>
      <c r="T237" s="223">
        <f t="shared" ref="T237:U237" si="981">T238+T239+T240+T241+T242+T243</f>
        <v>431.7</v>
      </c>
      <c r="U237" s="223">
        <f t="shared" si="981"/>
        <v>0</v>
      </c>
      <c r="V237" s="223">
        <f>U237*100/T237</f>
        <v>0</v>
      </c>
      <c r="W237" s="223">
        <f t="shared" ref="W237:X237" si="982">W238+W239+W240+W241+W242+W243</f>
        <v>1000</v>
      </c>
      <c r="X237" s="223">
        <f t="shared" si="982"/>
        <v>0</v>
      </c>
      <c r="Y237" s="223">
        <f>X237*100/W237</f>
        <v>0</v>
      </c>
      <c r="Z237" s="223">
        <f t="shared" ref="Z237:AC237" si="983">Z238+Z239+Z240+Z241+Z242+Z243</f>
        <v>0</v>
      </c>
      <c r="AA237" s="223">
        <f t="shared" si="983"/>
        <v>0</v>
      </c>
      <c r="AB237" s="223">
        <f t="shared" si="983"/>
        <v>0</v>
      </c>
      <c r="AC237" s="223">
        <f t="shared" si="983"/>
        <v>0</v>
      </c>
      <c r="AD237" s="224" t="e">
        <f>AC237*100/Z237</f>
        <v>#DIV/0!</v>
      </c>
      <c r="AE237" s="223">
        <f t="shared" ref="AE237:AH237" si="984">AE238+AE239+AE240+AE241+AE242+AE243</f>
        <v>465</v>
      </c>
      <c r="AF237" s="223">
        <f t="shared" si="984"/>
        <v>0</v>
      </c>
      <c r="AG237" s="223">
        <f t="shared" si="984"/>
        <v>0</v>
      </c>
      <c r="AH237" s="223">
        <f t="shared" si="984"/>
        <v>0</v>
      </c>
      <c r="AI237" s="224">
        <f>AH237*100/AE237</f>
        <v>0</v>
      </c>
      <c r="AJ237" s="223">
        <f t="shared" ref="AJ237:AM237" si="985">AJ238+AJ239+AJ240+AJ241+AJ242+AJ243</f>
        <v>785</v>
      </c>
      <c r="AK237" s="223">
        <f t="shared" si="985"/>
        <v>0</v>
      </c>
      <c r="AL237" s="223">
        <f t="shared" si="985"/>
        <v>0</v>
      </c>
      <c r="AM237" s="223">
        <f t="shared" si="985"/>
        <v>0</v>
      </c>
      <c r="AN237" s="224">
        <f>AM237*100/AJ237</f>
        <v>0</v>
      </c>
      <c r="AO237" s="223">
        <f t="shared" ref="AO237:AR237" si="986">AO238+AO239+AO240+AO241+AO242+AO243</f>
        <v>0</v>
      </c>
      <c r="AP237" s="223">
        <f t="shared" si="986"/>
        <v>0</v>
      </c>
      <c r="AQ237" s="223">
        <f t="shared" si="986"/>
        <v>0</v>
      </c>
      <c r="AR237" s="223">
        <f t="shared" si="986"/>
        <v>0</v>
      </c>
      <c r="AS237" s="224" t="e">
        <f>AR237*100/AO237</f>
        <v>#DIV/0!</v>
      </c>
      <c r="AT237" s="223">
        <f t="shared" ref="AT237:AW237" si="987">AT238+AT239+AT240+AT241+AT242+AT243</f>
        <v>1230</v>
      </c>
      <c r="AU237" s="223">
        <f t="shared" si="987"/>
        <v>0</v>
      </c>
      <c r="AV237" s="223">
        <f t="shared" si="987"/>
        <v>0</v>
      </c>
      <c r="AW237" s="223">
        <f t="shared" si="987"/>
        <v>0</v>
      </c>
      <c r="AX237" s="224">
        <f>AW237*100/AT237</f>
        <v>0</v>
      </c>
      <c r="AY237" s="223">
        <f t="shared" ref="AY237:AZ237" si="988">AY238+AY239+AY240+AY241+AY242+AY243</f>
        <v>2530</v>
      </c>
      <c r="AZ237" s="223">
        <f t="shared" si="988"/>
        <v>0</v>
      </c>
      <c r="BA237" s="223">
        <f>AZ237*100/AY237</f>
        <v>0</v>
      </c>
      <c r="BB237" s="417"/>
    </row>
    <row r="238" spans="1:54" ht="31.5">
      <c r="A238" s="412"/>
      <c r="B238" s="415"/>
      <c r="C238" s="415"/>
      <c r="D238" s="347" t="s">
        <v>37</v>
      </c>
      <c r="E238" s="190">
        <f t="shared" ref="E238:E240" si="989">E65+E72+E79+E86+E93+E100+E107+E114+E121+E128+E135+E142+E149+E156+E163+E170+E177</f>
        <v>0</v>
      </c>
      <c r="F238" s="190">
        <f>I238+L238+O238+R238+U238+X238+AC238+AH238+AM238+AR238+AW238+AZ238</f>
        <v>0</v>
      </c>
      <c r="G238" s="328" t="e">
        <f t="shared" ref="G238:G243" si="990">F238*100/E238</f>
        <v>#DIV/0!</v>
      </c>
      <c r="H238" s="223">
        <f t="shared" ref="H238:I240" si="991">H65+H72+H79+H86+H93+H100+H107+H114+H121+H128+H135+H142+H149+H156+H163+H170+H177</f>
        <v>0</v>
      </c>
      <c r="I238" s="223">
        <f t="shared" si="991"/>
        <v>0</v>
      </c>
      <c r="J238" s="223" t="e">
        <f t="shared" ref="J238:J243" si="992">I238*100/H238</f>
        <v>#DIV/0!</v>
      </c>
      <c r="K238" s="223">
        <f t="shared" ref="K238:L238" si="993">K65+K72+K79+K86+K93+K100+K107+K114+K121+K128+K135+K142+K149+K156+K163+K170+K177</f>
        <v>0</v>
      </c>
      <c r="L238" s="223">
        <f t="shared" si="993"/>
        <v>0</v>
      </c>
      <c r="M238" s="223" t="e">
        <f t="shared" ref="M238:M243" si="994">L238*100/K238</f>
        <v>#DIV/0!</v>
      </c>
      <c r="N238" s="223">
        <f t="shared" ref="N238:O238" si="995">N65+N72+N79+N86+N93+N100+N107+N114+N121+N128+N135+N142+N149+N156+N163+N170+N177</f>
        <v>0</v>
      </c>
      <c r="O238" s="223">
        <f t="shared" si="995"/>
        <v>0</v>
      </c>
      <c r="P238" s="223" t="e">
        <f t="shared" ref="P238:P243" si="996">O238*100/N238</f>
        <v>#DIV/0!</v>
      </c>
      <c r="Q238" s="223">
        <f t="shared" ref="Q238:R238" si="997">Q65+Q72+Q79+Q86+Q93+Q100+Q107+Q114+Q121+Q128+Q135+Q142+Q149+Q156+Q163+Q170+Q177</f>
        <v>0</v>
      </c>
      <c r="R238" s="223">
        <f t="shared" si="997"/>
        <v>0</v>
      </c>
      <c r="S238" s="223" t="e">
        <f t="shared" ref="S238:S243" si="998">R238*100/Q238</f>
        <v>#DIV/0!</v>
      </c>
      <c r="T238" s="223">
        <f t="shared" ref="T238:U238" si="999">T65+T72+T79+T86+T93+T100+T107+T114+T121+T128+T135+T142+T149+T156+T163+T170+T177</f>
        <v>0</v>
      </c>
      <c r="U238" s="223">
        <f t="shared" si="999"/>
        <v>0</v>
      </c>
      <c r="V238" s="223" t="e">
        <f t="shared" ref="V238:V243" si="1000">U238*100/T238</f>
        <v>#DIV/0!</v>
      </c>
      <c r="W238" s="223">
        <f t="shared" ref="W238:X238" si="1001">W65+W72+W79+W86+W93+W100+W107+W114+W121+W128+W135+W142+W149+W156+W163+W170+W177</f>
        <v>0</v>
      </c>
      <c r="X238" s="223">
        <f t="shared" si="1001"/>
        <v>0</v>
      </c>
      <c r="Y238" s="223" t="e">
        <f t="shared" ref="Y238:Y243" si="1002">X238*100/W238</f>
        <v>#DIV/0!</v>
      </c>
      <c r="Z238" s="223">
        <f t="shared" ref="Z238:AC238" si="1003">Z65+Z72+Z79+Z86+Z93+Z100+Z107+Z114+Z121+Z128+Z135+Z142+Z149+Z156+Z163+Z170+Z177</f>
        <v>0</v>
      </c>
      <c r="AA238" s="223">
        <f t="shared" si="1003"/>
        <v>0</v>
      </c>
      <c r="AB238" s="223">
        <f t="shared" si="1003"/>
        <v>0</v>
      </c>
      <c r="AC238" s="223">
        <f t="shared" si="1003"/>
        <v>0</v>
      </c>
      <c r="AD238" s="224" t="e">
        <f t="shared" ref="AD238:AD243" si="1004">AC238*100/Z238</f>
        <v>#DIV/0!</v>
      </c>
      <c r="AE238" s="223">
        <f t="shared" ref="AE238:AH238" si="1005">AE65+AE72+AE79+AE86+AE93+AE100+AE107+AE114+AE121+AE128+AE135+AE142+AE149+AE156+AE163+AE170+AE177</f>
        <v>0</v>
      </c>
      <c r="AF238" s="223">
        <f t="shared" si="1005"/>
        <v>0</v>
      </c>
      <c r="AG238" s="223">
        <f t="shared" si="1005"/>
        <v>0</v>
      </c>
      <c r="AH238" s="223">
        <f t="shared" si="1005"/>
        <v>0</v>
      </c>
      <c r="AI238" s="224" t="e">
        <f t="shared" ref="AI238:AI243" si="1006">AH238*100/AE238</f>
        <v>#DIV/0!</v>
      </c>
      <c r="AJ238" s="223">
        <f t="shared" ref="AJ238:AM238" si="1007">AJ65+AJ72+AJ79+AJ86+AJ93+AJ100+AJ107+AJ114+AJ121+AJ128+AJ135+AJ142+AJ149+AJ156+AJ163+AJ170+AJ177</f>
        <v>0</v>
      </c>
      <c r="AK238" s="223">
        <f t="shared" si="1007"/>
        <v>0</v>
      </c>
      <c r="AL238" s="223">
        <f t="shared" si="1007"/>
        <v>0</v>
      </c>
      <c r="AM238" s="223">
        <f t="shared" si="1007"/>
        <v>0</v>
      </c>
      <c r="AN238" s="224" t="e">
        <f t="shared" ref="AN238:AN243" si="1008">AM238*100/AJ238</f>
        <v>#DIV/0!</v>
      </c>
      <c r="AO238" s="223">
        <f t="shared" ref="AO238:AR238" si="1009">AO65+AO72+AO79+AO86+AO93+AO100+AO107+AO114+AO121+AO128+AO135+AO142+AO149+AO156+AO163+AO170+AO177</f>
        <v>0</v>
      </c>
      <c r="AP238" s="223">
        <f t="shared" si="1009"/>
        <v>0</v>
      </c>
      <c r="AQ238" s="223">
        <f t="shared" si="1009"/>
        <v>0</v>
      </c>
      <c r="AR238" s="223">
        <f t="shared" si="1009"/>
        <v>0</v>
      </c>
      <c r="AS238" s="224" t="e">
        <f t="shared" ref="AS238:AS243" si="1010">AR238*100/AO238</f>
        <v>#DIV/0!</v>
      </c>
      <c r="AT238" s="223">
        <f t="shared" ref="AT238:AW238" si="1011">AT65+AT72+AT79+AT86+AT93+AT100+AT107+AT114+AT121+AT128+AT135+AT142+AT149+AT156+AT163+AT170+AT177</f>
        <v>0</v>
      </c>
      <c r="AU238" s="223">
        <f t="shared" si="1011"/>
        <v>0</v>
      </c>
      <c r="AV238" s="223">
        <f t="shared" si="1011"/>
        <v>0</v>
      </c>
      <c r="AW238" s="223">
        <f t="shared" si="1011"/>
        <v>0</v>
      </c>
      <c r="AX238" s="224" t="e">
        <f t="shared" ref="AX238:AX243" si="1012">AW238*100/AT238</f>
        <v>#DIV/0!</v>
      </c>
      <c r="AY238" s="223">
        <f t="shared" ref="AY238:AZ238" si="1013">AY65+AY72+AY79+AY86+AY93+AY100+AY107+AY114+AY121+AY128+AY135+AY142+AY149+AY156+AY163+AY170+AY177</f>
        <v>0</v>
      </c>
      <c r="AZ238" s="223">
        <f t="shared" si="1013"/>
        <v>0</v>
      </c>
      <c r="BA238" s="223" t="e">
        <f t="shared" ref="BA238:BA243" si="1014">AZ238*100/AY238</f>
        <v>#DIV/0!</v>
      </c>
      <c r="BB238" s="418"/>
    </row>
    <row r="239" spans="1:54" ht="53.25" customHeight="1">
      <c r="A239" s="412"/>
      <c r="B239" s="415"/>
      <c r="C239" s="415"/>
      <c r="D239" s="348" t="s">
        <v>2</v>
      </c>
      <c r="E239" s="194">
        <f t="shared" si="989"/>
        <v>3711.7</v>
      </c>
      <c r="F239" s="190">
        <f t="shared" ref="F239:F240" si="1015">I239+L239+O239+R239+U239+X239+AC239+AH239+AM239+AR239+AW239+AZ239</f>
        <v>0</v>
      </c>
      <c r="G239" s="328">
        <f t="shared" si="990"/>
        <v>0</v>
      </c>
      <c r="H239" s="228">
        <f t="shared" si="991"/>
        <v>0</v>
      </c>
      <c r="I239" s="228">
        <f t="shared" si="991"/>
        <v>0</v>
      </c>
      <c r="J239" s="223" t="e">
        <f t="shared" si="992"/>
        <v>#DIV/0!</v>
      </c>
      <c r="K239" s="228">
        <f t="shared" ref="K239:L239" si="1016">K66+K73+K80+K87+K94+K101+K108+K115+K122+K129+K136+K143+K150+K157+K164+K171+K178</f>
        <v>0</v>
      </c>
      <c r="L239" s="228">
        <f t="shared" si="1016"/>
        <v>0</v>
      </c>
      <c r="M239" s="223" t="e">
        <f t="shared" si="994"/>
        <v>#DIV/0!</v>
      </c>
      <c r="N239" s="228">
        <f t="shared" ref="N239:O239" si="1017">N66+N73+N80+N87+N94+N101+N108+N115+N122+N129+N136+N143+N150+N157+N164+N171+N178</f>
        <v>0</v>
      </c>
      <c r="O239" s="228">
        <f t="shared" si="1017"/>
        <v>0</v>
      </c>
      <c r="P239" s="223" t="e">
        <f t="shared" si="996"/>
        <v>#DIV/0!</v>
      </c>
      <c r="Q239" s="228">
        <f t="shared" ref="Q239:R239" si="1018">Q66+Q73+Q80+Q87+Q94+Q101+Q108+Q115+Q122+Q129+Q136+Q143+Q150+Q157+Q164+Q171+Q178</f>
        <v>0</v>
      </c>
      <c r="R239" s="228">
        <f t="shared" si="1018"/>
        <v>0</v>
      </c>
      <c r="S239" s="223" t="e">
        <f t="shared" si="998"/>
        <v>#DIV/0!</v>
      </c>
      <c r="T239" s="228">
        <f t="shared" ref="T239:U239" si="1019">T66+T73+T80+T87+T94+T101+T108+T115+T122+T129+T136+T143+T150+T157+T164+T171+T178</f>
        <v>381.7</v>
      </c>
      <c r="U239" s="228">
        <f t="shared" si="1019"/>
        <v>0</v>
      </c>
      <c r="V239" s="223">
        <f t="shared" si="1000"/>
        <v>0</v>
      </c>
      <c r="W239" s="228">
        <f t="shared" ref="W239:X239" si="1020">W66+W73+W80+W87+W94+W101+W108+W115+W122+W129+W136+W143+W150+W157+W164+W171+W178</f>
        <v>500</v>
      </c>
      <c r="X239" s="228">
        <f t="shared" si="1020"/>
        <v>0</v>
      </c>
      <c r="Y239" s="223">
        <f t="shared" si="1002"/>
        <v>0</v>
      </c>
      <c r="Z239" s="228">
        <f t="shared" ref="Z239:AC239" si="1021">Z66+Z73+Z80+Z87+Z94+Z101+Z108+Z115+Z122+Z129+Z136+Z143+Z150+Z157+Z164+Z171+Z178</f>
        <v>0</v>
      </c>
      <c r="AA239" s="228">
        <f t="shared" si="1021"/>
        <v>0</v>
      </c>
      <c r="AB239" s="228">
        <f t="shared" si="1021"/>
        <v>0</v>
      </c>
      <c r="AC239" s="228">
        <f t="shared" si="1021"/>
        <v>0</v>
      </c>
      <c r="AD239" s="224" t="e">
        <f t="shared" si="1004"/>
        <v>#DIV/0!</v>
      </c>
      <c r="AE239" s="228">
        <f t="shared" ref="AE239:AH239" si="1022">AE66+AE73+AE80+AE87+AE94+AE101+AE108+AE115+AE122+AE129+AE136+AE143+AE150+AE157+AE164+AE171+AE178</f>
        <v>450</v>
      </c>
      <c r="AF239" s="228">
        <f t="shared" si="1022"/>
        <v>0</v>
      </c>
      <c r="AG239" s="228">
        <f t="shared" si="1022"/>
        <v>0</v>
      </c>
      <c r="AH239" s="228">
        <f t="shared" si="1022"/>
        <v>0</v>
      </c>
      <c r="AI239" s="224">
        <f t="shared" si="1006"/>
        <v>0</v>
      </c>
      <c r="AJ239" s="228">
        <f t="shared" ref="AJ239:AM239" si="1023">AJ66+AJ73+AJ80+AJ87+AJ94+AJ101+AJ108+AJ115+AJ122+AJ129+AJ136+AJ143+AJ150+AJ157+AJ164+AJ171+AJ178</f>
        <v>275</v>
      </c>
      <c r="AK239" s="228">
        <f t="shared" si="1023"/>
        <v>0</v>
      </c>
      <c r="AL239" s="228">
        <f t="shared" si="1023"/>
        <v>0</v>
      </c>
      <c r="AM239" s="228">
        <f t="shared" si="1023"/>
        <v>0</v>
      </c>
      <c r="AN239" s="224">
        <f t="shared" si="1008"/>
        <v>0</v>
      </c>
      <c r="AO239" s="228">
        <f t="shared" ref="AO239:AR239" si="1024">AO66+AO73+AO80+AO87+AO94+AO101+AO108+AO115+AO122+AO129+AO136+AO143+AO150+AO157+AO164+AO171+AO178</f>
        <v>0</v>
      </c>
      <c r="AP239" s="228">
        <f t="shared" si="1024"/>
        <v>0</v>
      </c>
      <c r="AQ239" s="228">
        <f t="shared" si="1024"/>
        <v>0</v>
      </c>
      <c r="AR239" s="228">
        <f t="shared" si="1024"/>
        <v>0</v>
      </c>
      <c r="AS239" s="224" t="e">
        <f t="shared" si="1010"/>
        <v>#DIV/0!</v>
      </c>
      <c r="AT239" s="228">
        <f t="shared" ref="AT239:AW239" si="1025">AT66+AT73+AT80+AT87+AT94+AT101+AT108+AT115+AT122+AT129+AT136+AT143+AT150+AT157+AT164+AT171+AT178</f>
        <v>400</v>
      </c>
      <c r="AU239" s="228">
        <f t="shared" si="1025"/>
        <v>0</v>
      </c>
      <c r="AV239" s="228">
        <f t="shared" si="1025"/>
        <v>0</v>
      </c>
      <c r="AW239" s="228">
        <f t="shared" si="1025"/>
        <v>0</v>
      </c>
      <c r="AX239" s="224">
        <f t="shared" si="1012"/>
        <v>0</v>
      </c>
      <c r="AY239" s="228">
        <f t="shared" ref="AY239:AZ239" si="1026">AY66+AY73+AY80+AY87+AY94+AY101+AY108+AY115+AY122+AY129+AY136+AY143+AY150+AY157+AY164+AY171+AY178</f>
        <v>1705</v>
      </c>
      <c r="AZ239" s="228">
        <f t="shared" si="1026"/>
        <v>0</v>
      </c>
      <c r="BA239" s="223">
        <f t="shared" si="1014"/>
        <v>0</v>
      </c>
      <c r="BB239" s="418"/>
    </row>
    <row r="240" spans="1:54" ht="21" customHeight="1">
      <c r="A240" s="412"/>
      <c r="B240" s="415"/>
      <c r="C240" s="415"/>
      <c r="D240" s="349" t="s">
        <v>296</v>
      </c>
      <c r="E240" s="194">
        <f t="shared" si="989"/>
        <v>3350</v>
      </c>
      <c r="F240" s="190">
        <f t="shared" si="1015"/>
        <v>592.92268000000001</v>
      </c>
      <c r="G240" s="328">
        <f t="shared" si="990"/>
        <v>17.69918447761194</v>
      </c>
      <c r="H240" s="228">
        <f t="shared" si="991"/>
        <v>0</v>
      </c>
      <c r="I240" s="228">
        <f t="shared" si="991"/>
        <v>0</v>
      </c>
      <c r="J240" s="223" t="e">
        <f t="shared" si="992"/>
        <v>#DIV/0!</v>
      </c>
      <c r="K240" s="228">
        <f t="shared" ref="K240" si="1027">K67+K74+K81+K88+K95+K102+K109+K116+K123+K130+K137+K144+K151+K158+K165+K172+K179</f>
        <v>0</v>
      </c>
      <c r="L240" s="228">
        <f>L67+L74+L81+L88+L95+L102+L109+L116+L123+L130+L137+L144+L151+L158+L165+L172+L179</f>
        <v>0</v>
      </c>
      <c r="M240" s="223" t="e">
        <f t="shared" si="994"/>
        <v>#DIV/0!</v>
      </c>
      <c r="N240" s="228">
        <f t="shared" ref="N240" si="1028">N67+N74+N81+N88+N95+N102+N109+N116+N123+N130+N137+N144+N151+N158+N165+N172+N179</f>
        <v>620</v>
      </c>
      <c r="O240" s="228">
        <f>O67+O74+O81+O88+O95+O102+O109+O116+O123+O130+O137+O144+O151+O158+O165+O172+O179</f>
        <v>592.92268000000001</v>
      </c>
      <c r="P240" s="223">
        <f t="shared" si="996"/>
        <v>95.632690322580657</v>
      </c>
      <c r="Q240" s="228">
        <f t="shared" ref="Q240" si="1029">Q67+Q74+Q81+Q88+Q95+Q102+Q109+Q116+Q123+Q130+Q137+Q144+Q151+Q158+Q165+Q172+Q179</f>
        <v>0</v>
      </c>
      <c r="R240" s="228">
        <f>R67+R74+R81+R88+R95+R102+R109+R116+R123+R130+R137+R144+R151+R158+R165+R172+R179</f>
        <v>0</v>
      </c>
      <c r="S240" s="223" t="e">
        <f t="shared" si="998"/>
        <v>#DIV/0!</v>
      </c>
      <c r="T240" s="228">
        <f t="shared" ref="T240" si="1030">T67+T74+T81+T88+T95+T102+T109+T116+T123+T130+T137+T144+T151+T158+T165+T172+T179</f>
        <v>50</v>
      </c>
      <c r="U240" s="228">
        <f>U67+U74+U81+U88+U95+U102+U109+U116+U123+U130+U137+U144+U151+U158+U165+U172+U179</f>
        <v>0</v>
      </c>
      <c r="V240" s="223">
        <f t="shared" si="1000"/>
        <v>0</v>
      </c>
      <c r="W240" s="228">
        <f t="shared" ref="W240" si="1031">W67+W74+W81+W88+W95+W102+W109+W116+W123+W130+W137+W144+W151+W158+W165+W172+W179</f>
        <v>500</v>
      </c>
      <c r="X240" s="228">
        <f>X67+X74+X81+X88+X95+X102+X109+X116+X123+X130+X137+X144+X151+X158+X165+X172+X179</f>
        <v>0</v>
      </c>
      <c r="Y240" s="223">
        <f t="shared" si="1002"/>
        <v>0</v>
      </c>
      <c r="Z240" s="228">
        <f t="shared" ref="Z240:AB240" si="1032">Z67+Z74+Z81+Z88+Z95+Z102+Z109+Z116+Z123+Z130+Z137+Z144+Z151+Z158+Z165+Z172+Z179</f>
        <v>0</v>
      </c>
      <c r="AA240" s="228">
        <f t="shared" si="1032"/>
        <v>0</v>
      </c>
      <c r="AB240" s="228">
        <f t="shared" si="1032"/>
        <v>0</v>
      </c>
      <c r="AC240" s="228">
        <f>AC67+AC74+AC81+AC88+AC95+AC102+AC109+AC116+AC123+AC130+AC137+AC144+AC151+AC158+AC165+AC172+AC179</f>
        <v>0</v>
      </c>
      <c r="AD240" s="224" t="e">
        <f t="shared" si="1004"/>
        <v>#DIV/0!</v>
      </c>
      <c r="AE240" s="228">
        <f t="shared" ref="AE240:AG240" si="1033">AE67+AE74+AE81+AE88+AE95+AE102+AE109+AE116+AE123+AE130+AE137+AE144+AE151+AE158+AE165+AE172+AE179</f>
        <v>15</v>
      </c>
      <c r="AF240" s="228">
        <f t="shared" si="1033"/>
        <v>0</v>
      </c>
      <c r="AG240" s="228">
        <f t="shared" si="1033"/>
        <v>0</v>
      </c>
      <c r="AH240" s="228">
        <f>AH67+AH74+AH81+AH88+AH95+AH102+AH109+AH116+AH123+AH130+AH137+AH144+AH151+AH158+AH165+AH172+AH179</f>
        <v>0</v>
      </c>
      <c r="AI240" s="224">
        <f t="shared" si="1006"/>
        <v>0</v>
      </c>
      <c r="AJ240" s="228">
        <f t="shared" ref="AJ240:AL240" si="1034">AJ67+AJ74+AJ81+AJ88+AJ95+AJ102+AJ109+AJ116+AJ123+AJ130+AJ137+AJ144+AJ151+AJ158+AJ165+AJ172+AJ179</f>
        <v>510</v>
      </c>
      <c r="AK240" s="228">
        <f t="shared" si="1034"/>
        <v>0</v>
      </c>
      <c r="AL240" s="228">
        <f t="shared" si="1034"/>
        <v>0</v>
      </c>
      <c r="AM240" s="228">
        <f>AM67+AM74+AM81+AM88+AM95+AM102+AM109+AM116+AM123+AM130+AM137+AM144+AM151+AM158+AM165+AM172+AM179</f>
        <v>0</v>
      </c>
      <c r="AN240" s="224">
        <f t="shared" si="1008"/>
        <v>0</v>
      </c>
      <c r="AO240" s="228">
        <f t="shared" ref="AO240:AQ240" si="1035">AO67+AO74+AO81+AO88+AO95+AO102+AO109+AO116+AO123+AO130+AO137+AO144+AO151+AO158+AO165+AO172+AO179</f>
        <v>0</v>
      </c>
      <c r="AP240" s="228">
        <f t="shared" si="1035"/>
        <v>0</v>
      </c>
      <c r="AQ240" s="228">
        <f t="shared" si="1035"/>
        <v>0</v>
      </c>
      <c r="AR240" s="228">
        <f>AR67+AR74+AR81+AR88+AR95+AR102+AR109+AR116+AR123+AR130+AR137+AR144+AR151+AR158+AR165+AR172+AR179</f>
        <v>0</v>
      </c>
      <c r="AS240" s="224" t="e">
        <f t="shared" si="1010"/>
        <v>#DIV/0!</v>
      </c>
      <c r="AT240" s="228">
        <f t="shared" ref="AT240:AV240" si="1036">AT67+AT74+AT81+AT88+AT95+AT102+AT109+AT116+AT123+AT130+AT137+AT144+AT151+AT158+AT165+AT172+AT179</f>
        <v>830</v>
      </c>
      <c r="AU240" s="228">
        <f t="shared" si="1036"/>
        <v>0</v>
      </c>
      <c r="AV240" s="228">
        <f t="shared" si="1036"/>
        <v>0</v>
      </c>
      <c r="AW240" s="228">
        <f>AW67+AW74+AW81+AW88+AW95+AW102+AW109+AW116+AW123+AW130+AW137+AW144+AW151+AW158+AW165+AW172+AW179</f>
        <v>0</v>
      </c>
      <c r="AX240" s="224">
        <f t="shared" si="1012"/>
        <v>0</v>
      </c>
      <c r="AY240" s="228">
        <f t="shared" ref="AY240" si="1037">AY67+AY74+AY81+AY88+AY95+AY102+AY109+AY116+AY123+AY130+AY137+AY144+AY151+AY158+AY165+AY172+AY179</f>
        <v>825</v>
      </c>
      <c r="AZ240" s="228">
        <f>AZ67+AZ74+AZ81+AZ88+AZ95+AZ102+AZ109+AZ116+AZ123+AZ130+AZ137+AZ144+AZ151+AZ158+AZ165+AZ172+AZ179</f>
        <v>0</v>
      </c>
      <c r="BA240" s="223">
        <f t="shared" si="1014"/>
        <v>0</v>
      </c>
      <c r="BB240" s="418"/>
    </row>
    <row r="241" spans="1:54" ht="84.75" customHeight="1">
      <c r="A241" s="412"/>
      <c r="B241" s="415"/>
      <c r="C241" s="415"/>
      <c r="D241" s="349" t="s">
        <v>304</v>
      </c>
      <c r="E241" s="195">
        <v>0</v>
      </c>
      <c r="F241" s="195">
        <v>0</v>
      </c>
      <c r="G241" s="328" t="e">
        <f t="shared" si="990"/>
        <v>#DIV/0!</v>
      </c>
      <c r="H241" s="231">
        <v>0</v>
      </c>
      <c r="I241" s="231">
        <v>0</v>
      </c>
      <c r="J241" s="223" t="e">
        <f t="shared" si="992"/>
        <v>#DIV/0!</v>
      </c>
      <c r="K241" s="231">
        <v>0</v>
      </c>
      <c r="L241" s="231">
        <v>0</v>
      </c>
      <c r="M241" s="223" t="e">
        <f t="shared" si="994"/>
        <v>#DIV/0!</v>
      </c>
      <c r="N241" s="231">
        <v>0</v>
      </c>
      <c r="O241" s="231">
        <v>0</v>
      </c>
      <c r="P241" s="223" t="e">
        <f t="shared" si="996"/>
        <v>#DIV/0!</v>
      </c>
      <c r="Q241" s="231">
        <v>0</v>
      </c>
      <c r="R241" s="231">
        <v>0</v>
      </c>
      <c r="S241" s="223" t="e">
        <f t="shared" si="998"/>
        <v>#DIV/0!</v>
      </c>
      <c r="T241" s="231">
        <v>0</v>
      </c>
      <c r="U241" s="231">
        <v>0</v>
      </c>
      <c r="V241" s="223" t="e">
        <f t="shared" si="1000"/>
        <v>#DIV/0!</v>
      </c>
      <c r="W241" s="231">
        <v>0</v>
      </c>
      <c r="X241" s="231">
        <v>0</v>
      </c>
      <c r="Y241" s="223" t="e">
        <f t="shared" si="1002"/>
        <v>#DIV/0!</v>
      </c>
      <c r="Z241" s="231">
        <v>0</v>
      </c>
      <c r="AA241" s="231">
        <v>0</v>
      </c>
      <c r="AB241" s="231">
        <v>0</v>
      </c>
      <c r="AC241" s="231">
        <v>0</v>
      </c>
      <c r="AD241" s="224" t="e">
        <f t="shared" si="1004"/>
        <v>#DIV/0!</v>
      </c>
      <c r="AE241" s="231">
        <v>0</v>
      </c>
      <c r="AF241" s="231">
        <v>0</v>
      </c>
      <c r="AG241" s="231">
        <v>0</v>
      </c>
      <c r="AH241" s="231">
        <v>0</v>
      </c>
      <c r="AI241" s="224" t="e">
        <f t="shared" si="1006"/>
        <v>#DIV/0!</v>
      </c>
      <c r="AJ241" s="231">
        <v>0</v>
      </c>
      <c r="AK241" s="231">
        <v>0</v>
      </c>
      <c r="AL241" s="231">
        <v>0</v>
      </c>
      <c r="AM241" s="231">
        <v>0</v>
      </c>
      <c r="AN241" s="224" t="e">
        <f t="shared" si="1008"/>
        <v>#DIV/0!</v>
      </c>
      <c r="AO241" s="231">
        <v>0</v>
      </c>
      <c r="AP241" s="231">
        <v>0</v>
      </c>
      <c r="AQ241" s="231">
        <v>0</v>
      </c>
      <c r="AR241" s="231">
        <v>0</v>
      </c>
      <c r="AS241" s="224" t="e">
        <f t="shared" si="1010"/>
        <v>#DIV/0!</v>
      </c>
      <c r="AT241" s="231">
        <v>0</v>
      </c>
      <c r="AU241" s="231">
        <v>0</v>
      </c>
      <c r="AV241" s="231">
        <v>0</v>
      </c>
      <c r="AW241" s="231">
        <v>0</v>
      </c>
      <c r="AX241" s="224" t="e">
        <f t="shared" si="1012"/>
        <v>#DIV/0!</v>
      </c>
      <c r="AY241" s="231">
        <v>0</v>
      </c>
      <c r="AZ241" s="231">
        <v>0</v>
      </c>
      <c r="BA241" s="223" t="e">
        <f t="shared" si="1014"/>
        <v>#DIV/0!</v>
      </c>
      <c r="BB241" s="418"/>
    </row>
    <row r="242" spans="1:54" ht="15.75">
      <c r="A242" s="412"/>
      <c r="B242" s="415"/>
      <c r="C242" s="415"/>
      <c r="D242" s="349" t="s">
        <v>297</v>
      </c>
      <c r="E242" s="195">
        <v>0</v>
      </c>
      <c r="F242" s="195">
        <v>0</v>
      </c>
      <c r="G242" s="328" t="e">
        <f t="shared" si="990"/>
        <v>#DIV/0!</v>
      </c>
      <c r="H242" s="231">
        <v>0</v>
      </c>
      <c r="I242" s="231">
        <v>0</v>
      </c>
      <c r="J242" s="223" t="e">
        <f t="shared" si="992"/>
        <v>#DIV/0!</v>
      </c>
      <c r="K242" s="231">
        <v>0</v>
      </c>
      <c r="L242" s="231">
        <v>0</v>
      </c>
      <c r="M242" s="223" t="e">
        <f t="shared" si="994"/>
        <v>#DIV/0!</v>
      </c>
      <c r="N242" s="231">
        <v>0</v>
      </c>
      <c r="O242" s="231">
        <v>0</v>
      </c>
      <c r="P242" s="223" t="e">
        <f t="shared" si="996"/>
        <v>#DIV/0!</v>
      </c>
      <c r="Q242" s="231">
        <v>0</v>
      </c>
      <c r="R242" s="231">
        <v>0</v>
      </c>
      <c r="S242" s="223" t="e">
        <f t="shared" si="998"/>
        <v>#DIV/0!</v>
      </c>
      <c r="T242" s="231">
        <v>0</v>
      </c>
      <c r="U242" s="231">
        <v>0</v>
      </c>
      <c r="V242" s="223" t="e">
        <f t="shared" si="1000"/>
        <v>#DIV/0!</v>
      </c>
      <c r="W242" s="231">
        <v>0</v>
      </c>
      <c r="X242" s="231">
        <v>0</v>
      </c>
      <c r="Y242" s="223" t="e">
        <f t="shared" si="1002"/>
        <v>#DIV/0!</v>
      </c>
      <c r="Z242" s="231">
        <v>0</v>
      </c>
      <c r="AA242" s="231">
        <v>0</v>
      </c>
      <c r="AB242" s="231">
        <v>0</v>
      </c>
      <c r="AC242" s="231">
        <v>0</v>
      </c>
      <c r="AD242" s="224" t="e">
        <f t="shared" si="1004"/>
        <v>#DIV/0!</v>
      </c>
      <c r="AE242" s="231">
        <v>0</v>
      </c>
      <c r="AF242" s="231">
        <v>0</v>
      </c>
      <c r="AG242" s="231">
        <v>0</v>
      </c>
      <c r="AH242" s="231">
        <v>0</v>
      </c>
      <c r="AI242" s="224" t="e">
        <f t="shared" si="1006"/>
        <v>#DIV/0!</v>
      </c>
      <c r="AJ242" s="231">
        <v>0</v>
      </c>
      <c r="AK242" s="231">
        <v>0</v>
      </c>
      <c r="AL242" s="231">
        <v>0</v>
      </c>
      <c r="AM242" s="231">
        <v>0</v>
      </c>
      <c r="AN242" s="224" t="e">
        <f t="shared" si="1008"/>
        <v>#DIV/0!</v>
      </c>
      <c r="AO242" s="231">
        <v>0</v>
      </c>
      <c r="AP242" s="231">
        <v>0</v>
      </c>
      <c r="AQ242" s="231">
        <v>0</v>
      </c>
      <c r="AR242" s="231">
        <v>0</v>
      </c>
      <c r="AS242" s="224" t="e">
        <f t="shared" si="1010"/>
        <v>#DIV/0!</v>
      </c>
      <c r="AT242" s="231">
        <v>0</v>
      </c>
      <c r="AU242" s="231">
        <v>0</v>
      </c>
      <c r="AV242" s="231">
        <v>0</v>
      </c>
      <c r="AW242" s="231">
        <v>0</v>
      </c>
      <c r="AX242" s="224" t="e">
        <f t="shared" si="1012"/>
        <v>#DIV/0!</v>
      </c>
      <c r="AY242" s="231">
        <v>0</v>
      </c>
      <c r="AZ242" s="231">
        <v>0</v>
      </c>
      <c r="BA242" s="223" t="e">
        <f t="shared" si="1014"/>
        <v>#DIV/0!</v>
      </c>
      <c r="BB242" s="418"/>
    </row>
    <row r="243" spans="1:54" ht="31.5">
      <c r="A243" s="413"/>
      <c r="B243" s="416"/>
      <c r="C243" s="416"/>
      <c r="D243" s="350" t="s">
        <v>43</v>
      </c>
      <c r="E243" s="190">
        <v>0</v>
      </c>
      <c r="F243" s="190">
        <v>0</v>
      </c>
      <c r="G243" s="328" t="e">
        <f t="shared" si="990"/>
        <v>#DIV/0!</v>
      </c>
      <c r="H243" s="223">
        <v>0</v>
      </c>
      <c r="I243" s="223">
        <v>0</v>
      </c>
      <c r="J243" s="223" t="e">
        <f t="shared" si="992"/>
        <v>#DIV/0!</v>
      </c>
      <c r="K243" s="223">
        <v>0</v>
      </c>
      <c r="L243" s="223">
        <v>0</v>
      </c>
      <c r="M243" s="223" t="e">
        <f t="shared" si="994"/>
        <v>#DIV/0!</v>
      </c>
      <c r="N243" s="223">
        <v>0</v>
      </c>
      <c r="O243" s="223">
        <v>0</v>
      </c>
      <c r="P243" s="223" t="e">
        <f t="shared" si="996"/>
        <v>#DIV/0!</v>
      </c>
      <c r="Q243" s="223">
        <v>0</v>
      </c>
      <c r="R243" s="223">
        <v>0</v>
      </c>
      <c r="S243" s="223" t="e">
        <f t="shared" si="998"/>
        <v>#DIV/0!</v>
      </c>
      <c r="T243" s="223">
        <v>0</v>
      </c>
      <c r="U243" s="223">
        <v>0</v>
      </c>
      <c r="V243" s="223" t="e">
        <f t="shared" si="1000"/>
        <v>#DIV/0!</v>
      </c>
      <c r="W243" s="223">
        <v>0</v>
      </c>
      <c r="X243" s="223">
        <v>0</v>
      </c>
      <c r="Y243" s="223" t="e">
        <f t="shared" si="1002"/>
        <v>#DIV/0!</v>
      </c>
      <c r="Z243" s="223">
        <v>0</v>
      </c>
      <c r="AA243" s="223">
        <v>0</v>
      </c>
      <c r="AB243" s="223">
        <v>0</v>
      </c>
      <c r="AC243" s="223">
        <v>0</v>
      </c>
      <c r="AD243" s="224" t="e">
        <f t="shared" si="1004"/>
        <v>#DIV/0!</v>
      </c>
      <c r="AE243" s="223">
        <v>0</v>
      </c>
      <c r="AF243" s="223">
        <v>0</v>
      </c>
      <c r="AG243" s="223">
        <v>0</v>
      </c>
      <c r="AH243" s="223">
        <v>0</v>
      </c>
      <c r="AI243" s="224" t="e">
        <f t="shared" si="1006"/>
        <v>#DIV/0!</v>
      </c>
      <c r="AJ243" s="223">
        <v>0</v>
      </c>
      <c r="AK243" s="223">
        <v>0</v>
      </c>
      <c r="AL243" s="223">
        <v>0</v>
      </c>
      <c r="AM243" s="223">
        <v>0</v>
      </c>
      <c r="AN243" s="224" t="e">
        <f t="shared" si="1008"/>
        <v>#DIV/0!</v>
      </c>
      <c r="AO243" s="223">
        <v>0</v>
      </c>
      <c r="AP243" s="223">
        <v>0</v>
      </c>
      <c r="AQ243" s="223">
        <v>0</v>
      </c>
      <c r="AR243" s="223">
        <v>0</v>
      </c>
      <c r="AS243" s="224" t="e">
        <f t="shared" si="1010"/>
        <v>#DIV/0!</v>
      </c>
      <c r="AT243" s="223">
        <v>0</v>
      </c>
      <c r="AU243" s="223">
        <v>0</v>
      </c>
      <c r="AV243" s="223">
        <v>0</v>
      </c>
      <c r="AW243" s="223">
        <v>0</v>
      </c>
      <c r="AX243" s="224" t="e">
        <f t="shared" si="1012"/>
        <v>#DIV/0!</v>
      </c>
      <c r="AY243" s="223">
        <v>0</v>
      </c>
      <c r="AZ243" s="223">
        <v>0</v>
      </c>
      <c r="BA243" s="223" t="e">
        <f t="shared" si="1014"/>
        <v>#DIV/0!</v>
      </c>
      <c r="BB243" s="419"/>
    </row>
    <row r="244" spans="1:54" ht="16.5" thickBot="1">
      <c r="A244" s="186"/>
      <c r="B244" s="186"/>
      <c r="C244" s="186"/>
      <c r="D244" s="187"/>
      <c r="E244" s="157"/>
      <c r="F244" s="157"/>
      <c r="G244" s="188"/>
      <c r="H244" s="157"/>
      <c r="I244" s="157"/>
      <c r="J244" s="188"/>
      <c r="K244" s="157"/>
      <c r="L244" s="157"/>
      <c r="M244" s="157"/>
      <c r="N244" s="157"/>
      <c r="O244" s="157"/>
      <c r="P244" s="157"/>
      <c r="Q244" s="157"/>
      <c r="R244" s="157"/>
      <c r="S244" s="157"/>
      <c r="T244" s="157"/>
      <c r="U244" s="157"/>
      <c r="V244" s="157"/>
      <c r="W244" s="157"/>
      <c r="X244" s="157"/>
      <c r="Y244" s="157"/>
      <c r="Z244" s="157"/>
      <c r="AA244" s="157"/>
      <c r="AB244" s="188"/>
      <c r="AC244" s="188"/>
      <c r="AD244" s="188"/>
      <c r="AE244" s="157"/>
      <c r="AF244" s="157"/>
      <c r="AG244" s="188"/>
      <c r="AH244" s="188"/>
      <c r="AI244" s="188"/>
      <c r="AJ244" s="157"/>
      <c r="AK244" s="157"/>
      <c r="AL244" s="188"/>
      <c r="AM244" s="188"/>
      <c r="AN244" s="188"/>
      <c r="AO244" s="157"/>
      <c r="AP244" s="157"/>
      <c r="AQ244" s="188"/>
      <c r="AR244" s="188"/>
      <c r="AS244" s="188"/>
      <c r="AT244" s="157"/>
      <c r="AU244" s="157"/>
      <c r="AV244" s="188"/>
      <c r="AW244" s="188"/>
      <c r="AX244" s="188"/>
      <c r="AY244" s="157"/>
      <c r="AZ244" s="157"/>
      <c r="BA244" s="188"/>
      <c r="BB244" s="189"/>
    </row>
    <row r="245" spans="1:54" s="117" customFormat="1" ht="12.75" customHeight="1">
      <c r="A245" s="394"/>
      <c r="B245" s="394"/>
      <c r="C245" s="394"/>
      <c r="D245" s="394"/>
      <c r="E245" s="394"/>
      <c r="F245" s="394"/>
      <c r="G245" s="394"/>
      <c r="H245" s="394"/>
      <c r="I245" s="394"/>
      <c r="J245" s="394"/>
      <c r="K245" s="394"/>
      <c r="L245" s="394"/>
      <c r="M245" s="394"/>
      <c r="N245" s="394"/>
      <c r="O245" s="394"/>
      <c r="P245" s="394"/>
      <c r="Q245" s="394"/>
      <c r="R245" s="394"/>
      <c r="S245" s="394"/>
      <c r="T245" s="394"/>
      <c r="U245" s="394"/>
      <c r="V245" s="394"/>
      <c r="W245" s="394"/>
      <c r="X245" s="394"/>
      <c r="Y245" s="394"/>
      <c r="Z245" s="394"/>
      <c r="AA245" s="394"/>
      <c r="AB245" s="394"/>
      <c r="AC245" s="394"/>
      <c r="AD245" s="394"/>
      <c r="AE245" s="394"/>
      <c r="AF245" s="394"/>
      <c r="AG245" s="394"/>
      <c r="AH245" s="394"/>
      <c r="AI245" s="394"/>
      <c r="AJ245" s="394"/>
      <c r="AK245" s="394"/>
      <c r="AL245" s="394"/>
      <c r="AM245" s="394"/>
      <c r="AN245" s="394"/>
      <c r="AO245" s="394"/>
      <c r="AP245" s="394"/>
      <c r="AQ245" s="394"/>
      <c r="AR245" s="394"/>
      <c r="AS245" s="394"/>
      <c r="AT245" s="394"/>
      <c r="AU245" s="394"/>
      <c r="AV245" s="394"/>
      <c r="AW245" s="394"/>
      <c r="AX245" s="394"/>
      <c r="AY245" s="394"/>
      <c r="AZ245" s="394"/>
      <c r="BA245" s="394"/>
      <c r="BB245" s="394"/>
    </row>
    <row r="246" spans="1:54" s="118" customFormat="1" ht="11.25" customHeight="1">
      <c r="A246" s="210"/>
      <c r="B246" s="211"/>
      <c r="C246" s="211"/>
      <c r="D246" s="211"/>
      <c r="E246" s="211"/>
      <c r="F246" s="211"/>
      <c r="G246" s="211"/>
      <c r="H246" s="211"/>
      <c r="I246" s="211"/>
      <c r="J246" s="211"/>
      <c r="K246" s="211"/>
      <c r="L246" s="211"/>
      <c r="M246" s="211"/>
      <c r="N246" s="211"/>
      <c r="O246" s="211"/>
      <c r="P246" s="211"/>
      <c r="Q246" s="211"/>
      <c r="R246" s="211"/>
      <c r="S246" s="211"/>
      <c r="T246" s="211"/>
      <c r="U246" s="211"/>
      <c r="V246" s="211"/>
      <c r="W246" s="211"/>
      <c r="X246" s="211"/>
      <c r="Y246" s="211"/>
      <c r="Z246" s="211"/>
      <c r="AA246" s="211"/>
      <c r="AB246" s="211"/>
      <c r="AC246" s="211"/>
      <c r="AD246" s="211"/>
      <c r="AE246" s="211"/>
      <c r="AF246" s="211"/>
      <c r="AG246" s="211"/>
      <c r="AH246" s="211"/>
      <c r="AI246" s="211"/>
      <c r="AJ246" s="211"/>
      <c r="AK246" s="211"/>
      <c r="AL246" s="211"/>
      <c r="AM246" s="211"/>
      <c r="AN246" s="211"/>
      <c r="AO246" s="211"/>
      <c r="AP246" s="211"/>
      <c r="AQ246" s="211"/>
      <c r="AR246" s="211"/>
      <c r="AS246" s="211"/>
      <c r="AT246" s="211"/>
      <c r="AU246" s="211"/>
      <c r="AV246" s="211"/>
      <c r="AW246" s="211"/>
      <c r="AX246" s="211"/>
      <c r="AY246" s="211"/>
      <c r="AZ246" s="211"/>
      <c r="BA246" s="211"/>
      <c r="BB246" s="211"/>
    </row>
    <row r="247" spans="1:54" s="118" customFormat="1" ht="19.5" customHeight="1">
      <c r="A247" s="210"/>
      <c r="B247" s="211"/>
      <c r="C247" s="211"/>
      <c r="D247" s="211"/>
      <c r="E247" s="211"/>
      <c r="F247" s="211"/>
      <c r="G247" s="211"/>
      <c r="H247" s="211"/>
      <c r="I247" s="211"/>
      <c r="J247" s="211"/>
      <c r="K247" s="211"/>
      <c r="L247" s="211"/>
      <c r="M247" s="211"/>
      <c r="N247" s="211"/>
      <c r="O247" s="211"/>
      <c r="P247" s="211"/>
      <c r="Q247" s="211"/>
      <c r="R247" s="211"/>
      <c r="S247" s="211"/>
      <c r="T247" s="211"/>
      <c r="U247" s="211"/>
      <c r="V247" s="211"/>
      <c r="W247" s="211"/>
      <c r="X247" s="211"/>
      <c r="Y247" s="211"/>
      <c r="Z247" s="211"/>
      <c r="AA247" s="211"/>
      <c r="AB247" s="211"/>
      <c r="AC247" s="211"/>
      <c r="AD247" s="211"/>
      <c r="AE247" s="211"/>
      <c r="AF247" s="211"/>
      <c r="AG247" s="211"/>
      <c r="AH247" s="211"/>
      <c r="AI247" s="211"/>
      <c r="AJ247" s="211"/>
      <c r="AK247" s="211"/>
      <c r="AL247" s="211"/>
      <c r="AM247" s="211"/>
      <c r="AN247" s="211"/>
      <c r="AO247" s="211"/>
      <c r="AP247" s="211"/>
      <c r="AQ247" s="211"/>
      <c r="AR247" s="211"/>
      <c r="AS247" s="211"/>
      <c r="AT247" s="211"/>
      <c r="AU247" s="211"/>
      <c r="AV247" s="211"/>
      <c r="AW247" s="211"/>
      <c r="AX247" s="211"/>
      <c r="AY247" s="211"/>
      <c r="AZ247" s="211"/>
      <c r="BA247" s="211"/>
      <c r="BB247" s="211"/>
    </row>
    <row r="248" spans="1:54" ht="19.5" customHeight="1">
      <c r="A248" s="392" t="s">
        <v>354</v>
      </c>
      <c r="B248" s="392"/>
      <c r="C248" s="392"/>
      <c r="D248" s="392"/>
      <c r="E248" s="392"/>
      <c r="F248" s="392"/>
      <c r="G248" s="392"/>
      <c r="H248" s="392"/>
      <c r="I248" s="392"/>
      <c r="J248" s="392"/>
      <c r="K248" s="392"/>
      <c r="L248" s="392"/>
      <c r="M248" s="392"/>
      <c r="N248" s="392"/>
      <c r="O248" s="392"/>
      <c r="P248" s="392"/>
      <c r="Q248" s="392"/>
      <c r="R248" s="392"/>
      <c r="S248" s="392"/>
      <c r="T248" s="392"/>
      <c r="U248" s="392"/>
      <c r="V248" s="392"/>
      <c r="W248" s="392"/>
      <c r="X248" s="392"/>
      <c r="Y248" s="392"/>
      <c r="Z248" s="392"/>
      <c r="AA248" s="392"/>
      <c r="AB248" s="392"/>
      <c r="AC248" s="392"/>
      <c r="AD248" s="392"/>
      <c r="AE248" s="392"/>
      <c r="AF248" s="392"/>
      <c r="AG248" s="392"/>
      <c r="AH248" s="392"/>
      <c r="AI248" s="392"/>
      <c r="AJ248" s="392"/>
      <c r="AK248" s="392"/>
      <c r="AL248" s="392"/>
      <c r="AM248" s="392"/>
      <c r="AN248" s="392"/>
      <c r="AO248" s="392"/>
      <c r="AP248" s="392"/>
      <c r="AQ248" s="392"/>
      <c r="AR248" s="392"/>
      <c r="AS248" s="392"/>
      <c r="AT248" s="392"/>
      <c r="AU248" s="392"/>
      <c r="AV248" s="392"/>
      <c r="AW248" s="392"/>
      <c r="AX248" s="392"/>
      <c r="AY248" s="392"/>
      <c r="AZ248" s="212"/>
      <c r="BA248" s="212"/>
      <c r="BB248" s="213"/>
    </row>
    <row r="249" spans="1:54" ht="19.5" customHeight="1">
      <c r="A249" s="212"/>
      <c r="B249" s="212"/>
      <c r="C249" s="212"/>
      <c r="D249" s="212"/>
      <c r="E249" s="212"/>
      <c r="F249" s="212"/>
      <c r="G249" s="212"/>
      <c r="H249" s="212"/>
      <c r="I249" s="212"/>
      <c r="J249" s="212"/>
      <c r="K249" s="212"/>
      <c r="L249" s="212"/>
      <c r="M249" s="212"/>
      <c r="N249" s="212"/>
      <c r="O249" s="212"/>
      <c r="P249" s="212"/>
      <c r="Q249" s="212"/>
      <c r="R249" s="212"/>
      <c r="S249" s="212"/>
      <c r="T249" s="212"/>
      <c r="U249" s="212"/>
      <c r="V249" s="212"/>
      <c r="W249" s="212"/>
      <c r="X249" s="212"/>
      <c r="Y249" s="212"/>
      <c r="Z249" s="212"/>
      <c r="AA249" s="212"/>
      <c r="AB249" s="212"/>
      <c r="AC249" s="212"/>
      <c r="AD249" s="212"/>
      <c r="AE249" s="212"/>
      <c r="AF249" s="212"/>
      <c r="AG249" s="212"/>
      <c r="AH249" s="212"/>
      <c r="AI249" s="212"/>
      <c r="AJ249" s="212"/>
      <c r="AK249" s="212"/>
      <c r="AL249" s="212"/>
      <c r="AM249" s="212"/>
      <c r="AN249" s="212"/>
      <c r="AO249" s="212"/>
      <c r="AP249" s="212"/>
      <c r="AQ249" s="212"/>
      <c r="AR249" s="212"/>
      <c r="AS249" s="212"/>
      <c r="AT249" s="212"/>
      <c r="AU249" s="212"/>
      <c r="AV249" s="212"/>
      <c r="AW249" s="212"/>
      <c r="AX249" s="212"/>
      <c r="AY249" s="212"/>
      <c r="AZ249" s="212"/>
      <c r="BA249" s="212"/>
      <c r="BB249" s="213"/>
    </row>
    <row r="250" spans="1:54" ht="16.5" customHeight="1">
      <c r="A250" s="214" t="s">
        <v>375</v>
      </c>
      <c r="B250" s="214"/>
      <c r="C250" s="214"/>
      <c r="D250" s="214"/>
      <c r="E250" s="215"/>
      <c r="F250" s="215"/>
      <c r="G250" s="215"/>
      <c r="H250" s="215"/>
      <c r="I250" s="215"/>
      <c r="J250" s="215"/>
      <c r="K250" s="215"/>
      <c r="L250" s="215"/>
      <c r="M250" s="215"/>
      <c r="N250" s="215"/>
      <c r="O250" s="215"/>
      <c r="P250" s="215"/>
      <c r="Q250" s="215"/>
      <c r="R250" s="215"/>
      <c r="S250" s="215"/>
      <c r="T250" s="215"/>
      <c r="U250" s="215"/>
      <c r="V250" s="215"/>
      <c r="W250" s="215"/>
      <c r="X250" s="215"/>
      <c r="Y250" s="215"/>
      <c r="Z250" s="215"/>
      <c r="AA250" s="215"/>
      <c r="AB250" s="215"/>
      <c r="AC250" s="215"/>
      <c r="AD250" s="215"/>
      <c r="AE250" s="215"/>
      <c r="AF250" s="215"/>
      <c r="AG250" s="215"/>
      <c r="AH250" s="215"/>
      <c r="AI250" s="215"/>
      <c r="AJ250" s="215"/>
      <c r="AK250" s="215"/>
      <c r="AL250" s="215"/>
      <c r="AM250" s="215"/>
      <c r="AN250" s="215"/>
      <c r="AO250" s="215"/>
      <c r="AP250" s="215"/>
      <c r="AQ250" s="215"/>
      <c r="AR250" s="215"/>
      <c r="AS250" s="215"/>
      <c r="AT250" s="215"/>
      <c r="AU250" s="215"/>
      <c r="AV250" s="215"/>
      <c r="AW250" s="215"/>
      <c r="AX250" s="215"/>
      <c r="AY250" s="215"/>
      <c r="AZ250" s="215"/>
      <c r="BA250" s="215"/>
      <c r="BB250" s="215"/>
    </row>
    <row r="251" spans="1:54" ht="20.25">
      <c r="A251" s="216"/>
      <c r="B251" s="217" t="s">
        <v>355</v>
      </c>
      <c r="C251" s="217"/>
      <c r="D251" s="218"/>
      <c r="E251" s="219"/>
      <c r="F251" s="219"/>
      <c r="G251" s="219"/>
      <c r="H251" s="217"/>
      <c r="I251" s="217"/>
      <c r="J251" s="217"/>
      <c r="K251" s="217"/>
      <c r="L251" s="217"/>
      <c r="M251" s="217"/>
      <c r="N251" s="217"/>
      <c r="O251" s="217"/>
      <c r="P251" s="217"/>
      <c r="Q251" s="217"/>
      <c r="R251" s="217"/>
      <c r="S251" s="217"/>
      <c r="T251" s="220"/>
      <c r="U251" s="220"/>
      <c r="V251" s="220"/>
      <c r="W251" s="220"/>
      <c r="X251" s="220"/>
      <c r="Y251" s="220"/>
      <c r="Z251" s="220"/>
      <c r="AA251" s="220"/>
      <c r="AB251" s="220"/>
      <c r="AC251" s="220"/>
      <c r="AD251" s="220"/>
      <c r="AE251" s="220"/>
      <c r="AF251" s="220"/>
      <c r="AG251" s="220"/>
      <c r="AH251" s="220"/>
      <c r="AI251" s="220"/>
      <c r="AJ251" s="220"/>
      <c r="AK251" s="220"/>
      <c r="AL251" s="220"/>
      <c r="AM251" s="220"/>
      <c r="AN251" s="220"/>
      <c r="AO251" s="217"/>
      <c r="AP251" s="217"/>
      <c r="AQ251" s="217"/>
      <c r="AR251" s="217"/>
      <c r="AS251" s="217"/>
      <c r="AT251" s="220"/>
      <c r="AU251" s="220"/>
      <c r="AV251" s="220"/>
      <c r="AW251" s="220"/>
      <c r="AX251" s="220"/>
      <c r="AY251" s="213"/>
      <c r="AZ251" s="213"/>
      <c r="BA251" s="213"/>
      <c r="BB251" s="213"/>
    </row>
    <row r="252" spans="1:54" ht="20.25">
      <c r="A252" s="216"/>
      <c r="B252" s="217"/>
      <c r="C252" s="217"/>
      <c r="D252" s="218"/>
      <c r="E252" s="219"/>
      <c r="F252" s="219"/>
      <c r="G252" s="219"/>
      <c r="H252" s="217"/>
      <c r="I252" s="217"/>
      <c r="J252" s="217"/>
      <c r="K252" s="217"/>
      <c r="L252" s="217"/>
      <c r="M252" s="217"/>
      <c r="N252" s="217"/>
      <c r="O252" s="217"/>
      <c r="P252" s="217"/>
      <c r="Q252" s="217"/>
      <c r="R252" s="217"/>
      <c r="S252" s="217"/>
      <c r="T252" s="220"/>
      <c r="U252" s="220"/>
      <c r="V252" s="220"/>
      <c r="W252" s="220"/>
      <c r="X252" s="220"/>
      <c r="Y252" s="220"/>
      <c r="Z252" s="220"/>
      <c r="AA252" s="220"/>
      <c r="AB252" s="220"/>
      <c r="AC252" s="220"/>
      <c r="AD252" s="220"/>
      <c r="AE252" s="220"/>
      <c r="AF252" s="220"/>
      <c r="AG252" s="220"/>
      <c r="AH252" s="220"/>
      <c r="AI252" s="220"/>
      <c r="AJ252" s="220"/>
      <c r="AK252" s="220"/>
      <c r="AL252" s="220"/>
      <c r="AM252" s="220"/>
      <c r="AN252" s="220"/>
      <c r="AO252" s="217"/>
      <c r="AP252" s="217"/>
      <c r="AQ252" s="217"/>
      <c r="AR252" s="217"/>
      <c r="AS252" s="217"/>
      <c r="AT252" s="220"/>
      <c r="AU252" s="220"/>
      <c r="AV252" s="220"/>
      <c r="AW252" s="220"/>
      <c r="AX252" s="220"/>
      <c r="AY252" s="213"/>
      <c r="AZ252" s="213"/>
      <c r="BA252" s="213"/>
      <c r="BB252" s="213"/>
    </row>
    <row r="253" spans="1:54" ht="20.25">
      <c r="A253" s="216"/>
      <c r="B253" s="217" t="s">
        <v>305</v>
      </c>
      <c r="C253" s="217"/>
      <c r="D253" s="218"/>
      <c r="E253" s="219"/>
      <c r="F253" s="219"/>
      <c r="G253" s="219"/>
      <c r="H253" s="217"/>
      <c r="I253" s="217"/>
      <c r="J253" s="217"/>
      <c r="K253" s="217"/>
      <c r="L253" s="217"/>
      <c r="M253" s="217"/>
      <c r="N253" s="217"/>
      <c r="O253" s="217"/>
      <c r="P253" s="217"/>
      <c r="Q253" s="217"/>
      <c r="R253" s="217"/>
      <c r="S253" s="217"/>
      <c r="T253" s="220"/>
      <c r="U253" s="220"/>
      <c r="V253" s="220"/>
      <c r="W253" s="220"/>
      <c r="X253" s="220"/>
      <c r="Y253" s="220"/>
      <c r="Z253" s="220"/>
      <c r="AA253" s="220"/>
      <c r="AB253" s="220"/>
      <c r="AC253" s="220"/>
      <c r="AD253" s="220"/>
      <c r="AE253" s="220"/>
      <c r="AF253" s="220"/>
      <c r="AG253" s="220"/>
      <c r="AH253" s="220"/>
      <c r="AI253" s="220"/>
      <c r="AJ253" s="220"/>
      <c r="AK253" s="220"/>
      <c r="AL253" s="220"/>
      <c r="AM253" s="220"/>
      <c r="AN253" s="220"/>
      <c r="AO253" s="217"/>
      <c r="AP253" s="217"/>
      <c r="AQ253" s="217"/>
      <c r="AR253" s="217"/>
      <c r="AS253" s="217"/>
      <c r="AT253" s="220"/>
      <c r="AU253" s="220"/>
      <c r="AV253" s="220"/>
      <c r="AW253" s="220"/>
      <c r="AX253" s="220"/>
      <c r="AY253" s="213"/>
      <c r="AZ253" s="213"/>
      <c r="BA253" s="213"/>
      <c r="BB253" s="213"/>
    </row>
    <row r="254" spans="1:54" ht="20.25">
      <c r="A254" s="216"/>
      <c r="B254" s="217"/>
      <c r="C254" s="217"/>
      <c r="D254" s="218"/>
      <c r="E254" s="219"/>
      <c r="F254" s="219"/>
      <c r="G254" s="219"/>
      <c r="H254" s="217"/>
      <c r="I254" s="217"/>
      <c r="J254" s="217"/>
      <c r="K254" s="217"/>
      <c r="L254" s="217"/>
      <c r="M254" s="217"/>
      <c r="N254" s="217"/>
      <c r="O254" s="217"/>
      <c r="P254" s="217"/>
      <c r="Q254" s="217"/>
      <c r="R254" s="217"/>
      <c r="S254" s="217"/>
      <c r="T254" s="220"/>
      <c r="U254" s="220"/>
      <c r="V254" s="220"/>
      <c r="W254" s="220"/>
      <c r="X254" s="220"/>
      <c r="Y254" s="220"/>
      <c r="Z254" s="220"/>
      <c r="AA254" s="220"/>
      <c r="AB254" s="220"/>
      <c r="AC254" s="220"/>
      <c r="AD254" s="220"/>
      <c r="AE254" s="220"/>
      <c r="AF254" s="220"/>
      <c r="AG254" s="220"/>
      <c r="AH254" s="220"/>
      <c r="AI254" s="220"/>
      <c r="AJ254" s="220"/>
      <c r="AK254" s="220"/>
      <c r="AL254" s="220"/>
      <c r="AM254" s="220"/>
      <c r="AN254" s="220"/>
      <c r="AO254" s="217"/>
      <c r="AP254" s="217"/>
      <c r="AQ254" s="217"/>
      <c r="AR254" s="217"/>
      <c r="AS254" s="217"/>
      <c r="AT254" s="220"/>
      <c r="AU254" s="220"/>
      <c r="AV254" s="220"/>
      <c r="AW254" s="220"/>
      <c r="AX254" s="220"/>
      <c r="AY254" s="213"/>
      <c r="AZ254" s="213"/>
      <c r="BA254" s="213"/>
      <c r="BB254" s="213"/>
    </row>
    <row r="255" spans="1:54" ht="21">
      <c r="A255" s="392" t="s">
        <v>358</v>
      </c>
      <c r="B255" s="392"/>
      <c r="C255" s="392"/>
      <c r="D255" s="393"/>
      <c r="E255" s="393"/>
      <c r="F255" s="393"/>
      <c r="G255" s="393"/>
      <c r="H255" s="393"/>
      <c r="I255" s="393"/>
      <c r="J255" s="393"/>
      <c r="K255" s="393"/>
      <c r="L255" s="212"/>
      <c r="M255" s="212"/>
      <c r="N255" s="212"/>
      <c r="O255" s="212"/>
      <c r="P255" s="212"/>
      <c r="Q255" s="212"/>
      <c r="R255" s="212"/>
      <c r="S255" s="212"/>
      <c r="T255" s="212"/>
      <c r="U255" s="212"/>
      <c r="V255" s="212"/>
      <c r="W255" s="212"/>
      <c r="X255" s="212"/>
      <c r="Y255" s="212"/>
      <c r="Z255" s="212"/>
      <c r="AA255" s="212"/>
      <c r="AB255" s="212"/>
      <c r="AC255" s="212"/>
      <c r="AD255" s="212"/>
      <c r="AE255" s="212"/>
      <c r="AF255" s="212"/>
      <c r="AG255" s="212"/>
      <c r="AH255" s="212"/>
      <c r="AI255" s="212"/>
      <c r="AJ255" s="212"/>
      <c r="AK255" s="212"/>
      <c r="AL255" s="212"/>
      <c r="AM255" s="212"/>
      <c r="AN255" s="212"/>
      <c r="AO255" s="212"/>
      <c r="AP255" s="212"/>
      <c r="AQ255" s="212"/>
      <c r="AR255" s="212"/>
      <c r="AS255" s="212"/>
      <c r="AT255" s="212"/>
      <c r="AU255" s="212"/>
      <c r="AV255" s="212"/>
      <c r="AW255" s="212"/>
      <c r="AX255" s="212"/>
      <c r="AY255" s="212"/>
      <c r="AZ255" s="212"/>
      <c r="BA255" s="212"/>
      <c r="BB255" s="213"/>
    </row>
    <row r="258" spans="1:54" ht="18.75">
      <c r="A258" s="133"/>
      <c r="B258" s="131"/>
      <c r="C258" s="131"/>
      <c r="D258" s="135"/>
      <c r="E258" s="136"/>
      <c r="F258" s="136"/>
      <c r="G258" s="136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132"/>
      <c r="U258" s="132"/>
      <c r="V258" s="132"/>
      <c r="W258" s="132"/>
      <c r="X258" s="132"/>
      <c r="Y258" s="132"/>
      <c r="Z258" s="132"/>
      <c r="AA258" s="132"/>
      <c r="AB258" s="132"/>
      <c r="AC258" s="132"/>
      <c r="AD258" s="132"/>
      <c r="AE258" s="132"/>
      <c r="AF258" s="132"/>
      <c r="AG258" s="132"/>
      <c r="AH258" s="132"/>
      <c r="AI258" s="132"/>
      <c r="AJ258" s="132"/>
      <c r="AK258" s="132"/>
      <c r="AL258" s="132"/>
      <c r="AM258" s="132"/>
      <c r="AN258" s="132"/>
      <c r="AO258" s="131"/>
      <c r="AP258" s="131"/>
      <c r="AQ258" s="131"/>
      <c r="AR258" s="131"/>
      <c r="AS258" s="131"/>
      <c r="AT258" s="132"/>
      <c r="AU258" s="132"/>
      <c r="AV258" s="132"/>
      <c r="AW258" s="132"/>
      <c r="AX258" s="132"/>
      <c r="AY258" s="137"/>
      <c r="AZ258" s="111"/>
      <c r="BA258" s="111"/>
    </row>
    <row r="259" spans="1:54">
      <c r="A259" s="120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T259" s="121"/>
      <c r="AU259" s="121"/>
      <c r="AV259" s="121"/>
      <c r="AW259" s="121"/>
      <c r="AX259" s="121"/>
      <c r="AY259" s="111"/>
      <c r="AZ259" s="111"/>
      <c r="BA259" s="111"/>
    </row>
    <row r="260" spans="1:54">
      <c r="A260" s="120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T260" s="121"/>
      <c r="AU260" s="121"/>
      <c r="AV260" s="121"/>
      <c r="AW260" s="121"/>
      <c r="AX260" s="121"/>
      <c r="AY260" s="111"/>
      <c r="AZ260" s="111"/>
      <c r="BA260" s="111"/>
    </row>
    <row r="261" spans="1:54">
      <c r="A261" s="120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T261" s="121"/>
      <c r="AU261" s="121"/>
      <c r="AV261" s="121"/>
      <c r="AW261" s="121"/>
      <c r="AX261" s="121"/>
      <c r="AY261" s="111"/>
      <c r="AZ261" s="111"/>
      <c r="BA261" s="111"/>
    </row>
    <row r="262" spans="1:54" ht="14.25" customHeight="1">
      <c r="A262" s="120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T262" s="121"/>
      <c r="AU262" s="121"/>
      <c r="AV262" s="121"/>
      <c r="AW262" s="121"/>
      <c r="AX262" s="121"/>
      <c r="AY262" s="111"/>
      <c r="AZ262" s="111"/>
      <c r="BA262" s="111"/>
    </row>
    <row r="263" spans="1:54">
      <c r="A263" s="122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T263" s="121"/>
      <c r="AU263" s="121"/>
      <c r="AV263" s="121"/>
      <c r="AW263" s="121"/>
      <c r="AX263" s="121"/>
      <c r="AY263" s="111"/>
      <c r="AZ263" s="111"/>
      <c r="BA263" s="111"/>
    </row>
    <row r="264" spans="1:54">
      <c r="A264" s="120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T264" s="121"/>
      <c r="AU264" s="121"/>
      <c r="AV264" s="121"/>
      <c r="AW264" s="121"/>
      <c r="AX264" s="121"/>
      <c r="AY264" s="111"/>
      <c r="AZ264" s="111"/>
      <c r="BA264" s="111"/>
    </row>
    <row r="265" spans="1:54">
      <c r="A265" s="120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T265" s="121"/>
      <c r="AU265" s="121"/>
      <c r="AV265" s="121"/>
      <c r="AW265" s="121"/>
      <c r="AX265" s="121"/>
      <c r="AY265" s="111"/>
      <c r="AZ265" s="111"/>
      <c r="BA265" s="111"/>
    </row>
    <row r="266" spans="1:54">
      <c r="A266" s="120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T266" s="121"/>
      <c r="AU266" s="121"/>
      <c r="AV266" s="121"/>
      <c r="AW266" s="121"/>
      <c r="AX266" s="121"/>
      <c r="AY266" s="111"/>
      <c r="AZ266" s="111"/>
      <c r="BA266" s="111"/>
    </row>
    <row r="267" spans="1:54">
      <c r="A267" s="120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T267" s="121"/>
      <c r="AU267" s="121"/>
      <c r="AV267" s="121"/>
      <c r="AW267" s="121"/>
      <c r="AX267" s="121"/>
      <c r="AY267" s="111"/>
      <c r="AZ267" s="111"/>
      <c r="BA267" s="111"/>
    </row>
    <row r="268" spans="1:54" ht="12.75" customHeight="1">
      <c r="A268" s="120"/>
    </row>
    <row r="269" spans="1:54">
      <c r="A269" s="122"/>
    </row>
    <row r="270" spans="1:54">
      <c r="A270" s="120"/>
      <c r="T270" s="125"/>
      <c r="U270" s="125"/>
      <c r="V270" s="125"/>
      <c r="W270" s="125"/>
      <c r="X270" s="125"/>
      <c r="Y270" s="125"/>
      <c r="Z270" s="125"/>
      <c r="AA270" s="125"/>
      <c r="AB270" s="125"/>
      <c r="AC270" s="125"/>
      <c r="AD270" s="125"/>
      <c r="AE270" s="125"/>
      <c r="AF270" s="125"/>
      <c r="AG270" s="125"/>
      <c r="AH270" s="125"/>
      <c r="AI270" s="125"/>
      <c r="AJ270" s="125"/>
      <c r="AK270" s="125"/>
      <c r="AL270" s="125"/>
      <c r="AM270" s="125"/>
      <c r="AN270" s="125"/>
      <c r="AT270" s="125"/>
      <c r="AU270" s="125"/>
      <c r="AV270" s="125"/>
      <c r="AW270" s="125"/>
      <c r="AX270" s="125"/>
    </row>
    <row r="271" spans="1:54" s="119" customFormat="1">
      <c r="A271" s="120"/>
      <c r="D271" s="123"/>
      <c r="E271" s="124"/>
      <c r="F271" s="124"/>
      <c r="G271" s="124"/>
      <c r="T271" s="125"/>
      <c r="U271" s="125"/>
      <c r="V271" s="125"/>
      <c r="W271" s="125"/>
      <c r="X271" s="125"/>
      <c r="Y271" s="125"/>
      <c r="Z271" s="125"/>
      <c r="AA271" s="125"/>
      <c r="AB271" s="125"/>
      <c r="AC271" s="125"/>
      <c r="AD271" s="125"/>
      <c r="AE271" s="125"/>
      <c r="AF271" s="125"/>
      <c r="AG271" s="125"/>
      <c r="AH271" s="125"/>
      <c r="AI271" s="125"/>
      <c r="AJ271" s="125"/>
      <c r="AK271" s="125"/>
      <c r="AL271" s="125"/>
      <c r="AM271" s="125"/>
      <c r="AN271" s="125"/>
      <c r="AT271" s="125"/>
      <c r="AU271" s="125"/>
      <c r="AV271" s="125"/>
      <c r="AW271" s="125"/>
      <c r="AX271" s="125"/>
      <c r="BB271" s="111"/>
    </row>
    <row r="272" spans="1:54" s="119" customFormat="1">
      <c r="A272" s="120"/>
      <c r="D272" s="123"/>
      <c r="E272" s="124"/>
      <c r="F272" s="124"/>
      <c r="G272" s="124"/>
      <c r="T272" s="125"/>
      <c r="U272" s="125"/>
      <c r="V272" s="125"/>
      <c r="W272" s="125"/>
      <c r="X272" s="125"/>
      <c r="Y272" s="125"/>
      <c r="Z272" s="125"/>
      <c r="AA272" s="125"/>
      <c r="AB272" s="125"/>
      <c r="AC272" s="125"/>
      <c r="AD272" s="125"/>
      <c r="AE272" s="125"/>
      <c r="AF272" s="125"/>
      <c r="AG272" s="125"/>
      <c r="AH272" s="125"/>
      <c r="AI272" s="125"/>
      <c r="AJ272" s="125"/>
      <c r="AK272" s="125"/>
      <c r="AL272" s="125"/>
      <c r="AM272" s="125"/>
      <c r="AN272" s="125"/>
      <c r="AT272" s="125"/>
      <c r="AU272" s="125"/>
      <c r="AV272" s="125"/>
      <c r="AW272" s="125"/>
      <c r="AX272" s="125"/>
      <c r="BB272" s="111"/>
    </row>
    <row r="273" spans="1:54" s="119" customFormat="1">
      <c r="A273" s="120"/>
      <c r="D273" s="123"/>
      <c r="E273" s="124"/>
      <c r="F273" s="124"/>
      <c r="G273" s="124"/>
      <c r="T273" s="125"/>
      <c r="U273" s="125"/>
      <c r="V273" s="125"/>
      <c r="W273" s="125"/>
      <c r="X273" s="125"/>
      <c r="Y273" s="125"/>
      <c r="Z273" s="125"/>
      <c r="AA273" s="125"/>
      <c r="AB273" s="125"/>
      <c r="AC273" s="125"/>
      <c r="AD273" s="125"/>
      <c r="AE273" s="125"/>
      <c r="AF273" s="125"/>
      <c r="AG273" s="125"/>
      <c r="AH273" s="125"/>
      <c r="AI273" s="125"/>
      <c r="AJ273" s="125"/>
      <c r="AK273" s="125"/>
      <c r="AL273" s="125"/>
      <c r="AM273" s="125"/>
      <c r="AN273" s="125"/>
      <c r="AT273" s="125"/>
      <c r="AU273" s="125"/>
      <c r="AV273" s="125"/>
      <c r="AW273" s="125"/>
      <c r="AX273" s="125"/>
      <c r="BB273" s="111"/>
    </row>
    <row r="274" spans="1:54" s="119" customFormat="1">
      <c r="A274" s="120"/>
      <c r="D274" s="123"/>
      <c r="E274" s="124"/>
      <c r="F274" s="124"/>
      <c r="G274" s="124"/>
      <c r="BB274" s="111"/>
    </row>
    <row r="280" spans="1:54" s="119" customFormat="1" ht="49.5" customHeight="1">
      <c r="D280" s="123"/>
      <c r="E280" s="124"/>
      <c r="F280" s="124"/>
      <c r="G280" s="124"/>
      <c r="BB280" s="111"/>
    </row>
  </sheetData>
  <mergeCells count="151">
    <mergeCell ref="A169:A175"/>
    <mergeCell ref="B169:B175"/>
    <mergeCell ref="C169:C175"/>
    <mergeCell ref="BB169:BB175"/>
    <mergeCell ref="A176:A182"/>
    <mergeCell ref="B176:B182"/>
    <mergeCell ref="C176:C182"/>
    <mergeCell ref="BB176:BB182"/>
    <mergeCell ref="A155:A161"/>
    <mergeCell ref="B155:B161"/>
    <mergeCell ref="C155:C161"/>
    <mergeCell ref="BB155:BB161"/>
    <mergeCell ref="A162:A168"/>
    <mergeCell ref="B162:B168"/>
    <mergeCell ref="C162:C168"/>
    <mergeCell ref="BB162:BB168"/>
    <mergeCell ref="A141:A147"/>
    <mergeCell ref="B141:B147"/>
    <mergeCell ref="C141:C147"/>
    <mergeCell ref="BB141:BB147"/>
    <mergeCell ref="A148:A154"/>
    <mergeCell ref="B148:B154"/>
    <mergeCell ref="C148:C154"/>
    <mergeCell ref="BB148:BB154"/>
    <mergeCell ref="A63:BB63"/>
    <mergeCell ref="A134:A140"/>
    <mergeCell ref="B134:B140"/>
    <mergeCell ref="C134:C140"/>
    <mergeCell ref="BB134:BB140"/>
    <mergeCell ref="A120:A126"/>
    <mergeCell ref="B120:B126"/>
    <mergeCell ref="C120:C126"/>
    <mergeCell ref="BB120:BB126"/>
    <mergeCell ref="A127:A133"/>
    <mergeCell ref="B127:B133"/>
    <mergeCell ref="C127:C133"/>
    <mergeCell ref="BB127:BB133"/>
    <mergeCell ref="A106:A112"/>
    <mergeCell ref="B106:B112"/>
    <mergeCell ref="C106:C112"/>
    <mergeCell ref="BB106:BB112"/>
    <mergeCell ref="A113:A119"/>
    <mergeCell ref="B113:B119"/>
    <mergeCell ref="C113:C119"/>
    <mergeCell ref="BB113:BB119"/>
    <mergeCell ref="A92:A98"/>
    <mergeCell ref="B92:B98"/>
    <mergeCell ref="C92:C98"/>
    <mergeCell ref="BB92:BB98"/>
    <mergeCell ref="A99:A105"/>
    <mergeCell ref="B99:B105"/>
    <mergeCell ref="C99:C105"/>
    <mergeCell ref="BB99:BB105"/>
    <mergeCell ref="C78:C84"/>
    <mergeCell ref="BB78:BB84"/>
    <mergeCell ref="A85:A91"/>
    <mergeCell ref="B85:B91"/>
    <mergeCell ref="C85:C91"/>
    <mergeCell ref="BB85:BB91"/>
    <mergeCell ref="A64:A70"/>
    <mergeCell ref="B64:B70"/>
    <mergeCell ref="C64:C70"/>
    <mergeCell ref="BB64:BB70"/>
    <mergeCell ref="A71:A77"/>
    <mergeCell ref="B71:B77"/>
    <mergeCell ref="C71:C77"/>
    <mergeCell ref="BB71:BB77"/>
    <mergeCell ref="A2:BB2"/>
    <mergeCell ref="A3:BB3"/>
    <mergeCell ref="A4:BB4"/>
    <mergeCell ref="A5:AO5"/>
    <mergeCell ref="A6:A8"/>
    <mergeCell ref="B6:B8"/>
    <mergeCell ref="C6:C8"/>
    <mergeCell ref="D6:D8"/>
    <mergeCell ref="E6:G6"/>
    <mergeCell ref="H6:BA6"/>
    <mergeCell ref="AY7:BA7"/>
    <mergeCell ref="BB6:BB8"/>
    <mergeCell ref="E7:E8"/>
    <mergeCell ref="F7:F8"/>
    <mergeCell ref="G7:G8"/>
    <mergeCell ref="H7:J7"/>
    <mergeCell ref="T7:V7"/>
    <mergeCell ref="W7:Y7"/>
    <mergeCell ref="A25:C31"/>
    <mergeCell ref="K7:M7"/>
    <mergeCell ref="N7:P7"/>
    <mergeCell ref="Q7:S7"/>
    <mergeCell ref="A32:BB32"/>
    <mergeCell ref="A10:C16"/>
    <mergeCell ref="BB10:BB16"/>
    <mergeCell ref="A17:BB17"/>
    <mergeCell ref="A18:C24"/>
    <mergeCell ref="BB18:BB31"/>
    <mergeCell ref="Z7:AD7"/>
    <mergeCell ref="AE7:AI7"/>
    <mergeCell ref="AJ7:AN7"/>
    <mergeCell ref="AO7:AS7"/>
    <mergeCell ref="AT7:AX7"/>
    <mergeCell ref="A189:A195"/>
    <mergeCell ref="B189:B195"/>
    <mergeCell ref="C189:C195"/>
    <mergeCell ref="BB189:BB195"/>
    <mergeCell ref="A33:BB33"/>
    <mergeCell ref="A34:BB34"/>
    <mergeCell ref="A35:A41"/>
    <mergeCell ref="B35:B41"/>
    <mergeCell ref="C35:C41"/>
    <mergeCell ref="BB35:BB41"/>
    <mergeCell ref="A42:A48"/>
    <mergeCell ref="A56:A62"/>
    <mergeCell ref="B56:B62"/>
    <mergeCell ref="C56:C62"/>
    <mergeCell ref="BB56:BB62"/>
    <mergeCell ref="B42:B48"/>
    <mergeCell ref="C42:C48"/>
    <mergeCell ref="BB42:BB48"/>
    <mergeCell ref="A49:A55"/>
    <mergeCell ref="B49:B55"/>
    <mergeCell ref="C49:C55"/>
    <mergeCell ref="BB49:BB55"/>
    <mergeCell ref="A78:A84"/>
    <mergeCell ref="B78:B84"/>
    <mergeCell ref="A206:BB206"/>
    <mergeCell ref="A214:BB214"/>
    <mergeCell ref="A196:BB196"/>
    <mergeCell ref="A197:BB197"/>
    <mergeCell ref="A198:BB198"/>
    <mergeCell ref="A199:A205"/>
    <mergeCell ref="B199:B205"/>
    <mergeCell ref="C199:C205"/>
    <mergeCell ref="BB199:BB205"/>
    <mergeCell ref="A207:A213"/>
    <mergeCell ref="B207:B213"/>
    <mergeCell ref="C207:C213"/>
    <mergeCell ref="BB207:BB213"/>
    <mergeCell ref="A255:K255"/>
    <mergeCell ref="A245:BB245"/>
    <mergeCell ref="A248:AY248"/>
    <mergeCell ref="A215:BB215"/>
    <mergeCell ref="A216:C222"/>
    <mergeCell ref="BB216:BB222"/>
    <mergeCell ref="A223:C229"/>
    <mergeCell ref="A230:C236"/>
    <mergeCell ref="BB230:BB236"/>
    <mergeCell ref="BB223:BB229"/>
    <mergeCell ref="A237:A243"/>
    <mergeCell ref="B237:B243"/>
    <mergeCell ref="C237:C243"/>
    <mergeCell ref="BB237:BB243"/>
  </mergeCells>
  <pageMargins left="0.59055118110236227" right="0.59055118110236227" top="1.1811023622047245" bottom="0.39370078740157483" header="0" footer="0"/>
  <pageSetup paperSize="9" scale="31" fitToHeight="3" orientation="landscape" r:id="rId1"/>
  <headerFooter>
    <oddFooter>&amp;C&amp;"Times New Roman,обычный"&amp;8Страница  &amp;P из &amp;N</oddFooter>
  </headerFooter>
  <rowBreaks count="5" manualBreakCount="5">
    <brk id="55" max="53" man="1"/>
    <brk id="84" max="53" man="1"/>
    <brk id="112" max="53" man="1"/>
    <brk id="147" max="53" man="1"/>
    <brk id="225" max="5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1"/>
  <sheetViews>
    <sheetView view="pageBreakPreview" zoomScale="85" zoomScaleNormal="70" zoomScaleSheetLayoutView="85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O18" sqref="O18"/>
    </sheetView>
  </sheetViews>
  <sheetFormatPr defaultRowHeight="15"/>
  <cols>
    <col min="1" max="1" width="4" style="162" customWidth="1"/>
    <col min="2" max="2" width="36" style="163" customWidth="1"/>
    <col min="3" max="4" width="14.85546875" style="163" customWidth="1"/>
    <col min="5" max="5" width="7.28515625" style="163" customWidth="1"/>
    <col min="6" max="6" width="8" style="163" customWidth="1"/>
    <col min="7" max="7" width="6.85546875" style="163" customWidth="1"/>
    <col min="8" max="9" width="6.42578125" style="163" customWidth="1"/>
    <col min="10" max="10" width="2.7109375" style="163" bestFit="1" customWidth="1"/>
    <col min="11" max="11" width="5.42578125" style="163" customWidth="1"/>
    <col min="12" max="12" width="6.140625" style="163" customWidth="1"/>
    <col min="13" max="13" width="2.7109375" style="163" bestFit="1" customWidth="1"/>
    <col min="14" max="14" width="5.5703125" style="163" customWidth="1"/>
    <col min="15" max="15" width="5.42578125" style="163" customWidth="1"/>
    <col min="16" max="16" width="2.7109375" style="163" bestFit="1" customWidth="1"/>
    <col min="17" max="18" width="6.140625" style="163" customWidth="1"/>
    <col min="19" max="19" width="2.7109375" style="163" bestFit="1" customWidth="1"/>
    <col min="20" max="20" width="4.85546875" style="163" customWidth="1"/>
    <col min="21" max="21" width="5.28515625" style="163" customWidth="1"/>
    <col min="22" max="22" width="2.7109375" style="163" bestFit="1" customWidth="1"/>
    <col min="23" max="23" width="5.7109375" style="163" customWidth="1"/>
    <col min="24" max="24" width="5.140625" style="163" customWidth="1"/>
    <col min="25" max="25" width="2.7109375" style="163" bestFit="1" customWidth="1"/>
    <col min="26" max="26" width="5.7109375" style="163" customWidth="1"/>
    <col min="27" max="27" width="5" style="163" customWidth="1"/>
    <col min="28" max="28" width="2.7109375" style="163" bestFit="1" customWidth="1"/>
    <col min="29" max="29" width="4.7109375" style="163" customWidth="1"/>
    <col min="30" max="30" width="4.5703125" style="163" customWidth="1"/>
    <col min="31" max="31" width="2.7109375" style="163" bestFit="1" customWidth="1"/>
    <col min="32" max="32" width="5" style="163" customWidth="1"/>
    <col min="33" max="33" width="5.140625" style="163" customWidth="1"/>
    <col min="34" max="34" width="2.7109375" style="163" bestFit="1" customWidth="1"/>
    <col min="35" max="35" width="5" style="163" customWidth="1"/>
    <col min="36" max="36" width="5.140625" style="163" customWidth="1"/>
    <col min="37" max="37" width="2.7109375" style="163" bestFit="1" customWidth="1"/>
    <col min="38" max="38" width="4.7109375" style="163" customWidth="1"/>
    <col min="39" max="39" width="6" style="163" customWidth="1"/>
    <col min="40" max="40" width="2.7109375" style="163" bestFit="1" customWidth="1"/>
    <col min="41" max="41" width="4.85546875" style="163" customWidth="1"/>
    <col min="42" max="42" width="5.28515625" style="163" customWidth="1"/>
    <col min="43" max="43" width="2.7109375" style="163" bestFit="1" customWidth="1"/>
    <col min="44" max="16384" width="9.140625" style="163"/>
  </cols>
  <sheetData>
    <row r="1" spans="1:43">
      <c r="AF1" s="529" t="s">
        <v>298</v>
      </c>
      <c r="AG1" s="529"/>
      <c r="AH1" s="529"/>
      <c r="AI1" s="529"/>
      <c r="AJ1" s="529"/>
      <c r="AK1" s="529"/>
      <c r="AL1" s="529"/>
      <c r="AM1" s="529"/>
      <c r="AN1" s="529"/>
    </row>
    <row r="2" spans="1:43" s="128" customFormat="1" ht="15.75" customHeight="1">
      <c r="A2" s="514" t="s">
        <v>373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514"/>
      <c r="U2" s="514"/>
      <c r="V2" s="514"/>
      <c r="W2" s="514"/>
      <c r="X2" s="514"/>
      <c r="Y2" s="514"/>
      <c r="Z2" s="514"/>
      <c r="AA2" s="514"/>
      <c r="AB2" s="514"/>
      <c r="AC2" s="514"/>
      <c r="AD2" s="514"/>
      <c r="AE2" s="514"/>
      <c r="AF2" s="514"/>
      <c r="AG2" s="514"/>
      <c r="AH2" s="514"/>
      <c r="AI2" s="514"/>
      <c r="AJ2" s="514"/>
      <c r="AK2" s="514"/>
      <c r="AL2" s="514"/>
      <c r="AM2" s="514"/>
      <c r="AN2" s="514"/>
      <c r="AO2" s="514"/>
      <c r="AP2" s="153"/>
      <c r="AQ2" s="153"/>
    </row>
    <row r="3" spans="1:43" s="128" customFormat="1" ht="15.75" customHeigh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</row>
    <row r="4" spans="1:43" s="36" customFormat="1" ht="13.5" thickBot="1">
      <c r="A4" s="41"/>
    </row>
    <row r="5" spans="1:43" s="36" customFormat="1" ht="12.75" customHeight="1" thickBot="1">
      <c r="A5" s="515" t="s">
        <v>0</v>
      </c>
      <c r="B5" s="517" t="s">
        <v>42</v>
      </c>
      <c r="C5" s="517" t="s">
        <v>288</v>
      </c>
      <c r="D5" s="519" t="s">
        <v>374</v>
      </c>
      <c r="E5" s="524" t="s">
        <v>374</v>
      </c>
      <c r="F5" s="525"/>
      <c r="G5" s="525"/>
      <c r="H5" s="521" t="s">
        <v>256</v>
      </c>
      <c r="I5" s="522"/>
      <c r="J5" s="522"/>
      <c r="K5" s="522"/>
      <c r="L5" s="522"/>
      <c r="M5" s="522"/>
      <c r="N5" s="522"/>
      <c r="O5" s="522"/>
      <c r="P5" s="522"/>
      <c r="Q5" s="522"/>
      <c r="R5" s="522"/>
      <c r="S5" s="522"/>
      <c r="T5" s="522"/>
      <c r="U5" s="522"/>
      <c r="V5" s="522"/>
      <c r="W5" s="522"/>
      <c r="X5" s="522"/>
      <c r="Y5" s="522"/>
      <c r="Z5" s="522"/>
      <c r="AA5" s="522"/>
      <c r="AB5" s="522"/>
      <c r="AC5" s="522"/>
      <c r="AD5" s="522"/>
      <c r="AE5" s="522"/>
      <c r="AF5" s="522"/>
      <c r="AG5" s="522"/>
      <c r="AH5" s="522"/>
      <c r="AI5" s="522"/>
      <c r="AJ5" s="522"/>
      <c r="AK5" s="522"/>
      <c r="AL5" s="522"/>
      <c r="AM5" s="522"/>
      <c r="AN5" s="522"/>
      <c r="AO5" s="522"/>
      <c r="AP5" s="522"/>
      <c r="AQ5" s="523"/>
    </row>
    <row r="6" spans="1:43" s="36" customFormat="1" ht="66.75" customHeight="1">
      <c r="A6" s="516"/>
      <c r="B6" s="518"/>
      <c r="C6" s="518"/>
      <c r="D6" s="520"/>
      <c r="E6" s="526"/>
      <c r="F6" s="527"/>
      <c r="G6" s="527"/>
      <c r="H6" s="387" t="s">
        <v>17</v>
      </c>
      <c r="I6" s="387"/>
      <c r="J6" s="387"/>
      <c r="K6" s="387" t="s">
        <v>18</v>
      </c>
      <c r="L6" s="387"/>
      <c r="M6" s="387"/>
      <c r="N6" s="387" t="s">
        <v>22</v>
      </c>
      <c r="O6" s="387"/>
      <c r="P6" s="387"/>
      <c r="Q6" s="387" t="s">
        <v>24</v>
      </c>
      <c r="R6" s="387"/>
      <c r="S6" s="387"/>
      <c r="T6" s="387" t="s">
        <v>25</v>
      </c>
      <c r="U6" s="387"/>
      <c r="V6" s="387"/>
      <c r="W6" s="387" t="s">
        <v>26</v>
      </c>
      <c r="X6" s="387"/>
      <c r="Y6" s="387"/>
      <c r="Z6" s="387" t="s">
        <v>28</v>
      </c>
      <c r="AA6" s="387"/>
      <c r="AB6" s="387"/>
      <c r="AC6" s="387" t="s">
        <v>29</v>
      </c>
      <c r="AD6" s="387"/>
      <c r="AE6" s="387"/>
      <c r="AF6" s="387" t="s">
        <v>30</v>
      </c>
      <c r="AG6" s="387"/>
      <c r="AH6" s="387"/>
      <c r="AI6" s="387" t="s">
        <v>32</v>
      </c>
      <c r="AJ6" s="387"/>
      <c r="AK6" s="387"/>
      <c r="AL6" s="387" t="s">
        <v>33</v>
      </c>
      <c r="AM6" s="387"/>
      <c r="AN6" s="387"/>
      <c r="AO6" s="387" t="s">
        <v>34</v>
      </c>
      <c r="AP6" s="387"/>
      <c r="AQ6" s="534"/>
    </row>
    <row r="7" spans="1:43" s="108" customFormat="1" ht="26.25" thickBot="1">
      <c r="A7" s="106"/>
      <c r="B7" s="107"/>
      <c r="C7" s="107"/>
      <c r="D7" s="107"/>
      <c r="E7" s="105" t="s">
        <v>20</v>
      </c>
      <c r="F7" s="105" t="s">
        <v>21</v>
      </c>
      <c r="G7" s="105" t="s">
        <v>19</v>
      </c>
      <c r="H7" s="105" t="s">
        <v>20</v>
      </c>
      <c r="I7" s="105" t="s">
        <v>21</v>
      </c>
      <c r="J7" s="105" t="s">
        <v>19</v>
      </c>
      <c r="K7" s="105" t="s">
        <v>20</v>
      </c>
      <c r="L7" s="105" t="s">
        <v>21</v>
      </c>
      <c r="M7" s="105" t="s">
        <v>19</v>
      </c>
      <c r="N7" s="105" t="s">
        <v>20</v>
      </c>
      <c r="O7" s="105" t="s">
        <v>21</v>
      </c>
      <c r="P7" s="105" t="s">
        <v>19</v>
      </c>
      <c r="Q7" s="105" t="s">
        <v>20</v>
      </c>
      <c r="R7" s="105" t="s">
        <v>21</v>
      </c>
      <c r="S7" s="105" t="s">
        <v>19</v>
      </c>
      <c r="T7" s="105" t="s">
        <v>20</v>
      </c>
      <c r="U7" s="105" t="s">
        <v>21</v>
      </c>
      <c r="V7" s="105" t="s">
        <v>19</v>
      </c>
      <c r="W7" s="105" t="s">
        <v>20</v>
      </c>
      <c r="X7" s="105" t="s">
        <v>21</v>
      </c>
      <c r="Y7" s="105" t="s">
        <v>19</v>
      </c>
      <c r="Z7" s="105" t="s">
        <v>20</v>
      </c>
      <c r="AA7" s="105" t="s">
        <v>21</v>
      </c>
      <c r="AB7" s="105" t="s">
        <v>19</v>
      </c>
      <c r="AC7" s="105" t="s">
        <v>20</v>
      </c>
      <c r="AD7" s="105" t="s">
        <v>21</v>
      </c>
      <c r="AE7" s="105" t="s">
        <v>19</v>
      </c>
      <c r="AF7" s="105" t="s">
        <v>20</v>
      </c>
      <c r="AG7" s="105" t="s">
        <v>21</v>
      </c>
      <c r="AH7" s="105" t="s">
        <v>19</v>
      </c>
      <c r="AI7" s="105" t="s">
        <v>20</v>
      </c>
      <c r="AJ7" s="105" t="s">
        <v>21</v>
      </c>
      <c r="AK7" s="105" t="s">
        <v>19</v>
      </c>
      <c r="AL7" s="105" t="s">
        <v>20</v>
      </c>
      <c r="AM7" s="105" t="s">
        <v>21</v>
      </c>
      <c r="AN7" s="105" t="s">
        <v>19</v>
      </c>
      <c r="AO7" s="105" t="s">
        <v>20</v>
      </c>
      <c r="AP7" s="105" t="s">
        <v>21</v>
      </c>
      <c r="AQ7" s="148" t="s">
        <v>19</v>
      </c>
    </row>
    <row r="8" spans="1:43" s="36" customFormat="1" ht="12.75" customHeight="1" thickBot="1">
      <c r="A8" s="530" t="s">
        <v>257</v>
      </c>
      <c r="B8" s="531"/>
      <c r="C8" s="531"/>
      <c r="D8" s="531"/>
      <c r="E8" s="531"/>
      <c r="F8" s="531"/>
      <c r="G8" s="531"/>
      <c r="H8" s="531"/>
      <c r="I8" s="531"/>
      <c r="J8" s="531"/>
      <c r="K8" s="531"/>
      <c r="L8" s="531"/>
      <c r="M8" s="531"/>
      <c r="N8" s="531"/>
      <c r="O8" s="531"/>
      <c r="P8" s="531"/>
      <c r="Q8" s="531"/>
      <c r="R8" s="531"/>
      <c r="S8" s="531"/>
      <c r="T8" s="531"/>
      <c r="U8" s="531"/>
      <c r="V8" s="531"/>
      <c r="W8" s="531"/>
      <c r="X8" s="531"/>
      <c r="Y8" s="531"/>
      <c r="Z8" s="531"/>
      <c r="AA8" s="531"/>
      <c r="AB8" s="531"/>
      <c r="AC8" s="531"/>
      <c r="AD8" s="531"/>
      <c r="AE8" s="531"/>
      <c r="AF8" s="531"/>
      <c r="AG8" s="531"/>
      <c r="AH8" s="531"/>
      <c r="AI8" s="531"/>
      <c r="AJ8" s="531"/>
      <c r="AK8" s="531"/>
      <c r="AL8" s="531"/>
      <c r="AM8" s="531"/>
      <c r="AN8" s="531"/>
      <c r="AO8" s="531"/>
      <c r="AP8" s="531"/>
      <c r="AQ8" s="531"/>
    </row>
    <row r="9" spans="1:43" s="36" customFormat="1" ht="25.5">
      <c r="A9" s="154">
        <v>1</v>
      </c>
      <c r="B9" s="155" t="s">
        <v>359</v>
      </c>
      <c r="C9" s="199">
        <v>1582</v>
      </c>
      <c r="D9" s="200">
        <v>1614</v>
      </c>
      <c r="E9" s="200">
        <v>1614</v>
      </c>
      <c r="F9" s="201"/>
      <c r="G9" s="201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</row>
    <row r="10" spans="1:43" s="36" customFormat="1" ht="51">
      <c r="A10" s="154">
        <v>2</v>
      </c>
      <c r="B10" s="155" t="s">
        <v>360</v>
      </c>
      <c r="C10" s="199">
        <v>4027</v>
      </c>
      <c r="D10" s="200">
        <v>4140</v>
      </c>
      <c r="E10" s="200">
        <v>4140</v>
      </c>
      <c r="F10" s="201"/>
      <c r="G10" s="201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</row>
    <row r="11" spans="1:43" s="36" customFormat="1" ht="25.5">
      <c r="A11" s="154">
        <v>3</v>
      </c>
      <c r="B11" s="155" t="s">
        <v>361</v>
      </c>
      <c r="C11" s="199">
        <v>13930</v>
      </c>
      <c r="D11" s="200">
        <v>14234.6</v>
      </c>
      <c r="E11" s="200">
        <v>14234.6</v>
      </c>
      <c r="F11" s="201"/>
      <c r="G11" s="201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</row>
    <row r="12" spans="1:43" s="36" customFormat="1" ht="12.75" hidden="1">
      <c r="A12" s="109"/>
      <c r="B12" s="37"/>
      <c r="C12" s="38"/>
      <c r="D12" s="39"/>
      <c r="E12" s="39"/>
      <c r="F12" s="149"/>
      <c r="G12" s="152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</row>
    <row r="13" spans="1:43" s="36" customFormat="1" ht="12.75" hidden="1">
      <c r="A13" s="109"/>
      <c r="B13" s="37"/>
      <c r="C13" s="38"/>
      <c r="D13" s="39"/>
      <c r="E13" s="39"/>
      <c r="F13" s="149"/>
      <c r="G13" s="152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</row>
    <row r="14" spans="1:43" s="36" customFormat="1" ht="12.75" customHeight="1" thickBot="1">
      <c r="A14" s="532" t="s">
        <v>258</v>
      </c>
      <c r="B14" s="533"/>
      <c r="C14" s="533"/>
      <c r="D14" s="533"/>
      <c r="E14" s="533"/>
      <c r="F14" s="533"/>
      <c r="G14" s="533"/>
      <c r="H14" s="533"/>
      <c r="I14" s="533"/>
      <c r="J14" s="533"/>
      <c r="K14" s="533"/>
      <c r="L14" s="533"/>
      <c r="M14" s="533"/>
      <c r="N14" s="533"/>
      <c r="O14" s="533"/>
      <c r="P14" s="533"/>
      <c r="Q14" s="533"/>
      <c r="R14" s="533"/>
      <c r="S14" s="533"/>
      <c r="T14" s="533"/>
      <c r="U14" s="533"/>
      <c r="V14" s="533"/>
      <c r="W14" s="533"/>
      <c r="X14" s="533"/>
      <c r="Y14" s="533"/>
      <c r="Z14" s="533"/>
      <c r="AA14" s="533"/>
      <c r="AB14" s="533"/>
      <c r="AC14" s="533"/>
      <c r="AD14" s="533"/>
      <c r="AE14" s="533"/>
      <c r="AF14" s="533"/>
      <c r="AG14" s="533"/>
      <c r="AH14" s="533"/>
      <c r="AI14" s="533"/>
      <c r="AJ14" s="533"/>
      <c r="AK14" s="533"/>
      <c r="AL14" s="533"/>
      <c r="AM14" s="533"/>
      <c r="AN14" s="533"/>
      <c r="AO14" s="533"/>
      <c r="AP14" s="533"/>
      <c r="AQ14" s="533"/>
    </row>
    <row r="15" spans="1:43" s="36" customFormat="1" ht="25.5">
      <c r="A15" s="154">
        <v>1</v>
      </c>
      <c r="B15" s="156" t="s">
        <v>362</v>
      </c>
      <c r="C15" s="202">
        <v>443</v>
      </c>
      <c r="D15" s="202">
        <v>451</v>
      </c>
      <c r="E15" s="202">
        <v>451</v>
      </c>
      <c r="F15" s="203"/>
      <c r="G15" s="203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</row>
    <row r="16" spans="1:43" s="36" customFormat="1" ht="51">
      <c r="A16" s="109">
        <v>2</v>
      </c>
      <c r="B16" s="40" t="s">
        <v>363</v>
      </c>
      <c r="C16" s="204">
        <v>9.92</v>
      </c>
      <c r="D16" s="204">
        <v>10.119999999999999</v>
      </c>
      <c r="E16" s="204">
        <v>10.119999999999999</v>
      </c>
      <c r="F16" s="205"/>
      <c r="G16" s="205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</row>
    <row r="17" spans="1:71" s="36" customFormat="1" ht="38.25">
      <c r="A17" s="197">
        <v>3</v>
      </c>
      <c r="B17" s="198" t="s">
        <v>364</v>
      </c>
      <c r="C17" s="207">
        <v>1</v>
      </c>
      <c r="D17" s="207">
        <v>1</v>
      </c>
      <c r="E17" s="207">
        <v>1</v>
      </c>
      <c r="F17" s="208"/>
      <c r="G17" s="208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</row>
    <row r="18" spans="1:71" s="36" customFormat="1" ht="63.75">
      <c r="A18" s="197">
        <v>4</v>
      </c>
      <c r="B18" s="198" t="s">
        <v>365</v>
      </c>
      <c r="C18" s="207">
        <v>24.02</v>
      </c>
      <c r="D18" s="207">
        <v>24.78</v>
      </c>
      <c r="E18" s="207">
        <v>24.78</v>
      </c>
      <c r="F18" s="208"/>
      <c r="G18" s="208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</row>
    <row r="19" spans="1:71" s="36" customFormat="1" ht="38.25">
      <c r="A19" s="197">
        <v>5</v>
      </c>
      <c r="B19" s="198" t="s">
        <v>366</v>
      </c>
      <c r="C19" s="207">
        <v>38</v>
      </c>
      <c r="D19" s="207">
        <v>40</v>
      </c>
      <c r="E19" s="207">
        <v>40</v>
      </c>
      <c r="F19" s="208"/>
      <c r="G19" s="208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</row>
    <row r="20" spans="1:71" s="36" customFormat="1" ht="76.5">
      <c r="A20" s="197">
        <v>6</v>
      </c>
      <c r="B20" s="198" t="s">
        <v>367</v>
      </c>
      <c r="C20" s="207">
        <v>88.34</v>
      </c>
      <c r="D20" s="207">
        <v>99.09</v>
      </c>
      <c r="E20" s="207">
        <v>99.09</v>
      </c>
      <c r="F20" s="208"/>
      <c r="G20" s="208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</row>
    <row r="21" spans="1:71" s="36" customFormat="1" ht="63.75">
      <c r="A21" s="197">
        <v>7</v>
      </c>
      <c r="B21" s="198" t="s">
        <v>368</v>
      </c>
      <c r="C21" s="207">
        <v>5.5</v>
      </c>
      <c r="D21" s="207">
        <v>6.5</v>
      </c>
      <c r="E21" s="207">
        <v>6.5</v>
      </c>
      <c r="F21" s="208"/>
      <c r="G21" s="208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</row>
    <row r="22" spans="1:71" s="36" customFormat="1" ht="38.25">
      <c r="A22" s="109">
        <v>8</v>
      </c>
      <c r="B22" s="40" t="s">
        <v>369</v>
      </c>
      <c r="C22" s="204">
        <v>0</v>
      </c>
      <c r="D22" s="204">
        <v>2.4</v>
      </c>
      <c r="E22" s="204">
        <v>2.4</v>
      </c>
      <c r="F22" s="205"/>
      <c r="G22" s="205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</row>
    <row r="23" spans="1:71" s="36" customFormat="1" ht="26.25" hidden="1" thickBot="1">
      <c r="A23" s="110" t="s">
        <v>283</v>
      </c>
      <c r="B23" s="104"/>
      <c r="C23" s="105"/>
      <c r="D23" s="105"/>
      <c r="E23" s="105"/>
      <c r="F23" s="150"/>
      <c r="G23" s="150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</row>
    <row r="24" spans="1:71" s="103" customFormat="1" ht="12.75">
      <c r="A24" s="101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</row>
    <row r="25" spans="1:71" s="103" customFormat="1" ht="12.75">
      <c r="A25" s="101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</row>
    <row r="26" spans="1:71" s="139" customFormat="1" ht="18.75">
      <c r="A26" s="512" t="s">
        <v>370</v>
      </c>
      <c r="B26" s="513"/>
      <c r="C26" s="513"/>
      <c r="D26" s="528" t="s">
        <v>371</v>
      </c>
      <c r="E26" s="528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</row>
    <row r="27" spans="1:71" s="139" customFormat="1" ht="15.75">
      <c r="A27" s="138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</row>
    <row r="28" spans="1:71" s="139" customFormat="1" ht="15.75">
      <c r="A28" s="138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</row>
    <row r="29" spans="1:71" s="126" customFormat="1" ht="14.25" customHeight="1">
      <c r="A29" s="511" t="s">
        <v>294</v>
      </c>
      <c r="B29" s="511"/>
      <c r="C29" s="511"/>
      <c r="D29" s="192" t="s">
        <v>372</v>
      </c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</row>
    <row r="30" spans="1:71" s="126" customFormat="1" ht="15.75">
      <c r="A30" s="141"/>
      <c r="B30" s="142" t="s">
        <v>355</v>
      </c>
      <c r="C30" s="142"/>
      <c r="D30" s="142"/>
      <c r="E30" s="143"/>
      <c r="F30" s="143"/>
      <c r="G30" s="143"/>
      <c r="H30" s="144"/>
      <c r="I30" s="144"/>
      <c r="J30" s="144"/>
      <c r="K30" s="144"/>
      <c r="L30" s="144"/>
      <c r="M30" s="144"/>
      <c r="N30" s="144"/>
      <c r="O30" s="144"/>
      <c r="P30" s="144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2"/>
      <c r="BK30" s="142"/>
      <c r="BL30" s="142"/>
      <c r="BM30" s="145"/>
      <c r="BN30" s="145"/>
      <c r="BO30" s="145"/>
    </row>
    <row r="31" spans="1:71" s="36" customFormat="1" ht="12.75">
      <c r="A31" s="127"/>
    </row>
  </sheetData>
  <mergeCells count="25">
    <mergeCell ref="D26:E26"/>
    <mergeCell ref="AF1:AN1"/>
    <mergeCell ref="A8:AQ8"/>
    <mergeCell ref="A14:AQ14"/>
    <mergeCell ref="AC6:AE6"/>
    <mergeCell ref="AF6:AH6"/>
    <mergeCell ref="AI6:AK6"/>
    <mergeCell ref="AL6:AN6"/>
    <mergeCell ref="AO6:AQ6"/>
    <mergeCell ref="A29:C29"/>
    <mergeCell ref="A26:C26"/>
    <mergeCell ref="A2:AO2"/>
    <mergeCell ref="A5:A6"/>
    <mergeCell ref="B5:B6"/>
    <mergeCell ref="C5:C6"/>
    <mergeCell ref="D5:D6"/>
    <mergeCell ref="H5:AQ5"/>
    <mergeCell ref="H6:J6"/>
    <mergeCell ref="K6:M6"/>
    <mergeCell ref="N6:P6"/>
    <mergeCell ref="Q6:S6"/>
    <mergeCell ref="T6:V6"/>
    <mergeCell ref="W6:Y6"/>
    <mergeCell ref="Z6:AB6"/>
    <mergeCell ref="E5:G6"/>
  </mergeCells>
  <pageMargins left="0.78740157480314965" right="0.78740157480314965" top="1.1811023622047245" bottom="0.78740157480314965" header="0" footer="0"/>
  <pageSetup paperSize="9" scale="50" fitToHeight="0" orientation="landscape" r:id="rId1"/>
  <headerFooter>
    <oddFooter>&amp;C&amp;"Times New Roman,обычный"&amp;8Страница 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"/>
  <sheetViews>
    <sheetView view="pageBreakPreview" zoomScaleSheetLayoutView="100" workbookViewId="0">
      <selection activeCell="C12" sqref="C12"/>
    </sheetView>
  </sheetViews>
  <sheetFormatPr defaultRowHeight="18.75"/>
  <cols>
    <col min="1" max="1" width="4" style="164" customWidth="1"/>
    <col min="2" max="2" width="55.7109375" style="147" customWidth="1"/>
    <col min="3" max="3" width="113.85546875" style="178" customWidth="1"/>
    <col min="4" max="246" width="9.140625" style="147"/>
    <col min="247" max="247" width="4" style="147" customWidth="1"/>
    <col min="248" max="248" width="69" style="147" customWidth="1"/>
    <col min="249" max="249" width="66.5703125" style="147" customWidth="1"/>
    <col min="250" max="502" width="9.140625" style="147"/>
    <col min="503" max="503" width="4" style="147" customWidth="1"/>
    <col min="504" max="504" width="69" style="147" customWidth="1"/>
    <col min="505" max="505" width="66.5703125" style="147" customWidth="1"/>
    <col min="506" max="758" width="9.140625" style="147"/>
    <col min="759" max="759" width="4" style="147" customWidth="1"/>
    <col min="760" max="760" width="69" style="147" customWidth="1"/>
    <col min="761" max="761" width="66.5703125" style="147" customWidth="1"/>
    <col min="762" max="1014" width="9.140625" style="147"/>
    <col min="1015" max="1015" width="4" style="147" customWidth="1"/>
    <col min="1016" max="1016" width="69" style="147" customWidth="1"/>
    <col min="1017" max="1017" width="66.5703125" style="147" customWidth="1"/>
    <col min="1018" max="1270" width="9.140625" style="147"/>
    <col min="1271" max="1271" width="4" style="147" customWidth="1"/>
    <col min="1272" max="1272" width="69" style="147" customWidth="1"/>
    <col min="1273" max="1273" width="66.5703125" style="147" customWidth="1"/>
    <col min="1274" max="1526" width="9.140625" style="147"/>
    <col min="1527" max="1527" width="4" style="147" customWidth="1"/>
    <col min="1528" max="1528" width="69" style="147" customWidth="1"/>
    <col min="1529" max="1529" width="66.5703125" style="147" customWidth="1"/>
    <col min="1530" max="1782" width="9.140625" style="147"/>
    <col min="1783" max="1783" width="4" style="147" customWidth="1"/>
    <col min="1784" max="1784" width="69" style="147" customWidth="1"/>
    <col min="1785" max="1785" width="66.5703125" style="147" customWidth="1"/>
    <col min="1786" max="2038" width="9.140625" style="147"/>
    <col min="2039" max="2039" width="4" style="147" customWidth="1"/>
    <col min="2040" max="2040" width="69" style="147" customWidth="1"/>
    <col min="2041" max="2041" width="66.5703125" style="147" customWidth="1"/>
    <col min="2042" max="2294" width="9.140625" style="147"/>
    <col min="2295" max="2295" width="4" style="147" customWidth="1"/>
    <col min="2296" max="2296" width="69" style="147" customWidth="1"/>
    <col min="2297" max="2297" width="66.5703125" style="147" customWidth="1"/>
    <col min="2298" max="2550" width="9.140625" style="147"/>
    <col min="2551" max="2551" width="4" style="147" customWidth="1"/>
    <col min="2552" max="2552" width="69" style="147" customWidth="1"/>
    <col min="2553" max="2553" width="66.5703125" style="147" customWidth="1"/>
    <col min="2554" max="2806" width="9.140625" style="147"/>
    <col min="2807" max="2807" width="4" style="147" customWidth="1"/>
    <col min="2808" max="2808" width="69" style="147" customWidth="1"/>
    <col min="2809" max="2809" width="66.5703125" style="147" customWidth="1"/>
    <col min="2810" max="3062" width="9.140625" style="147"/>
    <col min="3063" max="3063" width="4" style="147" customWidth="1"/>
    <col min="3064" max="3064" width="69" style="147" customWidth="1"/>
    <col min="3065" max="3065" width="66.5703125" style="147" customWidth="1"/>
    <col min="3066" max="3318" width="9.140625" style="147"/>
    <col min="3319" max="3319" width="4" style="147" customWidth="1"/>
    <col min="3320" max="3320" width="69" style="147" customWidth="1"/>
    <col min="3321" max="3321" width="66.5703125" style="147" customWidth="1"/>
    <col min="3322" max="3574" width="9.140625" style="147"/>
    <col min="3575" max="3575" width="4" style="147" customWidth="1"/>
    <col min="3576" max="3576" width="69" style="147" customWidth="1"/>
    <col min="3577" max="3577" width="66.5703125" style="147" customWidth="1"/>
    <col min="3578" max="3830" width="9.140625" style="147"/>
    <col min="3831" max="3831" width="4" style="147" customWidth="1"/>
    <col min="3832" max="3832" width="69" style="147" customWidth="1"/>
    <col min="3833" max="3833" width="66.5703125" style="147" customWidth="1"/>
    <col min="3834" max="4086" width="9.140625" style="147"/>
    <col min="4087" max="4087" width="4" style="147" customWidth="1"/>
    <col min="4088" max="4088" width="69" style="147" customWidth="1"/>
    <col min="4089" max="4089" width="66.5703125" style="147" customWidth="1"/>
    <col min="4090" max="4342" width="9.140625" style="147"/>
    <col min="4343" max="4343" width="4" style="147" customWidth="1"/>
    <col min="4344" max="4344" width="69" style="147" customWidth="1"/>
    <col min="4345" max="4345" width="66.5703125" style="147" customWidth="1"/>
    <col min="4346" max="4598" width="9.140625" style="147"/>
    <col min="4599" max="4599" width="4" style="147" customWidth="1"/>
    <col min="4600" max="4600" width="69" style="147" customWidth="1"/>
    <col min="4601" max="4601" width="66.5703125" style="147" customWidth="1"/>
    <col min="4602" max="4854" width="9.140625" style="147"/>
    <col min="4855" max="4855" width="4" style="147" customWidth="1"/>
    <col min="4856" max="4856" width="69" style="147" customWidth="1"/>
    <col min="4857" max="4857" width="66.5703125" style="147" customWidth="1"/>
    <col min="4858" max="5110" width="9.140625" style="147"/>
    <col min="5111" max="5111" width="4" style="147" customWidth="1"/>
    <col min="5112" max="5112" width="69" style="147" customWidth="1"/>
    <col min="5113" max="5113" width="66.5703125" style="147" customWidth="1"/>
    <col min="5114" max="5366" width="9.140625" style="147"/>
    <col min="5367" max="5367" width="4" style="147" customWidth="1"/>
    <col min="5368" max="5368" width="69" style="147" customWidth="1"/>
    <col min="5369" max="5369" width="66.5703125" style="147" customWidth="1"/>
    <col min="5370" max="5622" width="9.140625" style="147"/>
    <col min="5623" max="5623" width="4" style="147" customWidth="1"/>
    <col min="5624" max="5624" width="69" style="147" customWidth="1"/>
    <col min="5625" max="5625" width="66.5703125" style="147" customWidth="1"/>
    <col min="5626" max="5878" width="9.140625" style="147"/>
    <col min="5879" max="5879" width="4" style="147" customWidth="1"/>
    <col min="5880" max="5880" width="69" style="147" customWidth="1"/>
    <col min="5881" max="5881" width="66.5703125" style="147" customWidth="1"/>
    <col min="5882" max="6134" width="9.140625" style="147"/>
    <col min="6135" max="6135" width="4" style="147" customWidth="1"/>
    <col min="6136" max="6136" width="69" style="147" customWidth="1"/>
    <col min="6137" max="6137" width="66.5703125" style="147" customWidth="1"/>
    <col min="6138" max="6390" width="9.140625" style="147"/>
    <col min="6391" max="6391" width="4" style="147" customWidth="1"/>
    <col min="6392" max="6392" width="69" style="147" customWidth="1"/>
    <col min="6393" max="6393" width="66.5703125" style="147" customWidth="1"/>
    <col min="6394" max="6646" width="9.140625" style="147"/>
    <col min="6647" max="6647" width="4" style="147" customWidth="1"/>
    <col min="6648" max="6648" width="69" style="147" customWidth="1"/>
    <col min="6649" max="6649" width="66.5703125" style="147" customWidth="1"/>
    <col min="6650" max="6902" width="9.140625" style="147"/>
    <col min="6903" max="6903" width="4" style="147" customWidth="1"/>
    <col min="6904" max="6904" width="69" style="147" customWidth="1"/>
    <col min="6905" max="6905" width="66.5703125" style="147" customWidth="1"/>
    <col min="6906" max="7158" width="9.140625" style="147"/>
    <col min="7159" max="7159" width="4" style="147" customWidth="1"/>
    <col min="7160" max="7160" width="69" style="147" customWidth="1"/>
    <col min="7161" max="7161" width="66.5703125" style="147" customWidth="1"/>
    <col min="7162" max="7414" width="9.140625" style="147"/>
    <col min="7415" max="7415" width="4" style="147" customWidth="1"/>
    <col min="7416" max="7416" width="69" style="147" customWidth="1"/>
    <col min="7417" max="7417" width="66.5703125" style="147" customWidth="1"/>
    <col min="7418" max="7670" width="9.140625" style="147"/>
    <col min="7671" max="7671" width="4" style="147" customWidth="1"/>
    <col min="7672" max="7672" width="69" style="147" customWidth="1"/>
    <col min="7673" max="7673" width="66.5703125" style="147" customWidth="1"/>
    <col min="7674" max="7926" width="9.140625" style="147"/>
    <col min="7927" max="7927" width="4" style="147" customWidth="1"/>
    <col min="7928" max="7928" width="69" style="147" customWidth="1"/>
    <col min="7929" max="7929" width="66.5703125" style="147" customWidth="1"/>
    <col min="7930" max="8182" width="9.140625" style="147"/>
    <col min="8183" max="8183" width="4" style="147" customWidth="1"/>
    <col min="8184" max="8184" width="69" style="147" customWidth="1"/>
    <col min="8185" max="8185" width="66.5703125" style="147" customWidth="1"/>
    <col min="8186" max="8438" width="9.140625" style="147"/>
    <col min="8439" max="8439" width="4" style="147" customWidth="1"/>
    <col min="8440" max="8440" width="69" style="147" customWidth="1"/>
    <col min="8441" max="8441" width="66.5703125" style="147" customWidth="1"/>
    <col min="8442" max="8694" width="9.140625" style="147"/>
    <col min="8695" max="8695" width="4" style="147" customWidth="1"/>
    <col min="8696" max="8696" width="69" style="147" customWidth="1"/>
    <col min="8697" max="8697" width="66.5703125" style="147" customWidth="1"/>
    <col min="8698" max="8950" width="9.140625" style="147"/>
    <col min="8951" max="8951" width="4" style="147" customWidth="1"/>
    <col min="8952" max="8952" width="69" style="147" customWidth="1"/>
    <col min="8953" max="8953" width="66.5703125" style="147" customWidth="1"/>
    <col min="8954" max="9206" width="9.140625" style="147"/>
    <col min="9207" max="9207" width="4" style="147" customWidth="1"/>
    <col min="9208" max="9208" width="69" style="147" customWidth="1"/>
    <col min="9209" max="9209" width="66.5703125" style="147" customWidth="1"/>
    <col min="9210" max="9462" width="9.140625" style="147"/>
    <col min="9463" max="9463" width="4" style="147" customWidth="1"/>
    <col min="9464" max="9464" width="69" style="147" customWidth="1"/>
    <col min="9465" max="9465" width="66.5703125" style="147" customWidth="1"/>
    <col min="9466" max="9718" width="9.140625" style="147"/>
    <col min="9719" max="9719" width="4" style="147" customWidth="1"/>
    <col min="9720" max="9720" width="69" style="147" customWidth="1"/>
    <col min="9721" max="9721" width="66.5703125" style="147" customWidth="1"/>
    <col min="9722" max="9974" width="9.140625" style="147"/>
    <col min="9975" max="9975" width="4" style="147" customWidth="1"/>
    <col min="9976" max="9976" width="69" style="147" customWidth="1"/>
    <col min="9977" max="9977" width="66.5703125" style="147" customWidth="1"/>
    <col min="9978" max="10230" width="9.140625" style="147"/>
    <col min="10231" max="10231" width="4" style="147" customWidth="1"/>
    <col min="10232" max="10232" width="69" style="147" customWidth="1"/>
    <col min="10233" max="10233" width="66.5703125" style="147" customWidth="1"/>
    <col min="10234" max="10486" width="9.140625" style="147"/>
    <col min="10487" max="10487" width="4" style="147" customWidth="1"/>
    <col min="10488" max="10488" width="69" style="147" customWidth="1"/>
    <col min="10489" max="10489" width="66.5703125" style="147" customWidth="1"/>
    <col min="10490" max="10742" width="9.140625" style="147"/>
    <col min="10743" max="10743" width="4" style="147" customWidth="1"/>
    <col min="10744" max="10744" width="69" style="147" customWidth="1"/>
    <col min="10745" max="10745" width="66.5703125" style="147" customWidth="1"/>
    <col min="10746" max="10998" width="9.140625" style="147"/>
    <col min="10999" max="10999" width="4" style="147" customWidth="1"/>
    <col min="11000" max="11000" width="69" style="147" customWidth="1"/>
    <col min="11001" max="11001" width="66.5703125" style="147" customWidth="1"/>
    <col min="11002" max="11254" width="9.140625" style="147"/>
    <col min="11255" max="11255" width="4" style="147" customWidth="1"/>
    <col min="11256" max="11256" width="69" style="147" customWidth="1"/>
    <col min="11257" max="11257" width="66.5703125" style="147" customWidth="1"/>
    <col min="11258" max="11510" width="9.140625" style="147"/>
    <col min="11511" max="11511" width="4" style="147" customWidth="1"/>
    <col min="11512" max="11512" width="69" style="147" customWidth="1"/>
    <col min="11513" max="11513" width="66.5703125" style="147" customWidth="1"/>
    <col min="11514" max="11766" width="9.140625" style="147"/>
    <col min="11767" max="11767" width="4" style="147" customWidth="1"/>
    <col min="11768" max="11768" width="69" style="147" customWidth="1"/>
    <col min="11769" max="11769" width="66.5703125" style="147" customWidth="1"/>
    <col min="11770" max="12022" width="9.140625" style="147"/>
    <col min="12023" max="12023" width="4" style="147" customWidth="1"/>
    <col min="12024" max="12024" width="69" style="147" customWidth="1"/>
    <col min="12025" max="12025" width="66.5703125" style="147" customWidth="1"/>
    <col min="12026" max="12278" width="9.140625" style="147"/>
    <col min="12279" max="12279" width="4" style="147" customWidth="1"/>
    <col min="12280" max="12280" width="69" style="147" customWidth="1"/>
    <col min="12281" max="12281" width="66.5703125" style="147" customWidth="1"/>
    <col min="12282" max="12534" width="9.140625" style="147"/>
    <col min="12535" max="12535" width="4" style="147" customWidth="1"/>
    <col min="12536" max="12536" width="69" style="147" customWidth="1"/>
    <col min="12537" max="12537" width="66.5703125" style="147" customWidth="1"/>
    <col min="12538" max="12790" width="9.140625" style="147"/>
    <col min="12791" max="12791" width="4" style="147" customWidth="1"/>
    <col min="12792" max="12792" width="69" style="147" customWidth="1"/>
    <col min="12793" max="12793" width="66.5703125" style="147" customWidth="1"/>
    <col min="12794" max="13046" width="9.140625" style="147"/>
    <col min="13047" max="13047" width="4" style="147" customWidth="1"/>
    <col min="13048" max="13048" width="69" style="147" customWidth="1"/>
    <col min="13049" max="13049" width="66.5703125" style="147" customWidth="1"/>
    <col min="13050" max="13302" width="9.140625" style="147"/>
    <col min="13303" max="13303" width="4" style="147" customWidth="1"/>
    <col min="13304" max="13304" width="69" style="147" customWidth="1"/>
    <col min="13305" max="13305" width="66.5703125" style="147" customWidth="1"/>
    <col min="13306" max="13558" width="9.140625" style="147"/>
    <col min="13559" max="13559" width="4" style="147" customWidth="1"/>
    <col min="13560" max="13560" width="69" style="147" customWidth="1"/>
    <col min="13561" max="13561" width="66.5703125" style="147" customWidth="1"/>
    <col min="13562" max="13814" width="9.140625" style="147"/>
    <col min="13815" max="13815" width="4" style="147" customWidth="1"/>
    <col min="13816" max="13816" width="69" style="147" customWidth="1"/>
    <col min="13817" max="13817" width="66.5703125" style="147" customWidth="1"/>
    <col min="13818" max="14070" width="9.140625" style="147"/>
    <col min="14071" max="14071" width="4" style="147" customWidth="1"/>
    <col min="14072" max="14072" width="69" style="147" customWidth="1"/>
    <col min="14073" max="14073" width="66.5703125" style="147" customWidth="1"/>
    <col min="14074" max="14326" width="9.140625" style="147"/>
    <col min="14327" max="14327" width="4" style="147" customWidth="1"/>
    <col min="14328" max="14328" width="69" style="147" customWidth="1"/>
    <col min="14329" max="14329" width="66.5703125" style="147" customWidth="1"/>
    <col min="14330" max="14582" width="9.140625" style="147"/>
    <col min="14583" max="14583" width="4" style="147" customWidth="1"/>
    <col min="14584" max="14584" width="69" style="147" customWidth="1"/>
    <col min="14585" max="14585" width="66.5703125" style="147" customWidth="1"/>
    <col min="14586" max="14838" width="9.140625" style="147"/>
    <col min="14839" max="14839" width="4" style="147" customWidth="1"/>
    <col min="14840" max="14840" width="69" style="147" customWidth="1"/>
    <col min="14841" max="14841" width="66.5703125" style="147" customWidth="1"/>
    <col min="14842" max="15094" width="9.140625" style="147"/>
    <col min="15095" max="15095" width="4" style="147" customWidth="1"/>
    <col min="15096" max="15096" width="69" style="147" customWidth="1"/>
    <col min="15097" max="15097" width="66.5703125" style="147" customWidth="1"/>
    <col min="15098" max="15350" width="9.140625" style="147"/>
    <col min="15351" max="15351" width="4" style="147" customWidth="1"/>
    <col min="15352" max="15352" width="69" style="147" customWidth="1"/>
    <col min="15353" max="15353" width="66.5703125" style="147" customWidth="1"/>
    <col min="15354" max="15606" width="9.140625" style="147"/>
    <col min="15607" max="15607" width="4" style="147" customWidth="1"/>
    <col min="15608" max="15608" width="69" style="147" customWidth="1"/>
    <col min="15609" max="15609" width="66.5703125" style="147" customWidth="1"/>
    <col min="15610" max="15862" width="9.140625" style="147"/>
    <col min="15863" max="15863" width="4" style="147" customWidth="1"/>
    <col min="15864" max="15864" width="69" style="147" customWidth="1"/>
    <col min="15865" max="15865" width="66.5703125" style="147" customWidth="1"/>
    <col min="15866" max="16118" width="9.140625" style="147"/>
    <col min="16119" max="16119" width="4" style="147" customWidth="1"/>
    <col min="16120" max="16120" width="69" style="147" customWidth="1"/>
    <col min="16121" max="16121" width="66.5703125" style="147" customWidth="1"/>
    <col min="16122" max="16384" width="9.140625" style="147"/>
  </cols>
  <sheetData>
    <row r="1" spans="1:3">
      <c r="C1" s="165" t="s">
        <v>299</v>
      </c>
    </row>
    <row r="2" spans="1:3" ht="19.5" customHeight="1">
      <c r="C2" s="165"/>
    </row>
    <row r="3" spans="1:3">
      <c r="B3" s="535" t="s">
        <v>301</v>
      </c>
      <c r="C3" s="535"/>
    </row>
    <row r="4" spans="1:3" ht="27" customHeight="1">
      <c r="A4" s="166"/>
      <c r="B4" s="549" t="s">
        <v>307</v>
      </c>
      <c r="C4" s="550"/>
    </row>
    <row r="5" spans="1:3" ht="27" customHeight="1">
      <c r="A5" s="167"/>
      <c r="B5" s="551" t="s">
        <v>300</v>
      </c>
      <c r="C5" s="551"/>
    </row>
    <row r="6" spans="1:3" ht="24" customHeight="1">
      <c r="A6" s="537" t="s">
        <v>267</v>
      </c>
      <c r="B6" s="543" t="s">
        <v>290</v>
      </c>
      <c r="C6" s="552" t="s">
        <v>377</v>
      </c>
    </row>
    <row r="7" spans="1:3" ht="20.25" customHeight="1">
      <c r="A7" s="546"/>
      <c r="B7" s="544"/>
      <c r="C7" s="553"/>
    </row>
    <row r="8" spans="1:3" ht="18.75" customHeight="1">
      <c r="A8" s="547"/>
      <c r="B8" s="545"/>
      <c r="C8" s="554"/>
    </row>
    <row r="9" spans="1:3">
      <c r="A9" s="183" t="s">
        <v>268</v>
      </c>
      <c r="B9" s="180" t="s">
        <v>269</v>
      </c>
      <c r="C9" s="168"/>
    </row>
    <row r="10" spans="1:3">
      <c r="A10" s="183" t="s">
        <v>6</v>
      </c>
      <c r="B10" s="180" t="s">
        <v>270</v>
      </c>
      <c r="C10" s="169"/>
    </row>
    <row r="11" spans="1:3" ht="19.5" customHeight="1">
      <c r="A11" s="183" t="s">
        <v>7</v>
      </c>
      <c r="B11" s="180" t="s">
        <v>271</v>
      </c>
      <c r="C11" s="168"/>
    </row>
    <row r="12" spans="1:3" ht="48.75" customHeight="1">
      <c r="A12" s="183" t="s">
        <v>8</v>
      </c>
      <c r="B12" s="185" t="s">
        <v>272</v>
      </c>
      <c r="C12" s="168"/>
    </row>
    <row r="13" spans="1:3" ht="31.5">
      <c r="A13" s="184" t="s">
        <v>14</v>
      </c>
      <c r="B13" s="181" t="s">
        <v>306</v>
      </c>
      <c r="C13" s="170"/>
    </row>
    <row r="14" spans="1:3" ht="47.25">
      <c r="A14" s="183" t="s">
        <v>273</v>
      </c>
      <c r="B14" s="182" t="s">
        <v>274</v>
      </c>
      <c r="C14" s="168"/>
    </row>
    <row r="15" spans="1:3" ht="26.25" customHeight="1">
      <c r="A15" s="536" t="s">
        <v>275</v>
      </c>
      <c r="B15" s="539" t="s">
        <v>291</v>
      </c>
      <c r="C15" s="168"/>
    </row>
    <row r="16" spans="1:3">
      <c r="A16" s="537"/>
      <c r="B16" s="540"/>
      <c r="C16" s="168"/>
    </row>
    <row r="17" spans="1:3" ht="18.75" customHeight="1">
      <c r="A17" s="537"/>
      <c r="B17" s="540"/>
      <c r="C17" s="168"/>
    </row>
    <row r="18" spans="1:3" ht="18.75" customHeight="1">
      <c r="A18" s="537"/>
      <c r="B18" s="541"/>
      <c r="C18" s="171"/>
    </row>
    <row r="19" spans="1:3">
      <c r="A19" s="538"/>
      <c r="B19" s="182" t="s">
        <v>276</v>
      </c>
      <c r="C19" s="168"/>
    </row>
    <row r="20" spans="1:3">
      <c r="A20" s="172"/>
      <c r="B20" s="173"/>
      <c r="C20" s="174"/>
    </row>
    <row r="21" spans="1:3">
      <c r="A21" s="172"/>
      <c r="B21" s="173"/>
      <c r="C21" s="174"/>
    </row>
    <row r="22" spans="1:3">
      <c r="A22" s="512" t="s">
        <v>292</v>
      </c>
      <c r="B22" s="548"/>
      <c r="C22" s="146" t="s">
        <v>371</v>
      </c>
    </row>
    <row r="23" spans="1:3">
      <c r="A23" s="160"/>
      <c r="B23" s="175"/>
      <c r="C23" s="175"/>
    </row>
    <row r="24" spans="1:3">
      <c r="A24" s="160"/>
      <c r="B24" s="542"/>
      <c r="C24" s="542"/>
    </row>
    <row r="25" spans="1:3">
      <c r="A25" s="158" t="s">
        <v>295</v>
      </c>
      <c r="B25" s="176"/>
      <c r="C25" s="177" t="s">
        <v>372</v>
      </c>
    </row>
    <row r="26" spans="1:3">
      <c r="A26" s="134"/>
      <c r="B26" s="147" t="s">
        <v>355</v>
      </c>
    </row>
    <row r="27" spans="1:3">
      <c r="A27" s="134"/>
    </row>
    <row r="28" spans="1:3">
      <c r="A28" s="158"/>
    </row>
    <row r="29" spans="1:3">
      <c r="A29" s="179"/>
    </row>
  </sheetData>
  <mergeCells count="10">
    <mergeCell ref="B3:C3"/>
    <mergeCell ref="A15:A19"/>
    <mergeCell ref="B15:B18"/>
    <mergeCell ref="B24:C24"/>
    <mergeCell ref="B6:B8"/>
    <mergeCell ref="A6:A8"/>
    <mergeCell ref="A22:B22"/>
    <mergeCell ref="B4:C4"/>
    <mergeCell ref="B5:C5"/>
    <mergeCell ref="C6:C8"/>
  </mergeCells>
  <pageMargins left="0.98425196850393704" right="0.39370078740157483" top="0.39370078740157483" bottom="0.39370078740157483" header="0" footer="0.31496062992125984"/>
  <pageSetup paperSize="9" scale="75" orientation="landscape" r:id="rId1"/>
  <headerFooter>
    <oddFooter>&amp;C&amp;"Times New Roman,обычный"&amp;8Страница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свод по подпрограммам</vt:lpstr>
      <vt:lpstr>оценка эффективности</vt:lpstr>
      <vt:lpstr>Выполнение работ</vt:lpstr>
      <vt:lpstr>Финансирование таб.3</vt:lpstr>
      <vt:lpstr>Показатели таб.4</vt:lpstr>
      <vt:lpstr>пояснения таб. 5</vt:lpstr>
      <vt:lpstr>'Выполнение работ'!Заголовки_для_печати</vt:lpstr>
      <vt:lpstr>'Показатели таб.4'!Заголовки_для_печати</vt:lpstr>
      <vt:lpstr>'Финансирование таб.3'!Заголовки_для_печати</vt:lpstr>
      <vt:lpstr>'Выполнение работ'!Область_печати</vt:lpstr>
      <vt:lpstr>'Показатели таб.4'!Область_печати</vt:lpstr>
      <vt:lpstr>'пояснения таб. 5'!Область_печати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Колесова Татьяна Анатольевна</cp:lastModifiedBy>
  <cp:lastPrinted>2015-04-06T05:29:14Z</cp:lastPrinted>
  <dcterms:created xsi:type="dcterms:W3CDTF">2011-05-17T05:04:33Z</dcterms:created>
  <dcterms:modified xsi:type="dcterms:W3CDTF">2015-04-06T10:18:22Z</dcterms:modified>
</cp:coreProperties>
</file>