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араметры дор. фонда на 2013г" sheetId="1" r:id="rId1"/>
    <sheet name="Расчет МБТ на 2013 год" sheetId="2" r:id="rId2"/>
  </sheets>
  <definedNames>
    <definedName name="_xlnm.Print_Area" localSheetId="0">'Параметры дор. фонда на 2013г'!$A$2:$C$13</definedName>
    <definedName name="_xlnm.Print_Area" localSheetId="1">'Расчет МБТ на 2013 год'!$A$1:$G$17</definedName>
  </definedNames>
  <calcPr fullCalcOnLoad="1"/>
</workbook>
</file>

<file path=xl/sharedStrings.xml><?xml version="1.0" encoding="utf-8"?>
<sst xmlns="http://schemas.openxmlformats.org/spreadsheetml/2006/main" count="39" uniqueCount="31">
  <si>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</si>
  <si>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</si>
  <si>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</si>
  <si>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</si>
  <si>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</si>
  <si>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</si>
  <si>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</si>
  <si>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</si>
  <si>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</si>
  <si>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</si>
  <si>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</si>
  <si>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</si>
  <si>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%</t>
  </si>
  <si>
    <t>Основные параметры дорожного фонда района на 2013 год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</si>
  <si>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</si>
  <si>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</si>
  <si>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</si>
  <si>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</si>
  <si>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Доля софинансирования за счет дорожного фонда района дорожной деятельности поселений, входящих в состав района</t>
  </si>
  <si>
    <t>Наименование показателя</t>
  </si>
  <si>
    <t>Единицы  измерения</t>
  </si>
  <si>
    <t>Планируемый объем расходов поселений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</si>
  <si>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</si>
  <si>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</si>
  <si>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Доля софинансирования за счет дорожного фонда района дорожной деятельности поселений, %</t>
  </si>
  <si>
    <t>Объем</t>
  </si>
  <si>
    <t xml:space="preserve"> </t>
  </si>
  <si>
    <r>
      <t>Планируемый</t>
    </r>
    <r>
      <rPr>
        <vertAlign val="subscript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объем бюджетных ассигнований дорожного фонда района ( с учетом остатков дорожного фонда на 01.01.2013 года)</t>
    </r>
  </si>
  <si>
    <t>Субсидии из окружного дорожного фонда, предоставляемые поселениям</t>
  </si>
  <si>
    <t>Расчет межбюджетных трансфертов, предоставляемых поселениям из дорожного фонда района                                                       на 2013 год</t>
  </si>
  <si>
    <t>(с учетом изменений по решению Думы района № 353 от 09.07.2013)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</si>
</sst>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center" wrapText="1"/>
    </xf>
    <xf numFmtId="164" fontId="48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 horizontal="right" wrapText="1"/>
    </xf>
    <xf numFmtId="164" fontId="49" fillId="0" borderId="1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82.421875" style="0" customWidth="1"/>
    <col min="2" max="2" width="17.28125" style="0" customWidth="1"/>
    <col min="3" max="3" width="18.8515625" style="0" customWidth="1"/>
  </cols>
  <sheetData>
    <row r="2" spans="1:3" ht="15">
      <c r="A2" s="20" t="s">
        <v>13</v>
      </c>
      <c r="B2" s="20"/>
      <c r="C2" s="20"/>
    </row>
    <row r="3" spans="1:3" ht="15">
      <c r="A3" s="20"/>
      <c r="B3" s="20"/>
      <c r="C3" s="20"/>
    </row>
    <row r="4" spans="1:3" ht="20.25">
      <c r="A4" s="20" t="s">
        <v>30</v>
      </c>
      <c r="B4" s="20"/>
      <c r="C4" s="20"/>
    </row>
    <row r="6" spans="1:3" ht="37.5">
      <c r="A6" s="7" t="s">
        <v>19</v>
      </c>
      <c r="B6" s="8" t="s">
        <v>20</v>
      </c>
      <c r="C6" s="7" t="s">
        <v>25</v>
      </c>
    </row>
    <row r="7" spans="1:3" ht="39">
      <c r="A7" s="4" t="s">
        <v>27</v>
      </c>
      <c r="B7" s="5" t="s">
        <v>11</v>
      </c>
      <c r="C7" s="6">
        <v>112608.1</v>
      </c>
    </row>
    <row r="8" spans="1:3" ht="37.5">
      <c r="A8" s="4" t="s">
        <v>14</v>
      </c>
      <c r="B8" s="5" t="s">
        <v>11</v>
      </c>
      <c r="C8" s="6">
        <v>56095.3</v>
      </c>
    </row>
    <row r="9" spans="1:3" ht="93.75">
      <c r="A9" s="4" t="s">
        <v>15</v>
      </c>
      <c r="B9" s="5" t="s">
        <v>11</v>
      </c>
      <c r="C9" s="6">
        <v>18729.6</v>
      </c>
    </row>
    <row r="10" spans="1:3" ht="37.5">
      <c r="A10" s="4" t="s">
        <v>28</v>
      </c>
      <c r="B10" s="5" t="s">
        <v>11</v>
      </c>
      <c r="C10" s="6">
        <f>8677+4391.9</f>
        <v>13068.9</v>
      </c>
    </row>
    <row r="11" spans="1:3" ht="56.25" customHeight="1">
      <c r="A11" s="4" t="s">
        <v>16</v>
      </c>
      <c r="B11" s="5" t="s">
        <v>11</v>
      </c>
      <c r="C11" s="6">
        <f>C7-C8-C9-C10</f>
        <v>24714.300000000003</v>
      </c>
    </row>
    <row r="12" spans="1:3" ht="74.25" customHeight="1">
      <c r="A12" s="4" t="s">
        <v>17</v>
      </c>
      <c r="B12" s="5" t="s">
        <v>11</v>
      </c>
      <c r="C12" s="6">
        <v>34648</v>
      </c>
    </row>
    <row r="13" spans="1:3" ht="36.75" customHeight="1">
      <c r="A13" s="4" t="s">
        <v>18</v>
      </c>
      <c r="B13" s="5" t="s">
        <v>12</v>
      </c>
      <c r="C13" s="6">
        <f>C11/C12*100</f>
        <v>71.32965827753407</v>
      </c>
    </row>
  </sheetData>
  <sheetProtection/>
  <mergeCells count="2">
    <mergeCell ref="A2:C3"/>
    <mergeCell ref="A4:C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5" width="19.421875" style="0" customWidth="1"/>
    <col min="6" max="6" width="17.00390625" style="0" customWidth="1"/>
    <col min="7" max="7" width="18.140625" style="0" customWidth="1"/>
  </cols>
  <sheetData>
    <row r="2" spans="1:7" s="1" customFormat="1" ht="33" customHeight="1">
      <c r="A2" s="24" t="s">
        <v>29</v>
      </c>
      <c r="B2" s="24"/>
      <c r="C2" s="24"/>
      <c r="D2" s="24"/>
      <c r="E2" s="24"/>
      <c r="F2" s="24"/>
      <c r="G2" s="24"/>
    </row>
    <row r="3" spans="1:7" s="1" customFormat="1" ht="21" customHeight="1">
      <c r="A3" s="16"/>
      <c r="B3" s="24" t="s">
        <v>30</v>
      </c>
      <c r="C3" s="24"/>
      <c r="D3" s="24"/>
      <c r="E3" s="24"/>
      <c r="F3" s="24"/>
      <c r="G3" s="16"/>
    </row>
    <row r="4" spans="1:7" s="1" customFormat="1" ht="17.25" customHeight="1">
      <c r="A4" s="2"/>
      <c r="B4" s="2"/>
      <c r="C4" s="2"/>
      <c r="D4" s="2"/>
      <c r="E4" s="2"/>
      <c r="F4" s="2"/>
      <c r="G4" s="18" t="s">
        <v>10</v>
      </c>
    </row>
    <row r="5" spans="1:7" ht="15" customHeight="1">
      <c r="A5" s="25" t="s">
        <v>9</v>
      </c>
      <c r="B5" s="21" t="s">
        <v>21</v>
      </c>
      <c r="C5" s="21" t="s">
        <v>24</v>
      </c>
      <c r="D5" s="21" t="s">
        <v>16</v>
      </c>
      <c r="E5" s="21" t="s">
        <v>22</v>
      </c>
      <c r="F5" s="21" t="s">
        <v>23</v>
      </c>
      <c r="G5" s="21" t="s">
        <v>28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5.75">
      <c r="A8" s="9"/>
      <c r="B8" s="9"/>
      <c r="C8" s="9" t="s">
        <v>26</v>
      </c>
      <c r="D8" s="9"/>
      <c r="E8" s="9"/>
      <c r="F8" s="9"/>
      <c r="G8" s="9"/>
    </row>
    <row r="9" spans="1:7" ht="15.75">
      <c r="A9" s="10" t="s">
        <v>0</v>
      </c>
      <c r="B9" s="11">
        <v>7976</v>
      </c>
      <c r="C9" s="12"/>
      <c r="D9" s="19">
        <v>5689.3</v>
      </c>
      <c r="E9" s="11">
        <v>9000</v>
      </c>
      <c r="F9" s="17">
        <f>D9+E9</f>
        <v>14689.3</v>
      </c>
      <c r="G9" s="17">
        <f>4391.9+8677</f>
        <v>13068.9</v>
      </c>
    </row>
    <row r="10" spans="1:7" ht="15.75">
      <c r="A10" s="10" t="s">
        <v>1</v>
      </c>
      <c r="B10" s="11">
        <v>10724</v>
      </c>
      <c r="C10" s="12"/>
      <c r="D10" s="19">
        <v>7649.4</v>
      </c>
      <c r="E10" s="11"/>
      <c r="F10" s="17">
        <f aca="true" t="shared" si="0" ref="F10:F16">D10+E10</f>
        <v>7649.4</v>
      </c>
      <c r="G10" s="17"/>
    </row>
    <row r="11" spans="1:7" ht="15.75">
      <c r="A11" s="10" t="s">
        <v>2</v>
      </c>
      <c r="B11" s="11">
        <v>1925</v>
      </c>
      <c r="C11" s="12"/>
      <c r="D11" s="19">
        <v>1373.1</v>
      </c>
      <c r="E11" s="11"/>
      <c r="F11" s="17">
        <f t="shared" si="0"/>
        <v>1373.1</v>
      </c>
      <c r="G11" s="17"/>
    </row>
    <row r="12" spans="1:7" ht="15.75">
      <c r="A12" s="10" t="s">
        <v>3</v>
      </c>
      <c r="B12" s="11">
        <v>2386</v>
      </c>
      <c r="C12" s="12"/>
      <c r="D12" s="19">
        <v>1701.9</v>
      </c>
      <c r="E12" s="11"/>
      <c r="F12" s="17">
        <f t="shared" si="0"/>
        <v>1701.9</v>
      </c>
      <c r="G12" s="17"/>
    </row>
    <row r="13" spans="1:7" ht="15.75">
      <c r="A13" s="10" t="s">
        <v>4</v>
      </c>
      <c r="B13" s="11">
        <v>1461</v>
      </c>
      <c r="C13" s="12"/>
      <c r="D13" s="19">
        <v>1042.1</v>
      </c>
      <c r="E13" s="11">
        <v>7401.5</v>
      </c>
      <c r="F13" s="17">
        <f t="shared" si="0"/>
        <v>8443.6</v>
      </c>
      <c r="G13" s="17"/>
    </row>
    <row r="14" spans="1:7" ht="15.75">
      <c r="A14" s="10" t="s">
        <v>5</v>
      </c>
      <c r="B14" s="11">
        <v>2369</v>
      </c>
      <c r="C14" s="12"/>
      <c r="D14" s="19">
        <v>1689.8</v>
      </c>
      <c r="E14" s="11"/>
      <c r="F14" s="17">
        <f t="shared" si="0"/>
        <v>1689.8</v>
      </c>
      <c r="G14" s="17"/>
    </row>
    <row r="15" spans="1:7" ht="15.75">
      <c r="A15" s="10" t="s">
        <v>6</v>
      </c>
      <c r="B15" s="11">
        <v>3853</v>
      </c>
      <c r="C15" s="12"/>
      <c r="D15" s="19">
        <v>2748.3</v>
      </c>
      <c r="E15" s="11">
        <v>2328.1</v>
      </c>
      <c r="F15" s="17">
        <f t="shared" si="0"/>
        <v>5076.4</v>
      </c>
      <c r="G15" s="17"/>
    </row>
    <row r="16" spans="1:7" ht="15.75">
      <c r="A16" s="10" t="s">
        <v>7</v>
      </c>
      <c r="B16" s="11">
        <v>3954</v>
      </c>
      <c r="C16" s="12"/>
      <c r="D16" s="19">
        <v>2820.4</v>
      </c>
      <c r="E16" s="11"/>
      <c r="F16" s="17">
        <f t="shared" si="0"/>
        <v>2820.4</v>
      </c>
      <c r="G16" s="17"/>
    </row>
    <row r="17" spans="1:7" ht="31.5">
      <c r="A17" s="13" t="s">
        <v>8</v>
      </c>
      <c r="B17" s="14">
        <f>SUM(B9:B16)</f>
        <v>34648</v>
      </c>
      <c r="C17" s="15">
        <f>'Параметры дор. фонда на 2013г'!C13</f>
        <v>71.32965827753407</v>
      </c>
      <c r="D17" s="14">
        <f>SUM(D9:D16)</f>
        <v>24714.3</v>
      </c>
      <c r="E17" s="14">
        <f>SUM(E9:E16)</f>
        <v>18729.6</v>
      </c>
      <c r="F17" s="14">
        <f>SUM(F9:F16)</f>
        <v>43443.9</v>
      </c>
      <c r="G17" s="14">
        <f>SUM(G9:G16)</f>
        <v>13068.9</v>
      </c>
    </row>
  </sheetData>
  <sheetProtection/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2014-05-08T12:08:06Z</dcterms:modified>
  <cp:category/>
  <cp:version/>
  <cp:contentType/>
  <cp:contentStatus/>
</cp:coreProperties>
</file>