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288" windowWidth="15576" windowHeight="11520" activeTab="1"/>
  </bookViews>
  <sheets>
    <sheet name="Титул" sheetId="1" r:id="rId1"/>
    <sheet name="Финансирование таб.3" sheetId="6" r:id="rId2"/>
    <sheet name="Показатели.таб.4" sheetId="9" r:id="rId3"/>
    <sheet name="Пояснение.таб.5" sheetId="10" r:id="rId4"/>
  </sheets>
  <definedNames>
    <definedName name="_xlnm.Print_Titles" localSheetId="2">Показатели.таб.4!$5:$7</definedName>
    <definedName name="_xlnm.Print_Area" localSheetId="3">Пояснение.таб.5!$A$1:$C$29</definedName>
    <definedName name="_xlnm.Print_Area" localSheetId="0">Титул!$A$1:$J$44</definedName>
    <definedName name="_xlnm.Print_Area" localSheetId="1">'Финансирование таб.3'!$A$1:$AR$1500</definedName>
  </definedNames>
  <calcPr calcId="145621"/>
</workbook>
</file>

<file path=xl/calcChain.xml><?xml version="1.0" encoding="utf-8"?>
<calcChain xmlns="http://schemas.openxmlformats.org/spreadsheetml/2006/main">
  <c r="AG444" i="6"/>
  <c r="AP412" l="1"/>
  <c r="AO412"/>
  <c r="AP411"/>
  <c r="AO411"/>
  <c r="AP410"/>
  <c r="AO410"/>
  <c r="AP409"/>
  <c r="AO409"/>
  <c r="AP408"/>
  <c r="AO408"/>
  <c r="AP407"/>
  <c r="AO407"/>
  <c r="AM412"/>
  <c r="AL412"/>
  <c r="AM411"/>
  <c r="AL411"/>
  <c r="AM410"/>
  <c r="AL410"/>
  <c r="AM409"/>
  <c r="AL409"/>
  <c r="AM408"/>
  <c r="AL408"/>
  <c r="AM407"/>
  <c r="AL407"/>
  <c r="AJ412"/>
  <c r="AI412"/>
  <c r="AJ411"/>
  <c r="AI411"/>
  <c r="AJ410"/>
  <c r="AI410"/>
  <c r="AJ409"/>
  <c r="AI409"/>
  <c r="AJ408"/>
  <c r="AI408"/>
  <c r="AJ407"/>
  <c r="AI407"/>
  <c r="AG412"/>
  <c r="AF412"/>
  <c r="AG411"/>
  <c r="AF411"/>
  <c r="AG410"/>
  <c r="AF410"/>
  <c r="AG409"/>
  <c r="AF409"/>
  <c r="AG408"/>
  <c r="AF408"/>
  <c r="AG407"/>
  <c r="AF407"/>
  <c r="AD412"/>
  <c r="AC412"/>
  <c r="AD411"/>
  <c r="AC411"/>
  <c r="AD410"/>
  <c r="AC410"/>
  <c r="AD409"/>
  <c r="AC409"/>
  <c r="AD408"/>
  <c r="AC408"/>
  <c r="AD407"/>
  <c r="AC407"/>
  <c r="AA412"/>
  <c r="Z412"/>
  <c r="AA411"/>
  <c r="Z411"/>
  <c r="AA410"/>
  <c r="Z410"/>
  <c r="AA409"/>
  <c r="Z409"/>
  <c r="AA408"/>
  <c r="Z408"/>
  <c r="AA407"/>
  <c r="Z407"/>
  <c r="X412"/>
  <c r="W412"/>
  <c r="X411"/>
  <c r="W411"/>
  <c r="X410"/>
  <c r="W410"/>
  <c r="X409"/>
  <c r="W409"/>
  <c r="X408"/>
  <c r="W408"/>
  <c r="X407"/>
  <c r="W407"/>
  <c r="U412"/>
  <c r="T412"/>
  <c r="U411"/>
  <c r="T411"/>
  <c r="U410"/>
  <c r="T410"/>
  <c r="U409"/>
  <c r="T409"/>
  <c r="U408"/>
  <c r="T408"/>
  <c r="U407"/>
  <c r="T407"/>
  <c r="R412"/>
  <c r="Q412"/>
  <c r="R411"/>
  <c r="Q411"/>
  <c r="R410"/>
  <c r="Q410"/>
  <c r="R409"/>
  <c r="Q409"/>
  <c r="R408"/>
  <c r="Q408"/>
  <c r="R407"/>
  <c r="Q407"/>
  <c r="O412"/>
  <c r="N412"/>
  <c r="O411"/>
  <c r="N411"/>
  <c r="O410"/>
  <c r="N410"/>
  <c r="O409"/>
  <c r="N409"/>
  <c r="O408"/>
  <c r="N408"/>
  <c r="O407"/>
  <c r="N407"/>
  <c r="L412"/>
  <c r="K412"/>
  <c r="L411"/>
  <c r="K411"/>
  <c r="L410"/>
  <c r="K410"/>
  <c r="L409"/>
  <c r="K409"/>
  <c r="L408"/>
  <c r="K408"/>
  <c r="L407"/>
  <c r="K407"/>
  <c r="I408"/>
  <c r="I409"/>
  <c r="I410"/>
  <c r="I411"/>
  <c r="I412"/>
  <c r="I407"/>
  <c r="H408"/>
  <c r="H409"/>
  <c r="H410"/>
  <c r="H411"/>
  <c r="H412"/>
  <c r="H407"/>
  <c r="E409" l="1"/>
  <c r="AQ440"/>
  <c r="AN440"/>
  <c r="AK440"/>
  <c r="AH440"/>
  <c r="AE440"/>
  <c r="AB440"/>
  <c r="Y440"/>
  <c r="V440"/>
  <c r="S440"/>
  <c r="P440"/>
  <c r="M440"/>
  <c r="J440"/>
  <c r="F440"/>
  <c r="E440"/>
  <c r="AQ439"/>
  <c r="AN439"/>
  <c r="AK439"/>
  <c r="AH439"/>
  <c r="AE439"/>
  <c r="AB439"/>
  <c r="Y439"/>
  <c r="V439"/>
  <c r="S439"/>
  <c r="P439"/>
  <c r="M439"/>
  <c r="J439"/>
  <c r="F439"/>
  <c r="E439"/>
  <c r="AQ438"/>
  <c r="AN438"/>
  <c r="AK438"/>
  <c r="AH438"/>
  <c r="AE438"/>
  <c r="AB438"/>
  <c r="Y438"/>
  <c r="V438"/>
  <c r="S438"/>
  <c r="P438"/>
  <c r="M438"/>
  <c r="J438"/>
  <c r="F438"/>
  <c r="E438"/>
  <c r="AQ437"/>
  <c r="AN437"/>
  <c r="AK437"/>
  <c r="AH437"/>
  <c r="AE437"/>
  <c r="AB437"/>
  <c r="Y437"/>
  <c r="V437"/>
  <c r="S437"/>
  <c r="P437"/>
  <c r="M437"/>
  <c r="J437"/>
  <c r="F437"/>
  <c r="E437"/>
  <c r="AQ436"/>
  <c r="AN436"/>
  <c r="AK436"/>
  <c r="AH436"/>
  <c r="AE436"/>
  <c r="AB436"/>
  <c r="Y436"/>
  <c r="V436"/>
  <c r="S436"/>
  <c r="P436"/>
  <c r="M436"/>
  <c r="J436"/>
  <c r="F436"/>
  <c r="E436"/>
  <c r="AQ435"/>
  <c r="AN435"/>
  <c r="AK435"/>
  <c r="AH435"/>
  <c r="AE435"/>
  <c r="AB435"/>
  <c r="Y435"/>
  <c r="V435"/>
  <c r="S435"/>
  <c r="P435"/>
  <c r="M435"/>
  <c r="J435"/>
  <c r="F435"/>
  <c r="E435"/>
  <c r="AP434"/>
  <c r="AO434"/>
  <c r="AM434"/>
  <c r="AL434"/>
  <c r="AN434" s="1"/>
  <c r="AJ434"/>
  <c r="AI434"/>
  <c r="AK434" s="1"/>
  <c r="AG434"/>
  <c r="AF434"/>
  <c r="AD434"/>
  <c r="AC434"/>
  <c r="AA434"/>
  <c r="Z434"/>
  <c r="X434"/>
  <c r="W434"/>
  <c r="U434"/>
  <c r="T434"/>
  <c r="R434"/>
  <c r="Q434"/>
  <c r="O434"/>
  <c r="N434"/>
  <c r="P434" s="1"/>
  <c r="L434"/>
  <c r="K434"/>
  <c r="I434"/>
  <c r="H434"/>
  <c r="Y434" l="1"/>
  <c r="G436"/>
  <c r="G440"/>
  <c r="J434"/>
  <c r="S434"/>
  <c r="AH434"/>
  <c r="G435"/>
  <c r="F434"/>
  <c r="G438"/>
  <c r="G439"/>
  <c r="AE434"/>
  <c r="AQ434"/>
  <c r="AB434"/>
  <c r="V434"/>
  <c r="M434"/>
  <c r="G437"/>
  <c r="E434"/>
  <c r="G434" s="1"/>
  <c r="X1479"/>
  <c r="W1479"/>
  <c r="X1458"/>
  <c r="W1458"/>
  <c r="E1458"/>
  <c r="U1202" l="1"/>
  <c r="T1202"/>
  <c r="AP1383"/>
  <c r="AO1383"/>
  <c r="AP1382"/>
  <c r="AO1382"/>
  <c r="AP1381"/>
  <c r="AO1381"/>
  <c r="AP1380"/>
  <c r="AO1380"/>
  <c r="AP1379"/>
  <c r="AO1379"/>
  <c r="AP1378"/>
  <c r="AO1378"/>
  <c r="AM1383"/>
  <c r="AL1383"/>
  <c r="AM1382"/>
  <c r="AL1382"/>
  <c r="AM1381"/>
  <c r="AL1381"/>
  <c r="AM1380"/>
  <c r="AL1380"/>
  <c r="AM1379"/>
  <c r="AL1379"/>
  <c r="AM1378"/>
  <c r="AL1378"/>
  <c r="AJ1383"/>
  <c r="AI1383"/>
  <c r="AJ1382"/>
  <c r="AI1382"/>
  <c r="AJ1381"/>
  <c r="AI1381"/>
  <c r="AJ1380"/>
  <c r="AI1380"/>
  <c r="AJ1379"/>
  <c r="AI1379"/>
  <c r="AJ1378"/>
  <c r="AI1378"/>
  <c r="AG1383"/>
  <c r="AF1383"/>
  <c r="AG1382"/>
  <c r="AF1382"/>
  <c r="AG1381"/>
  <c r="AF1381"/>
  <c r="AG1380"/>
  <c r="AF1380"/>
  <c r="AG1379"/>
  <c r="AF1379"/>
  <c r="AG1378"/>
  <c r="AF1378"/>
  <c r="AD1383"/>
  <c r="AC1383"/>
  <c r="AD1382"/>
  <c r="AC1382"/>
  <c r="AD1381"/>
  <c r="AC1381"/>
  <c r="AD1380"/>
  <c r="AC1380"/>
  <c r="AD1379"/>
  <c r="AC1379"/>
  <c r="AD1378"/>
  <c r="AC1378"/>
  <c r="AA1383"/>
  <c r="Z1383"/>
  <c r="AA1382"/>
  <c r="Z1382"/>
  <c r="AA1381"/>
  <c r="Z1381"/>
  <c r="AA1380"/>
  <c r="Z1380"/>
  <c r="AA1379"/>
  <c r="Z1379"/>
  <c r="AA1378"/>
  <c r="Z1378"/>
  <c r="X1383"/>
  <c r="W1383"/>
  <c r="X1382"/>
  <c r="W1382"/>
  <c r="X1381"/>
  <c r="W1381"/>
  <c r="X1380"/>
  <c r="W1380"/>
  <c r="X1379"/>
  <c r="W1379"/>
  <c r="X1378"/>
  <c r="W1378"/>
  <c r="U1383"/>
  <c r="T1383"/>
  <c r="U1382"/>
  <c r="T1382"/>
  <c r="U1381"/>
  <c r="T1381"/>
  <c r="U1380"/>
  <c r="T1380"/>
  <c r="U1379"/>
  <c r="T1379"/>
  <c r="U1378"/>
  <c r="T1378"/>
  <c r="R1383"/>
  <c r="Q1383"/>
  <c r="R1382"/>
  <c r="Q1382"/>
  <c r="R1381"/>
  <c r="Q1381"/>
  <c r="R1380"/>
  <c r="Q1380"/>
  <c r="R1379"/>
  <c r="Q1379"/>
  <c r="R1378"/>
  <c r="Q1378"/>
  <c r="O1383"/>
  <c r="N1383"/>
  <c r="O1382"/>
  <c r="N1382"/>
  <c r="O1381"/>
  <c r="N1381"/>
  <c r="O1380"/>
  <c r="N1380"/>
  <c r="O1379"/>
  <c r="N1379"/>
  <c r="O1378"/>
  <c r="N1378"/>
  <c r="L1383"/>
  <c r="K1383"/>
  <c r="L1382"/>
  <c r="K1382"/>
  <c r="L1381"/>
  <c r="K1381"/>
  <c r="L1380"/>
  <c r="K1380"/>
  <c r="L1379"/>
  <c r="K1379"/>
  <c r="L1378"/>
  <c r="K1378"/>
  <c r="I1379"/>
  <c r="I1380"/>
  <c r="I1381"/>
  <c r="I1382"/>
  <c r="I1383"/>
  <c r="I1378"/>
  <c r="H1379"/>
  <c r="H1380"/>
  <c r="H1381"/>
  <c r="H1382"/>
  <c r="H1383"/>
  <c r="H1378"/>
  <c r="E1378" s="1"/>
  <c r="AQ1411"/>
  <c r="AN1411"/>
  <c r="AK1411"/>
  <c r="AH1411"/>
  <c r="AE1411"/>
  <c r="AB1411"/>
  <c r="Y1411"/>
  <c r="V1411"/>
  <c r="S1411"/>
  <c r="P1411"/>
  <c r="M1411"/>
  <c r="J1411"/>
  <c r="F1411"/>
  <c r="E1411"/>
  <c r="AQ1410"/>
  <c r="AN1410"/>
  <c r="AK1410"/>
  <c r="AH1410"/>
  <c r="AE1410"/>
  <c r="AB1410"/>
  <c r="Y1410"/>
  <c r="V1410"/>
  <c r="S1410"/>
  <c r="P1410"/>
  <c r="M1410"/>
  <c r="J1410"/>
  <c r="F1410"/>
  <c r="E1410"/>
  <c r="AQ1409"/>
  <c r="AN1409"/>
  <c r="AK1409"/>
  <c r="AH1409"/>
  <c r="AE1409"/>
  <c r="AB1409"/>
  <c r="Y1409"/>
  <c r="V1409"/>
  <c r="S1409"/>
  <c r="P1409"/>
  <c r="M1409"/>
  <c r="J1409"/>
  <c r="F1409"/>
  <c r="E1409"/>
  <c r="AQ1408"/>
  <c r="AN1408"/>
  <c r="AK1408"/>
  <c r="AH1408"/>
  <c r="AE1408"/>
  <c r="AB1408"/>
  <c r="Y1408"/>
  <c r="V1408"/>
  <c r="S1408"/>
  <c r="P1408"/>
  <c r="M1408"/>
  <c r="J1408"/>
  <c r="F1408"/>
  <c r="E1408"/>
  <c r="AQ1407"/>
  <c r="AN1407"/>
  <c r="AK1407"/>
  <c r="AH1407"/>
  <c r="AE1407"/>
  <c r="AB1407"/>
  <c r="Y1407"/>
  <c r="V1407"/>
  <c r="S1407"/>
  <c r="P1407"/>
  <c r="M1407"/>
  <c r="J1407"/>
  <c r="F1407"/>
  <c r="E1407"/>
  <c r="AQ1406"/>
  <c r="AN1406"/>
  <c r="AK1406"/>
  <c r="AH1406"/>
  <c r="AE1406"/>
  <c r="AB1406"/>
  <c r="Y1406"/>
  <c r="V1406"/>
  <c r="S1406"/>
  <c r="P1406"/>
  <c r="M1406"/>
  <c r="J1406"/>
  <c r="F1406"/>
  <c r="E1406"/>
  <c r="AP1405"/>
  <c r="AO1405"/>
  <c r="AM1405"/>
  <c r="AL1405"/>
  <c r="AN1405" s="1"/>
  <c r="AJ1405"/>
  <c r="AI1405"/>
  <c r="AG1405"/>
  <c r="AF1405"/>
  <c r="AD1405"/>
  <c r="AC1405"/>
  <c r="AA1405"/>
  <c r="Z1405"/>
  <c r="AB1405" s="1"/>
  <c r="X1405"/>
  <c r="W1405"/>
  <c r="U1405"/>
  <c r="T1405"/>
  <c r="R1405"/>
  <c r="Q1405"/>
  <c r="O1405"/>
  <c r="N1405"/>
  <c r="L1405"/>
  <c r="K1405"/>
  <c r="I1405"/>
  <c r="H1405"/>
  <c r="AF465"/>
  <c r="F1405" l="1"/>
  <c r="J1405"/>
  <c r="M1405"/>
  <c r="V1405"/>
  <c r="Y1405"/>
  <c r="AH1405"/>
  <c r="AK1405"/>
  <c r="G1406"/>
  <c r="G1407"/>
  <c r="G1410"/>
  <c r="G1411"/>
  <c r="S1405"/>
  <c r="AE1405"/>
  <c r="AQ1405"/>
  <c r="G1409"/>
  <c r="P1405"/>
  <c r="G1408"/>
  <c r="E1405"/>
  <c r="G1405" s="1"/>
  <c r="AP678"/>
  <c r="AO678"/>
  <c r="AP677"/>
  <c r="AO677"/>
  <c r="AP676"/>
  <c r="AO676"/>
  <c r="AP675"/>
  <c r="AO675"/>
  <c r="AP674"/>
  <c r="AO674"/>
  <c r="AP673"/>
  <c r="AO673"/>
  <c r="AM678"/>
  <c r="AL678"/>
  <c r="AM677"/>
  <c r="AL677"/>
  <c r="AM676"/>
  <c r="AL676"/>
  <c r="AM675"/>
  <c r="AL675"/>
  <c r="AM674"/>
  <c r="AL674"/>
  <c r="AM673"/>
  <c r="AL673"/>
  <c r="AJ678"/>
  <c r="AI678"/>
  <c r="AJ677"/>
  <c r="AI677"/>
  <c r="AJ676"/>
  <c r="AI676"/>
  <c r="AJ675"/>
  <c r="AI675"/>
  <c r="AJ674"/>
  <c r="AI674"/>
  <c r="AJ673"/>
  <c r="AI673"/>
  <c r="AG678"/>
  <c r="AF678"/>
  <c r="AG677"/>
  <c r="AF677"/>
  <c r="AG676"/>
  <c r="AF676"/>
  <c r="AG675"/>
  <c r="AF675"/>
  <c r="AG674"/>
  <c r="AF674"/>
  <c r="AG673"/>
  <c r="AF673"/>
  <c r="AD678"/>
  <c r="AC678"/>
  <c r="AD677"/>
  <c r="AC677"/>
  <c r="AD676"/>
  <c r="AC676"/>
  <c r="AD675"/>
  <c r="AC675"/>
  <c r="AD674"/>
  <c r="AC674"/>
  <c r="AD673"/>
  <c r="AC673"/>
  <c r="AA678"/>
  <c r="Z678"/>
  <c r="AA677"/>
  <c r="Z677"/>
  <c r="AA676"/>
  <c r="Z676"/>
  <c r="AA675"/>
  <c r="Z675"/>
  <c r="AA674"/>
  <c r="Z674"/>
  <c r="AA673"/>
  <c r="Z673"/>
  <c r="X678"/>
  <c r="W678"/>
  <c r="X677"/>
  <c r="W677"/>
  <c r="X676"/>
  <c r="W676"/>
  <c r="X675"/>
  <c r="W675"/>
  <c r="X674"/>
  <c r="W674"/>
  <c r="X673"/>
  <c r="W673"/>
  <c r="U678"/>
  <c r="T678"/>
  <c r="U677"/>
  <c r="T677"/>
  <c r="U676"/>
  <c r="T676"/>
  <c r="U675"/>
  <c r="T675"/>
  <c r="U674"/>
  <c r="T674"/>
  <c r="U673"/>
  <c r="T673"/>
  <c r="R678"/>
  <c r="Q678"/>
  <c r="R677"/>
  <c r="Q677"/>
  <c r="R676"/>
  <c r="Q676"/>
  <c r="R675"/>
  <c r="Q675"/>
  <c r="R674"/>
  <c r="Q674"/>
  <c r="R673"/>
  <c r="Q673"/>
  <c r="O678"/>
  <c r="N678"/>
  <c r="O677"/>
  <c r="N677"/>
  <c r="O676"/>
  <c r="N676"/>
  <c r="O675"/>
  <c r="N675"/>
  <c r="O674"/>
  <c r="N674"/>
  <c r="O673"/>
  <c r="N673"/>
  <c r="L678"/>
  <c r="K678"/>
  <c r="L677"/>
  <c r="K677"/>
  <c r="L676"/>
  <c r="K676"/>
  <c r="L675"/>
  <c r="K675"/>
  <c r="L674"/>
  <c r="K674"/>
  <c r="L673"/>
  <c r="K673"/>
  <c r="I674"/>
  <c r="I675"/>
  <c r="I676"/>
  <c r="I677"/>
  <c r="I678"/>
  <c r="I673"/>
  <c r="H674"/>
  <c r="H675"/>
  <c r="H676"/>
  <c r="H677"/>
  <c r="H678"/>
  <c r="H673"/>
  <c r="E673" s="1"/>
  <c r="AQ832"/>
  <c r="AN832"/>
  <c r="AK832"/>
  <c r="AH832"/>
  <c r="AE832"/>
  <c r="AB832"/>
  <c r="Y832"/>
  <c r="V832"/>
  <c r="S832"/>
  <c r="P832"/>
  <c r="M832"/>
  <c r="J832"/>
  <c r="F832"/>
  <c r="E832"/>
  <c r="AQ831"/>
  <c r="AN831"/>
  <c r="AK831"/>
  <c r="AH831"/>
  <c r="AE831"/>
  <c r="AB831"/>
  <c r="Y831"/>
  <c r="V831"/>
  <c r="S831"/>
  <c r="P831"/>
  <c r="M831"/>
  <c r="J831"/>
  <c r="F831"/>
  <c r="E831"/>
  <c r="AQ830"/>
  <c r="AN830"/>
  <c r="AK830"/>
  <c r="AH830"/>
  <c r="AE830"/>
  <c r="AB830"/>
  <c r="Y830"/>
  <c r="V830"/>
  <c r="S830"/>
  <c r="P830"/>
  <c r="M830"/>
  <c r="J830"/>
  <c r="F830"/>
  <c r="E830"/>
  <c r="G830" s="1"/>
  <c r="AQ829"/>
  <c r="AN829"/>
  <c r="AK829"/>
  <c r="AH829"/>
  <c r="AE829"/>
  <c r="AB829"/>
  <c r="Y829"/>
  <c r="V829"/>
  <c r="S829"/>
  <c r="P829"/>
  <c r="M829"/>
  <c r="J829"/>
  <c r="F829"/>
  <c r="E829"/>
  <c r="AQ828"/>
  <c r="AN828"/>
  <c r="AK828"/>
  <c r="AH828"/>
  <c r="AE828"/>
  <c r="AB828"/>
  <c r="Y828"/>
  <c r="V828"/>
  <c r="S828"/>
  <c r="P828"/>
  <c r="M828"/>
  <c r="J828"/>
  <c r="F828"/>
  <c r="E828"/>
  <c r="AQ827"/>
  <c r="AN827"/>
  <c r="AK827"/>
  <c r="AH827"/>
  <c r="AE827"/>
  <c r="AB827"/>
  <c r="Y827"/>
  <c r="V827"/>
  <c r="S827"/>
  <c r="P827"/>
  <c r="M827"/>
  <c r="J827"/>
  <c r="F827"/>
  <c r="E827"/>
  <c r="AP826"/>
  <c r="AO826"/>
  <c r="AQ826" s="1"/>
  <c r="AM826"/>
  <c r="AL826"/>
  <c r="AJ826"/>
  <c r="AI826"/>
  <c r="AG826"/>
  <c r="AF826"/>
  <c r="AD826"/>
  <c r="AC826"/>
  <c r="AA826"/>
  <c r="Z826"/>
  <c r="X826"/>
  <c r="W826"/>
  <c r="U826"/>
  <c r="T826"/>
  <c r="R826"/>
  <c r="Q826"/>
  <c r="S826" s="1"/>
  <c r="O826"/>
  <c r="N826"/>
  <c r="P826" s="1"/>
  <c r="L826"/>
  <c r="K826"/>
  <c r="I826"/>
  <c r="H826"/>
  <c r="AQ825"/>
  <c r="AN825"/>
  <c r="AK825"/>
  <c r="AH825"/>
  <c r="AE825"/>
  <c r="AB825"/>
  <c r="Y825"/>
  <c r="V825"/>
  <c r="S825"/>
  <c r="P825"/>
  <c r="M825"/>
  <c r="J825"/>
  <c r="F825"/>
  <c r="E825"/>
  <c r="AQ824"/>
  <c r="AN824"/>
  <c r="AK824"/>
  <c r="AH824"/>
  <c r="AE824"/>
  <c r="AB824"/>
  <c r="Y824"/>
  <c r="V824"/>
  <c r="S824"/>
  <c r="P824"/>
  <c r="M824"/>
  <c r="J824"/>
  <c r="F824"/>
  <c r="E824"/>
  <c r="AQ823"/>
  <c r="AN823"/>
  <c r="AK823"/>
  <c r="AH823"/>
  <c r="AE823"/>
  <c r="AB823"/>
  <c r="Y823"/>
  <c r="V823"/>
  <c r="S823"/>
  <c r="P823"/>
  <c r="M823"/>
  <c r="J823"/>
  <c r="F823"/>
  <c r="E823"/>
  <c r="G823" s="1"/>
  <c r="AQ822"/>
  <c r="AN822"/>
  <c r="AK822"/>
  <c r="AH822"/>
  <c r="AE822"/>
  <c r="AB822"/>
  <c r="Y822"/>
  <c r="V822"/>
  <c r="S822"/>
  <c r="P822"/>
  <c r="M822"/>
  <c r="J822"/>
  <c r="F822"/>
  <c r="E822"/>
  <c r="AQ821"/>
  <c r="AN821"/>
  <c r="AK821"/>
  <c r="AH821"/>
  <c r="AE821"/>
  <c r="AB821"/>
  <c r="Y821"/>
  <c r="V821"/>
  <c r="S821"/>
  <c r="P821"/>
  <c r="M821"/>
  <c r="J821"/>
  <c r="F821"/>
  <c r="E821"/>
  <c r="AQ820"/>
  <c r="AN820"/>
  <c r="AK820"/>
  <c r="AH820"/>
  <c r="AE820"/>
  <c r="AB820"/>
  <c r="Y820"/>
  <c r="V820"/>
  <c r="S820"/>
  <c r="P820"/>
  <c r="M820"/>
  <c r="J820"/>
  <c r="F820"/>
  <c r="E820"/>
  <c r="AP819"/>
  <c r="AO819"/>
  <c r="AQ819" s="1"/>
  <c r="AM819"/>
  <c r="AL819"/>
  <c r="AJ819"/>
  <c r="AI819"/>
  <c r="AG819"/>
  <c r="AF819"/>
  <c r="AD819"/>
  <c r="AC819"/>
  <c r="AE819" s="1"/>
  <c r="AA819"/>
  <c r="Z819"/>
  <c r="X819"/>
  <c r="W819"/>
  <c r="U819"/>
  <c r="T819"/>
  <c r="R819"/>
  <c r="Q819"/>
  <c r="S819" s="1"/>
  <c r="O819"/>
  <c r="N819"/>
  <c r="L819"/>
  <c r="K819"/>
  <c r="I819"/>
  <c r="H819"/>
  <c r="E819"/>
  <c r="AP1483"/>
  <c r="AO1483"/>
  <c r="AQ1483" s="1"/>
  <c r="AM1483"/>
  <c r="AL1483"/>
  <c r="AJ1483"/>
  <c r="AI1483"/>
  <c r="AG1483"/>
  <c r="AF1483"/>
  <c r="AD1483"/>
  <c r="AC1483"/>
  <c r="AE1483" s="1"/>
  <c r="AA1483"/>
  <c r="Z1483"/>
  <c r="X1483"/>
  <c r="W1483"/>
  <c r="U1483"/>
  <c r="T1483"/>
  <c r="R1483"/>
  <c r="Q1483"/>
  <c r="S1483" s="1"/>
  <c r="O1483"/>
  <c r="N1483"/>
  <c r="L1483"/>
  <c r="K1483"/>
  <c r="I1483"/>
  <c r="H1483"/>
  <c r="AP1476"/>
  <c r="AO1476"/>
  <c r="AM1476"/>
  <c r="AL1476"/>
  <c r="AJ1476"/>
  <c r="AI1476"/>
  <c r="AG1476"/>
  <c r="AF1476"/>
  <c r="AD1476"/>
  <c r="AC1476"/>
  <c r="AA1476"/>
  <c r="Z1476"/>
  <c r="X1476"/>
  <c r="W1476"/>
  <c r="U1476"/>
  <c r="T1476"/>
  <c r="R1476"/>
  <c r="Q1476"/>
  <c r="O1476"/>
  <c r="N1476"/>
  <c r="L1476"/>
  <c r="K1476"/>
  <c r="I1476"/>
  <c r="H1476"/>
  <c r="AP1469"/>
  <c r="AO1469"/>
  <c r="AM1469"/>
  <c r="AL1469"/>
  <c r="AJ1469"/>
  <c r="AI1469"/>
  <c r="AG1469"/>
  <c r="AF1469"/>
  <c r="AH1469" s="1"/>
  <c r="AD1469"/>
  <c r="AC1469"/>
  <c r="AA1469"/>
  <c r="Z1469"/>
  <c r="X1469"/>
  <c r="W1469"/>
  <c r="U1469"/>
  <c r="T1469"/>
  <c r="V1469" s="1"/>
  <c r="R1469"/>
  <c r="Q1469"/>
  <c r="O1469"/>
  <c r="N1469"/>
  <c r="L1469"/>
  <c r="K1469"/>
  <c r="I1469"/>
  <c r="H1469"/>
  <c r="J1469" s="1"/>
  <c r="AP1455"/>
  <c r="AO1455"/>
  <c r="AM1455"/>
  <c r="AL1455"/>
  <c r="AJ1455"/>
  <c r="AI1455"/>
  <c r="AG1455"/>
  <c r="AF1455"/>
  <c r="AD1455"/>
  <c r="AC1455"/>
  <c r="AA1455"/>
  <c r="Z1455"/>
  <c r="X1455"/>
  <c r="W1455"/>
  <c r="U1455"/>
  <c r="T1455"/>
  <c r="V1455" s="1"/>
  <c r="R1455"/>
  <c r="Q1455"/>
  <c r="O1455"/>
  <c r="N1455"/>
  <c r="L1455"/>
  <c r="K1455"/>
  <c r="I1455"/>
  <c r="H1455"/>
  <c r="J1455" s="1"/>
  <c r="AP18"/>
  <c r="AO18"/>
  <c r="AM18"/>
  <c r="AL18"/>
  <c r="AJ18"/>
  <c r="AI18"/>
  <c r="AG18"/>
  <c r="AF18"/>
  <c r="AD18"/>
  <c r="AC18"/>
  <c r="AA18"/>
  <c r="Z18"/>
  <c r="X18"/>
  <c r="W18"/>
  <c r="U18"/>
  <c r="T18"/>
  <c r="R18"/>
  <c r="Q18"/>
  <c r="O18"/>
  <c r="N18"/>
  <c r="L18"/>
  <c r="K18"/>
  <c r="I18"/>
  <c r="H18"/>
  <c r="AE826" l="1"/>
  <c r="AH1455"/>
  <c r="S1455"/>
  <c r="AE1455"/>
  <c r="AQ1455"/>
  <c r="P1469"/>
  <c r="S1469"/>
  <c r="AB1469"/>
  <c r="AE1469"/>
  <c r="AN1469"/>
  <c r="AQ1469"/>
  <c r="J1476"/>
  <c r="S1476"/>
  <c r="V1476"/>
  <c r="AE1476"/>
  <c r="AH1476"/>
  <c r="AQ1476"/>
  <c r="M1483"/>
  <c r="P1483"/>
  <c r="Y1483"/>
  <c r="AB1483"/>
  <c r="AK1483"/>
  <c r="M819"/>
  <c r="P819"/>
  <c r="Y819"/>
  <c r="AB819"/>
  <c r="AK819"/>
  <c r="AN819"/>
  <c r="G821"/>
  <c r="G822"/>
  <c r="G825"/>
  <c r="M826"/>
  <c r="Y826"/>
  <c r="AB826"/>
  <c r="AK826"/>
  <c r="AN826"/>
  <c r="G828"/>
  <c r="E826"/>
  <c r="G829"/>
  <c r="G832"/>
  <c r="M1455"/>
  <c r="P1455"/>
  <c r="Y1455"/>
  <c r="AB1455"/>
  <c r="AK1455"/>
  <c r="AN1455"/>
  <c r="M1469"/>
  <c r="Y1469"/>
  <c r="AK1469"/>
  <c r="M1476"/>
  <c r="P1476"/>
  <c r="Y1476"/>
  <c r="AB1476"/>
  <c r="AK1476"/>
  <c r="AN1476"/>
  <c r="J1483"/>
  <c r="V1483"/>
  <c r="AH1483"/>
  <c r="AN1483"/>
  <c r="J819"/>
  <c r="V819"/>
  <c r="AH819"/>
  <c r="G820"/>
  <c r="G824"/>
  <c r="J826"/>
  <c r="V826"/>
  <c r="AH826"/>
  <c r="G827"/>
  <c r="G831"/>
  <c r="E675"/>
  <c r="F826"/>
  <c r="F819"/>
  <c r="G819" s="1"/>
  <c r="AO1334"/>
  <c r="AO1425" s="1"/>
  <c r="AO1432" s="1"/>
  <c r="AP1333"/>
  <c r="AP1424" s="1"/>
  <c r="AP1431" s="1"/>
  <c r="AO1333"/>
  <c r="AO1424" s="1"/>
  <c r="AO1431" s="1"/>
  <c r="AP1332"/>
  <c r="AP1423" s="1"/>
  <c r="AP1430" s="1"/>
  <c r="AO1332"/>
  <c r="AO1423" s="1"/>
  <c r="AO1430" s="1"/>
  <c r="AP1331"/>
  <c r="AP1422" s="1"/>
  <c r="AP1429" s="1"/>
  <c r="AO1331"/>
  <c r="AO1422" s="1"/>
  <c r="AO1330"/>
  <c r="AO1421" s="1"/>
  <c r="AO1428" s="1"/>
  <c r="AP1329"/>
  <c r="AP1420" s="1"/>
  <c r="AP1427" s="1"/>
  <c r="AL1334"/>
  <c r="AL1425" s="1"/>
  <c r="AL1432" s="1"/>
  <c r="AM1333"/>
  <c r="AM1424" s="1"/>
  <c r="AM1431" s="1"/>
  <c r="AL1333"/>
  <c r="AL1424" s="1"/>
  <c r="AL1431" s="1"/>
  <c r="AL1332"/>
  <c r="AL1423" s="1"/>
  <c r="AL1430" s="1"/>
  <c r="AM1331"/>
  <c r="AM1422" s="1"/>
  <c r="AM1429" s="1"/>
  <c r="AL1331"/>
  <c r="AL1422" s="1"/>
  <c r="AL1429" s="1"/>
  <c r="AM1330"/>
  <c r="AM1421" s="1"/>
  <c r="AM1428" s="1"/>
  <c r="AL1330"/>
  <c r="AL1421" s="1"/>
  <c r="AL1428" s="1"/>
  <c r="AM1329"/>
  <c r="AM1420" s="1"/>
  <c r="AM1427" s="1"/>
  <c r="AL1329"/>
  <c r="AL1420" s="1"/>
  <c r="AL1427" s="1"/>
  <c r="AI1334"/>
  <c r="AI1425" s="1"/>
  <c r="AI1432" s="1"/>
  <c r="AJ1333"/>
  <c r="AJ1424" s="1"/>
  <c r="AJ1431" s="1"/>
  <c r="AI1333"/>
  <c r="AI1424" s="1"/>
  <c r="AI1431" s="1"/>
  <c r="AJ1332"/>
  <c r="AJ1423" s="1"/>
  <c r="AJ1430" s="1"/>
  <c r="AI1332"/>
  <c r="AI1423" s="1"/>
  <c r="AI1430" s="1"/>
  <c r="AJ1331"/>
  <c r="AJ1422" s="1"/>
  <c r="AJ1429" s="1"/>
  <c r="AI1331"/>
  <c r="AI1422" s="1"/>
  <c r="AI1429" s="1"/>
  <c r="AK1429" s="1"/>
  <c r="AI1330"/>
  <c r="AI1421" s="1"/>
  <c r="AI1428" s="1"/>
  <c r="AJ1329"/>
  <c r="AJ1420" s="1"/>
  <c r="AJ1427" s="1"/>
  <c r="AI1329"/>
  <c r="AI1420" s="1"/>
  <c r="AI1427" s="1"/>
  <c r="AG1334"/>
  <c r="AG1425" s="1"/>
  <c r="AG1432" s="1"/>
  <c r="AF1334"/>
  <c r="AF1425" s="1"/>
  <c r="AF1432" s="1"/>
  <c r="AF1333"/>
  <c r="AF1424" s="1"/>
  <c r="AF1431" s="1"/>
  <c r="AG1332"/>
  <c r="AG1423" s="1"/>
  <c r="AG1430" s="1"/>
  <c r="AF1332"/>
  <c r="AF1423" s="1"/>
  <c r="AF1430" s="1"/>
  <c r="AG1331"/>
  <c r="AG1422" s="1"/>
  <c r="AG1429" s="1"/>
  <c r="AF1331"/>
  <c r="AF1422" s="1"/>
  <c r="AF1429" s="1"/>
  <c r="AG1330"/>
  <c r="AG1421" s="1"/>
  <c r="AG1428" s="1"/>
  <c r="AF1330"/>
  <c r="AF1421" s="1"/>
  <c r="AF1428" s="1"/>
  <c r="AF1329"/>
  <c r="AF1420" s="1"/>
  <c r="AF1427" s="1"/>
  <c r="AC1334"/>
  <c r="AC1425" s="1"/>
  <c r="AC1432" s="1"/>
  <c r="AD1333"/>
  <c r="AD1424" s="1"/>
  <c r="AD1431" s="1"/>
  <c r="AC1333"/>
  <c r="AC1424" s="1"/>
  <c r="AC1431" s="1"/>
  <c r="AD1332"/>
  <c r="AD1423" s="1"/>
  <c r="AD1430" s="1"/>
  <c r="AC1332"/>
  <c r="AC1423" s="1"/>
  <c r="AC1430" s="1"/>
  <c r="AD1331"/>
  <c r="AD1422" s="1"/>
  <c r="AD1429" s="1"/>
  <c r="AC1331"/>
  <c r="AC1422" s="1"/>
  <c r="AC1429" s="1"/>
  <c r="AC1330"/>
  <c r="AC1421" s="1"/>
  <c r="AC1428" s="1"/>
  <c r="AD1329"/>
  <c r="AD1420" s="1"/>
  <c r="AD1427" s="1"/>
  <c r="AC1329"/>
  <c r="AC1420" s="1"/>
  <c r="AC1427" s="1"/>
  <c r="Z1334"/>
  <c r="Z1425" s="1"/>
  <c r="Z1432" s="1"/>
  <c r="AA1333"/>
  <c r="AA1424" s="1"/>
  <c r="AA1431" s="1"/>
  <c r="Z1332"/>
  <c r="Z1423" s="1"/>
  <c r="Z1430" s="1"/>
  <c r="AA1331"/>
  <c r="AA1422" s="1"/>
  <c r="AA1429" s="1"/>
  <c r="Z1331"/>
  <c r="Z1422" s="1"/>
  <c r="Z1429" s="1"/>
  <c r="Z1330"/>
  <c r="Z1421" s="1"/>
  <c r="Z1428" s="1"/>
  <c r="AA1329"/>
  <c r="AA1420" s="1"/>
  <c r="AA1427" s="1"/>
  <c r="Z1329"/>
  <c r="Z1420" s="1"/>
  <c r="Z1427" s="1"/>
  <c r="X1334"/>
  <c r="X1425" s="1"/>
  <c r="X1432" s="1"/>
  <c r="X1333"/>
  <c r="X1424" s="1"/>
  <c r="X1431" s="1"/>
  <c r="W1333"/>
  <c r="W1424" s="1"/>
  <c r="W1431" s="1"/>
  <c r="X1332"/>
  <c r="X1423" s="1"/>
  <c r="X1430" s="1"/>
  <c r="W1332"/>
  <c r="W1423" s="1"/>
  <c r="W1430" s="1"/>
  <c r="X1331"/>
  <c r="X1422" s="1"/>
  <c r="X1429" s="1"/>
  <c r="W1331"/>
  <c r="W1422" s="1"/>
  <c r="W1429" s="1"/>
  <c r="X1330"/>
  <c r="X1421" s="1"/>
  <c r="X1428" s="1"/>
  <c r="X1329"/>
  <c r="X1420" s="1"/>
  <c r="X1427" s="1"/>
  <c r="W1329"/>
  <c r="W1420" s="1"/>
  <c r="W1427" s="1"/>
  <c r="U1334"/>
  <c r="U1425" s="1"/>
  <c r="U1432" s="1"/>
  <c r="T1334"/>
  <c r="T1425" s="1"/>
  <c r="T1432" s="1"/>
  <c r="T1332"/>
  <c r="T1423" s="1"/>
  <c r="T1430" s="1"/>
  <c r="T1331"/>
  <c r="T1422" s="1"/>
  <c r="T1429" s="1"/>
  <c r="U1330"/>
  <c r="U1421" s="1"/>
  <c r="U1428" s="1"/>
  <c r="T1330"/>
  <c r="T1421" s="1"/>
  <c r="T1428" s="1"/>
  <c r="T1329"/>
  <c r="T1420" s="1"/>
  <c r="T1427" s="1"/>
  <c r="Q1334"/>
  <c r="Q1425" s="1"/>
  <c r="Q1432" s="1"/>
  <c r="R1333"/>
  <c r="R1424" s="1"/>
  <c r="R1431" s="1"/>
  <c r="Q1333"/>
  <c r="Q1424" s="1"/>
  <c r="Q1431" s="1"/>
  <c r="Q1332"/>
  <c r="Q1423" s="1"/>
  <c r="Q1430" s="1"/>
  <c r="R1331"/>
  <c r="R1422" s="1"/>
  <c r="R1429" s="1"/>
  <c r="Q1331"/>
  <c r="Q1422" s="1"/>
  <c r="Q1429" s="1"/>
  <c r="Q1330"/>
  <c r="Q1421" s="1"/>
  <c r="Q1428" s="1"/>
  <c r="R1329"/>
  <c r="R1420" s="1"/>
  <c r="R1427" s="1"/>
  <c r="Q1329"/>
  <c r="Q1420" s="1"/>
  <c r="Q1427" s="1"/>
  <c r="O1334"/>
  <c r="O1425" s="1"/>
  <c r="O1432" s="1"/>
  <c r="N1334"/>
  <c r="N1425" s="1"/>
  <c r="N1432" s="1"/>
  <c r="O1333"/>
  <c r="O1424" s="1"/>
  <c r="O1431" s="1"/>
  <c r="N1333"/>
  <c r="N1424" s="1"/>
  <c r="N1431" s="1"/>
  <c r="N1332"/>
  <c r="N1423" s="1"/>
  <c r="N1430" s="1"/>
  <c r="O1331"/>
  <c r="O1422" s="1"/>
  <c r="O1429" s="1"/>
  <c r="N1331"/>
  <c r="N1422" s="1"/>
  <c r="N1429" s="1"/>
  <c r="O1329"/>
  <c r="O1420" s="1"/>
  <c r="O1427" s="1"/>
  <c r="N1329"/>
  <c r="N1420" s="1"/>
  <c r="N1427" s="1"/>
  <c r="K1334"/>
  <c r="K1425" s="1"/>
  <c r="K1432" s="1"/>
  <c r="L1333"/>
  <c r="L1424" s="1"/>
  <c r="L1431" s="1"/>
  <c r="K1333"/>
  <c r="K1424" s="1"/>
  <c r="K1431" s="1"/>
  <c r="L1331"/>
  <c r="L1422" s="1"/>
  <c r="L1429" s="1"/>
  <c r="K1331"/>
  <c r="K1422" s="1"/>
  <c r="K1429" s="1"/>
  <c r="K1330"/>
  <c r="K1421" s="1"/>
  <c r="K1428" s="1"/>
  <c r="L1329"/>
  <c r="L1420" s="1"/>
  <c r="L1427" s="1"/>
  <c r="K1329"/>
  <c r="K1420" s="1"/>
  <c r="K1427" s="1"/>
  <c r="I1330"/>
  <c r="I1421" s="1"/>
  <c r="I1428" s="1"/>
  <c r="I1332"/>
  <c r="I1423" s="1"/>
  <c r="I1430" s="1"/>
  <c r="I1333"/>
  <c r="I1424" s="1"/>
  <c r="I1431" s="1"/>
  <c r="I1334"/>
  <c r="I1425" s="1"/>
  <c r="I1432" s="1"/>
  <c r="I1329"/>
  <c r="I1420" s="1"/>
  <c r="I1427" s="1"/>
  <c r="H1330"/>
  <c r="H1421" s="1"/>
  <c r="H1428" s="1"/>
  <c r="H1331"/>
  <c r="H1422" s="1"/>
  <c r="H1429" s="1"/>
  <c r="H1332"/>
  <c r="H1423" s="1"/>
  <c r="H1430" s="1"/>
  <c r="H1334"/>
  <c r="H1425" s="1"/>
  <c r="H1432" s="1"/>
  <c r="H1329"/>
  <c r="H1420" s="1"/>
  <c r="N1384"/>
  <c r="AH1383"/>
  <c r="V1383"/>
  <c r="AQ1382"/>
  <c r="AN1382"/>
  <c r="AK1382"/>
  <c r="AE1382"/>
  <c r="Y1382"/>
  <c r="S1382"/>
  <c r="P1382"/>
  <c r="M1382"/>
  <c r="AQ1381"/>
  <c r="AK1381"/>
  <c r="AH1381"/>
  <c r="AE1381"/>
  <c r="Y1381"/>
  <c r="M1381"/>
  <c r="J1381"/>
  <c r="AN1380"/>
  <c r="AK1380"/>
  <c r="AE1380"/>
  <c r="AB1380"/>
  <c r="AN1379"/>
  <c r="AH1379"/>
  <c r="Y1379"/>
  <c r="V1379"/>
  <c r="AN1378"/>
  <c r="AK1378"/>
  <c r="AH1378"/>
  <c r="AE1378"/>
  <c r="AB1378"/>
  <c r="Y1378"/>
  <c r="S1378"/>
  <c r="P1378"/>
  <c r="M1378"/>
  <c r="AP1377"/>
  <c r="AM1377"/>
  <c r="AL1377"/>
  <c r="AJ1377"/>
  <c r="AI1377"/>
  <c r="AF1377"/>
  <c r="AC1377"/>
  <c r="AA1377"/>
  <c r="X1377"/>
  <c r="T1377"/>
  <c r="R1377"/>
  <c r="Q1377"/>
  <c r="L1377"/>
  <c r="AP1412"/>
  <c r="AO1412"/>
  <c r="AM1412"/>
  <c r="AL1412"/>
  <c r="AJ1412"/>
  <c r="AI1412"/>
  <c r="AG1412"/>
  <c r="AF1412"/>
  <c r="AD1412"/>
  <c r="AC1412"/>
  <c r="AA1412"/>
  <c r="Z1412"/>
  <c r="X1412"/>
  <c r="W1412"/>
  <c r="U1412"/>
  <c r="T1412"/>
  <c r="V1412" s="1"/>
  <c r="R1412"/>
  <c r="Q1412"/>
  <c r="O1412"/>
  <c r="N1412"/>
  <c r="L1412"/>
  <c r="K1412"/>
  <c r="I1412"/>
  <c r="H1412"/>
  <c r="AP1398"/>
  <c r="AO1398"/>
  <c r="AM1398"/>
  <c r="AL1398"/>
  <c r="AJ1398"/>
  <c r="AI1398"/>
  <c r="AG1398"/>
  <c r="AF1398"/>
  <c r="AD1398"/>
  <c r="AC1398"/>
  <c r="AA1398"/>
  <c r="Z1398"/>
  <c r="X1398"/>
  <c r="W1398"/>
  <c r="U1398"/>
  <c r="T1398"/>
  <c r="R1398"/>
  <c r="Q1398"/>
  <c r="O1398"/>
  <c r="N1398"/>
  <c r="L1398"/>
  <c r="K1398"/>
  <c r="I1398"/>
  <c r="H1398"/>
  <c r="AP1391"/>
  <c r="AO1391"/>
  <c r="AM1391"/>
  <c r="AL1391"/>
  <c r="AJ1391"/>
  <c r="AI1391"/>
  <c r="AG1391"/>
  <c r="AF1391"/>
  <c r="AD1391"/>
  <c r="AC1391"/>
  <c r="AA1391"/>
  <c r="Z1391"/>
  <c r="X1391"/>
  <c r="W1391"/>
  <c r="U1391"/>
  <c r="T1391"/>
  <c r="R1391"/>
  <c r="Q1391"/>
  <c r="O1391"/>
  <c r="N1391"/>
  <c r="L1391"/>
  <c r="K1391"/>
  <c r="I1391"/>
  <c r="H1391"/>
  <c r="AP1384"/>
  <c r="AO1384"/>
  <c r="AQ1384" s="1"/>
  <c r="AM1384"/>
  <c r="AL1384"/>
  <c r="AJ1384"/>
  <c r="AI1384"/>
  <c r="AG1384"/>
  <c r="AF1384"/>
  <c r="AD1384"/>
  <c r="AC1384"/>
  <c r="AA1384"/>
  <c r="Z1384"/>
  <c r="X1384"/>
  <c r="W1384"/>
  <c r="U1384"/>
  <c r="T1384"/>
  <c r="R1384"/>
  <c r="Q1384"/>
  <c r="O1384"/>
  <c r="L1384"/>
  <c r="K1384"/>
  <c r="I1384"/>
  <c r="H1384"/>
  <c r="AP1370"/>
  <c r="AO1370"/>
  <c r="AM1370"/>
  <c r="AL1370"/>
  <c r="AJ1370"/>
  <c r="AI1370"/>
  <c r="AG1370"/>
  <c r="AF1370"/>
  <c r="AD1370"/>
  <c r="AC1370"/>
  <c r="AA1370"/>
  <c r="Z1370"/>
  <c r="X1370"/>
  <c r="W1370"/>
  <c r="U1370"/>
  <c r="T1370"/>
  <c r="R1370"/>
  <c r="Q1370"/>
  <c r="O1370"/>
  <c r="N1370"/>
  <c r="L1370"/>
  <c r="K1370"/>
  <c r="I1370"/>
  <c r="H1370"/>
  <c r="AP1363"/>
  <c r="AO1363"/>
  <c r="AM1363"/>
  <c r="AL1363"/>
  <c r="AJ1363"/>
  <c r="AI1363"/>
  <c r="AG1363"/>
  <c r="AF1363"/>
  <c r="AD1363"/>
  <c r="AC1363"/>
  <c r="AA1363"/>
  <c r="Z1363"/>
  <c r="X1363"/>
  <c r="W1363"/>
  <c r="U1363"/>
  <c r="T1363"/>
  <c r="R1363"/>
  <c r="Q1363"/>
  <c r="O1363"/>
  <c r="N1363"/>
  <c r="L1363"/>
  <c r="K1363"/>
  <c r="I1363"/>
  <c r="H1363"/>
  <c r="AP1356"/>
  <c r="AO1356"/>
  <c r="AM1356"/>
  <c r="AL1356"/>
  <c r="AJ1356"/>
  <c r="AI1356"/>
  <c r="AG1356"/>
  <c r="AF1356"/>
  <c r="AH1356" s="1"/>
  <c r="AD1356"/>
  <c r="AC1356"/>
  <c r="AA1356"/>
  <c r="Z1356"/>
  <c r="X1356"/>
  <c r="W1356"/>
  <c r="U1356"/>
  <c r="T1356"/>
  <c r="R1356"/>
  <c r="Q1356"/>
  <c r="O1356"/>
  <c r="N1356"/>
  <c r="L1356"/>
  <c r="K1356"/>
  <c r="I1356"/>
  <c r="H1356"/>
  <c r="P1334"/>
  <c r="AQ1333"/>
  <c r="AN1333"/>
  <c r="AK1333"/>
  <c r="Y1333"/>
  <c r="AQ1332"/>
  <c r="Y1332"/>
  <c r="S1331"/>
  <c r="AK1329"/>
  <c r="S1329"/>
  <c r="P1329"/>
  <c r="M1329"/>
  <c r="F1279"/>
  <c r="AP1304"/>
  <c r="AO1304"/>
  <c r="AM1304"/>
  <c r="AL1304"/>
  <c r="AJ1304"/>
  <c r="AI1304"/>
  <c r="AG1304"/>
  <c r="AF1304"/>
  <c r="AD1304"/>
  <c r="AC1304"/>
  <c r="AA1304"/>
  <c r="Z1304"/>
  <c r="X1304"/>
  <c r="W1304"/>
  <c r="U1304"/>
  <c r="T1304"/>
  <c r="R1304"/>
  <c r="Q1304"/>
  <c r="O1304"/>
  <c r="N1304"/>
  <c r="L1304"/>
  <c r="K1304"/>
  <c r="I1304"/>
  <c r="H1304"/>
  <c r="AP1297"/>
  <c r="AO1297"/>
  <c r="AM1297"/>
  <c r="AL1297"/>
  <c r="AJ1297"/>
  <c r="AI1297"/>
  <c r="AG1297"/>
  <c r="AF1297"/>
  <c r="AD1297"/>
  <c r="AC1297"/>
  <c r="Z1297"/>
  <c r="X1297"/>
  <c r="W1297"/>
  <c r="U1297"/>
  <c r="T1297"/>
  <c r="R1297"/>
  <c r="Q1297"/>
  <c r="O1297"/>
  <c r="N1297"/>
  <c r="L1297"/>
  <c r="K1297"/>
  <c r="I1297"/>
  <c r="H1297"/>
  <c r="AP1290"/>
  <c r="AO1290"/>
  <c r="AM1290"/>
  <c r="AL1290"/>
  <c r="AJ1290"/>
  <c r="AI1290"/>
  <c r="AG1290"/>
  <c r="AF1290"/>
  <c r="AD1290"/>
  <c r="AC1290"/>
  <c r="AA1290"/>
  <c r="Z1290"/>
  <c r="X1290"/>
  <c r="W1290"/>
  <c r="U1290"/>
  <c r="T1290"/>
  <c r="R1290"/>
  <c r="Q1290"/>
  <c r="O1290"/>
  <c r="N1290"/>
  <c r="L1290"/>
  <c r="K1290"/>
  <c r="I1290"/>
  <c r="H1290"/>
  <c r="AP1283"/>
  <c r="AO1283"/>
  <c r="AM1283"/>
  <c r="AL1283"/>
  <c r="AJ1283"/>
  <c r="AI1283"/>
  <c r="AG1283"/>
  <c r="AF1283"/>
  <c r="AD1283"/>
  <c r="AC1283"/>
  <c r="AA1283"/>
  <c r="Z1283"/>
  <c r="X1283"/>
  <c r="W1283"/>
  <c r="U1283"/>
  <c r="T1283"/>
  <c r="R1283"/>
  <c r="Q1283"/>
  <c r="O1283"/>
  <c r="N1283"/>
  <c r="L1283"/>
  <c r="K1283"/>
  <c r="I1283"/>
  <c r="H1283"/>
  <c r="AP1276"/>
  <c r="AO1276"/>
  <c r="AM1276"/>
  <c r="AL1276"/>
  <c r="AJ1276"/>
  <c r="AI1276"/>
  <c r="AG1276"/>
  <c r="AF1276"/>
  <c r="AD1276"/>
  <c r="AC1276"/>
  <c r="AA1276"/>
  <c r="Z1276"/>
  <c r="X1276"/>
  <c r="W1276"/>
  <c r="U1276"/>
  <c r="T1276"/>
  <c r="R1276"/>
  <c r="Q1276"/>
  <c r="O1276"/>
  <c r="N1276"/>
  <c r="L1276"/>
  <c r="K1276"/>
  <c r="I1276"/>
  <c r="H1276"/>
  <c r="AP1269"/>
  <c r="AO1269"/>
  <c r="AM1269"/>
  <c r="AL1269"/>
  <c r="AJ1269"/>
  <c r="AI1269"/>
  <c r="AG1269"/>
  <c r="AF1269"/>
  <c r="AD1269"/>
  <c r="AC1269"/>
  <c r="AA1269"/>
  <c r="Z1269"/>
  <c r="X1269"/>
  <c r="W1269"/>
  <c r="U1269"/>
  <c r="T1269"/>
  <c r="R1269"/>
  <c r="Q1269"/>
  <c r="O1269"/>
  <c r="N1269"/>
  <c r="L1269"/>
  <c r="K1269"/>
  <c r="I1269"/>
  <c r="H1269"/>
  <c r="AP1255"/>
  <c r="AO1255"/>
  <c r="AM1255"/>
  <c r="AL1255"/>
  <c r="AJ1255"/>
  <c r="AI1255"/>
  <c r="AG1255"/>
  <c r="AF1255"/>
  <c r="AD1255"/>
  <c r="AC1255"/>
  <c r="AA1255"/>
  <c r="Z1255"/>
  <c r="X1255"/>
  <c r="W1255"/>
  <c r="U1255"/>
  <c r="T1255"/>
  <c r="R1255"/>
  <c r="Q1255"/>
  <c r="O1255"/>
  <c r="N1255"/>
  <c r="L1255"/>
  <c r="K1255"/>
  <c r="I1255"/>
  <c r="H1255"/>
  <c r="AP1248"/>
  <c r="AO1248"/>
  <c r="AM1248"/>
  <c r="AL1248"/>
  <c r="AJ1248"/>
  <c r="AI1248"/>
  <c r="AG1248"/>
  <c r="AF1248"/>
  <c r="AD1248"/>
  <c r="AC1248"/>
  <c r="AA1248"/>
  <c r="Z1248"/>
  <c r="X1248"/>
  <c r="W1248"/>
  <c r="U1248"/>
  <c r="T1248"/>
  <c r="R1248"/>
  <c r="Q1248"/>
  <c r="O1248"/>
  <c r="N1248"/>
  <c r="L1248"/>
  <c r="K1248"/>
  <c r="I1248"/>
  <c r="H1248"/>
  <c r="Q1241"/>
  <c r="AP1241"/>
  <c r="AO1241"/>
  <c r="AM1241"/>
  <c r="AL1241"/>
  <c r="AJ1241"/>
  <c r="AI1241"/>
  <c r="AG1241"/>
  <c r="AF1241"/>
  <c r="AD1241"/>
  <c r="AC1241"/>
  <c r="AA1241"/>
  <c r="Z1241"/>
  <c r="X1241"/>
  <c r="W1241"/>
  <c r="U1241"/>
  <c r="T1241"/>
  <c r="R1241"/>
  <c r="O1241"/>
  <c r="N1241"/>
  <c r="L1241"/>
  <c r="K1241"/>
  <c r="I1241"/>
  <c r="H1241"/>
  <c r="AP1234"/>
  <c r="AO1234"/>
  <c r="AM1234"/>
  <c r="AL1234"/>
  <c r="AJ1234"/>
  <c r="AI1234"/>
  <c r="AG1234"/>
  <c r="AF1234"/>
  <c r="AD1234"/>
  <c r="AC1234"/>
  <c r="AA1234"/>
  <c r="Z1234"/>
  <c r="X1234"/>
  <c r="W1234"/>
  <c r="U1234"/>
  <c r="T1234"/>
  <c r="R1234"/>
  <c r="Q1234"/>
  <c r="O1234"/>
  <c r="N1234"/>
  <c r="L1234"/>
  <c r="K1234"/>
  <c r="I1234"/>
  <c r="H1234"/>
  <c r="Q1227"/>
  <c r="AP1227"/>
  <c r="AO1227"/>
  <c r="AM1227"/>
  <c r="AL1227"/>
  <c r="AJ1227"/>
  <c r="AI1227"/>
  <c r="AG1227"/>
  <c r="AF1227"/>
  <c r="AD1227"/>
  <c r="AC1227"/>
  <c r="AA1227"/>
  <c r="Z1227"/>
  <c r="X1227"/>
  <c r="W1227"/>
  <c r="U1227"/>
  <c r="T1227"/>
  <c r="R1227"/>
  <c r="O1227"/>
  <c r="N1227"/>
  <c r="L1227"/>
  <c r="K1227"/>
  <c r="I1227"/>
  <c r="H1227"/>
  <c r="AP1220"/>
  <c r="AO1220"/>
  <c r="AM1220"/>
  <c r="AL1220"/>
  <c r="AJ1220"/>
  <c r="AI1220"/>
  <c r="AG1220"/>
  <c r="AF1220"/>
  <c r="AD1220"/>
  <c r="AC1220"/>
  <c r="AA1220"/>
  <c r="Z1220"/>
  <c r="X1220"/>
  <c r="W1220"/>
  <c r="U1220"/>
  <c r="T1220"/>
  <c r="R1220"/>
  <c r="Q1220"/>
  <c r="O1220"/>
  <c r="N1220"/>
  <c r="L1220"/>
  <c r="K1220"/>
  <c r="I1220"/>
  <c r="H1220"/>
  <c r="AP1213"/>
  <c r="AO1213"/>
  <c r="AM1213"/>
  <c r="AL1213"/>
  <c r="AJ1213"/>
  <c r="AI1213"/>
  <c r="AG1213"/>
  <c r="AF1213"/>
  <c r="AD1213"/>
  <c r="AC1213"/>
  <c r="AA1213"/>
  <c r="Z1213"/>
  <c r="X1213"/>
  <c r="W1213"/>
  <c r="U1213"/>
  <c r="T1213"/>
  <c r="R1213"/>
  <c r="Q1213"/>
  <c r="O1213"/>
  <c r="N1213"/>
  <c r="L1213"/>
  <c r="K1213"/>
  <c r="I1213"/>
  <c r="H1213"/>
  <c r="AH1330" l="1"/>
  <c r="AI1328"/>
  <c r="AB1429"/>
  <c r="G826"/>
  <c r="AE1331"/>
  <c r="X1328"/>
  <c r="AC1328"/>
  <c r="AN1331"/>
  <c r="AB1331"/>
  <c r="Q1328"/>
  <c r="AN1330"/>
  <c r="AN1329"/>
  <c r="AK1331"/>
  <c r="AK1332"/>
  <c r="AI1426"/>
  <c r="AF1328"/>
  <c r="AH1331"/>
  <c r="AH1332"/>
  <c r="AH1334"/>
  <c r="AF1426"/>
  <c r="AE1333"/>
  <c r="AE1329"/>
  <c r="AE1332"/>
  <c r="AC1426"/>
  <c r="AB1329"/>
  <c r="AB1427"/>
  <c r="Y1329"/>
  <c r="X1426"/>
  <c r="V1330"/>
  <c r="V1334"/>
  <c r="S1333"/>
  <c r="P1333"/>
  <c r="M1333"/>
  <c r="J1329"/>
  <c r="J1332"/>
  <c r="J1330"/>
  <c r="AL1328"/>
  <c r="AL1426"/>
  <c r="AH1380"/>
  <c r="Z1377"/>
  <c r="AB1377" s="1"/>
  <c r="Y1380"/>
  <c r="Y1331"/>
  <c r="S1380"/>
  <c r="P1384"/>
  <c r="P1331"/>
  <c r="P1380"/>
  <c r="S1363"/>
  <c r="AE1412"/>
  <c r="J1428"/>
  <c r="S1429"/>
  <c r="AE1429"/>
  <c r="AK1427"/>
  <c r="K1377"/>
  <c r="M1377" s="1"/>
  <c r="M1380"/>
  <c r="M1331"/>
  <c r="K1426"/>
  <c r="K1328"/>
  <c r="E1331"/>
  <c r="H1427"/>
  <c r="J1427" s="1"/>
  <c r="J1382"/>
  <c r="H1333"/>
  <c r="M1427"/>
  <c r="M1379"/>
  <c r="L1330"/>
  <c r="E1381"/>
  <c r="K1332"/>
  <c r="F1381"/>
  <c r="L1332"/>
  <c r="M1383"/>
  <c r="L1334"/>
  <c r="P1427"/>
  <c r="N1377"/>
  <c r="N1330"/>
  <c r="P1379"/>
  <c r="O1330"/>
  <c r="P1381"/>
  <c r="O1332"/>
  <c r="S1427"/>
  <c r="Q1426"/>
  <c r="S1379"/>
  <c r="R1330"/>
  <c r="S1381"/>
  <c r="R1332"/>
  <c r="S1383"/>
  <c r="R1334"/>
  <c r="U1377"/>
  <c r="U1329"/>
  <c r="V1380"/>
  <c r="U1331"/>
  <c r="V1381"/>
  <c r="U1332"/>
  <c r="E1382"/>
  <c r="T1333"/>
  <c r="V1382"/>
  <c r="U1333"/>
  <c r="W1377"/>
  <c r="Y1377" s="1"/>
  <c r="W1330"/>
  <c r="Y1383"/>
  <c r="W1334"/>
  <c r="AB1379"/>
  <c r="AA1330"/>
  <c r="AB1381"/>
  <c r="AA1332"/>
  <c r="AB1382"/>
  <c r="Z1333"/>
  <c r="AB1383"/>
  <c r="AA1334"/>
  <c r="AD1377"/>
  <c r="AE1377" s="1"/>
  <c r="AD1330"/>
  <c r="AE1383"/>
  <c r="AD1334"/>
  <c r="AG1377"/>
  <c r="AH1377" s="1"/>
  <c r="AG1329"/>
  <c r="AH1382"/>
  <c r="AG1333"/>
  <c r="AK1379"/>
  <c r="AJ1330"/>
  <c r="AK1383"/>
  <c r="AJ1334"/>
  <c r="AN1427"/>
  <c r="AN1381"/>
  <c r="AM1332"/>
  <c r="AN1383"/>
  <c r="AM1334"/>
  <c r="AQ1378"/>
  <c r="AO1329"/>
  <c r="AQ1379"/>
  <c r="AP1330"/>
  <c r="AQ1383"/>
  <c r="AP1334"/>
  <c r="V1363"/>
  <c r="AB1363"/>
  <c r="AE1363"/>
  <c r="AQ1363"/>
  <c r="S1370"/>
  <c r="Y1370"/>
  <c r="AQ1370"/>
  <c r="AK1412"/>
  <c r="AN1412"/>
  <c r="AQ1412"/>
  <c r="J1430"/>
  <c r="M1429"/>
  <c r="M1431"/>
  <c r="P1429"/>
  <c r="P1431"/>
  <c r="P1432"/>
  <c r="S1431"/>
  <c r="V1432"/>
  <c r="Y1429"/>
  <c r="Y1430"/>
  <c r="Y1431"/>
  <c r="AE1427"/>
  <c r="AE1430"/>
  <c r="AE1431"/>
  <c r="AH1428"/>
  <c r="AH1429"/>
  <c r="AH1430"/>
  <c r="AH1432"/>
  <c r="AK1430"/>
  <c r="AK1431"/>
  <c r="AN1428"/>
  <c r="AN1429"/>
  <c r="AN1431"/>
  <c r="AQ1430"/>
  <c r="AQ1431"/>
  <c r="Y1427"/>
  <c r="F1329"/>
  <c r="V1428"/>
  <c r="F1383"/>
  <c r="J1432"/>
  <c r="J1334"/>
  <c r="AO1429"/>
  <c r="AO1328"/>
  <c r="AQ1331"/>
  <c r="AO1377"/>
  <c r="AQ1377" s="1"/>
  <c r="AQ1380"/>
  <c r="E1380"/>
  <c r="J1380"/>
  <c r="I1331"/>
  <c r="AE1379"/>
  <c r="V1378"/>
  <c r="F1382"/>
  <c r="F1378"/>
  <c r="F1380"/>
  <c r="O1377"/>
  <c r="P1383"/>
  <c r="F1379"/>
  <c r="J1383"/>
  <c r="J1379"/>
  <c r="I1377"/>
  <c r="E1379"/>
  <c r="E1383"/>
  <c r="H1377"/>
  <c r="J1378"/>
  <c r="J1356"/>
  <c r="AN1356"/>
  <c r="J1363"/>
  <c r="AB1384"/>
  <c r="V1391"/>
  <c r="AB1391"/>
  <c r="P1398"/>
  <c r="V1398"/>
  <c r="AH1398"/>
  <c r="S1356"/>
  <c r="Y1356"/>
  <c r="AE1356"/>
  <c r="AQ1356"/>
  <c r="S1384"/>
  <c r="AE1384"/>
  <c r="S1391"/>
  <c r="AE1391"/>
  <c r="V1377"/>
  <c r="AN1377"/>
  <c r="AN1370"/>
  <c r="AK1377"/>
  <c r="AE1398"/>
  <c r="AQ1398"/>
  <c r="Y1398"/>
  <c r="M1398"/>
  <c r="J1398"/>
  <c r="AQ1391"/>
  <c r="S1377"/>
  <c r="Y1363"/>
  <c r="AK1363"/>
  <c r="V1370"/>
  <c r="J1384"/>
  <c r="AH1384"/>
  <c r="Y1391"/>
  <c r="M1412"/>
  <c r="S1412"/>
  <c r="P1356"/>
  <c r="V1356"/>
  <c r="M1363"/>
  <c r="AH1363"/>
  <c r="J1370"/>
  <c r="AK1384"/>
  <c r="AH1391"/>
  <c r="AK1398"/>
  <c r="M1370"/>
  <c r="J1391"/>
  <c r="S1398"/>
  <c r="AN1398"/>
  <c r="P1412"/>
  <c r="AE1370"/>
  <c r="V1384"/>
  <c r="M1391"/>
  <c r="AK1391"/>
  <c r="J1412"/>
  <c r="Y1412"/>
  <c r="M1356"/>
  <c r="AB1356"/>
  <c r="AK1356"/>
  <c r="AB1370"/>
  <c r="AH1370"/>
  <c r="Y1384"/>
  <c r="P1391"/>
  <c r="AN1391"/>
  <c r="AB1398"/>
  <c r="AQ1304"/>
  <c r="P1363"/>
  <c r="AN1363"/>
  <c r="P1370"/>
  <c r="AK1370"/>
  <c r="M1384"/>
  <c r="AN1384"/>
  <c r="AB1412"/>
  <c r="AH1412"/>
  <c r="AQ1241"/>
  <c r="V1297"/>
  <c r="J1304"/>
  <c r="M1241"/>
  <c r="AE1269"/>
  <c r="P1304"/>
  <c r="V1304"/>
  <c r="AH1304"/>
  <c r="Y1248"/>
  <c r="AQ1248"/>
  <c r="AQ1269"/>
  <c r="S1276"/>
  <c r="AE1276"/>
  <c r="S1290"/>
  <c r="S1283"/>
  <c r="Y1283"/>
  <c r="AB1276"/>
  <c r="AN1276"/>
  <c r="J1241"/>
  <c r="AE1290"/>
  <c r="AQ1290"/>
  <c r="AE1241"/>
  <c r="AK1241"/>
  <c r="J1248"/>
  <c r="V1248"/>
  <c r="AB1248"/>
  <c r="AH1248"/>
  <c r="J1255"/>
  <c r="V1255"/>
  <c r="J1269"/>
  <c r="V1269"/>
  <c r="J1276"/>
  <c r="P1276"/>
  <c r="P1297"/>
  <c r="AN1297"/>
  <c r="V1241"/>
  <c r="AB1241"/>
  <c r="AH1241"/>
  <c r="S1241"/>
  <c r="S1248"/>
  <c r="S1255"/>
  <c r="P1283"/>
  <c r="AB1283"/>
  <c r="AN1283"/>
  <c r="J1290"/>
  <c r="S1297"/>
  <c r="AQ1297"/>
  <c r="AE1304"/>
  <c r="AE1297"/>
  <c r="S1269"/>
  <c r="AK1269"/>
  <c r="AE1248"/>
  <c r="AK1248"/>
  <c r="AQ1255"/>
  <c r="M1269"/>
  <c r="Y1269"/>
  <c r="AH1269"/>
  <c r="V1276"/>
  <c r="AH1276"/>
  <c r="AQ1276"/>
  <c r="M1283"/>
  <c r="AE1283"/>
  <c r="AK1283"/>
  <c r="AQ1283"/>
  <c r="V1290"/>
  <c r="AH1290"/>
  <c r="J1297"/>
  <c r="AH1297"/>
  <c r="S1304"/>
  <c r="Y1304"/>
  <c r="AN1304"/>
  <c r="Y1241"/>
  <c r="AN1241"/>
  <c r="P1248"/>
  <c r="AN1248"/>
  <c r="M1255"/>
  <c r="AN1255"/>
  <c r="AB1269"/>
  <c r="M1276"/>
  <c r="AK1276"/>
  <c r="V1283"/>
  <c r="P1290"/>
  <c r="Y1290"/>
  <c r="AN1290"/>
  <c r="Y1297"/>
  <c r="M1304"/>
  <c r="AB1304"/>
  <c r="AK1304"/>
  <c r="M1248"/>
  <c r="P1255"/>
  <c r="Y1255"/>
  <c r="AK1255"/>
  <c r="P1269"/>
  <c r="AN1269"/>
  <c r="Y1276"/>
  <c r="J1283"/>
  <c r="AH1283"/>
  <c r="M1290"/>
  <c r="AB1290"/>
  <c r="AK1290"/>
  <c r="M1297"/>
  <c r="AK1297"/>
  <c r="P1241"/>
  <c r="AH1255"/>
  <c r="AE1255"/>
  <c r="AB1255"/>
  <c r="G1382" l="1"/>
  <c r="E1377"/>
  <c r="G1381"/>
  <c r="P1377"/>
  <c r="F1334"/>
  <c r="G1383"/>
  <c r="AP1425"/>
  <c r="AP1432" s="1"/>
  <c r="AQ1432" s="1"/>
  <c r="AQ1334"/>
  <c r="AP1421"/>
  <c r="AP1428" s="1"/>
  <c r="AQ1330"/>
  <c r="AP1328"/>
  <c r="AO1420"/>
  <c r="AQ1329"/>
  <c r="E1329"/>
  <c r="AM1425"/>
  <c r="AM1432" s="1"/>
  <c r="AN1334"/>
  <c r="AM1328"/>
  <c r="AN1328" s="1"/>
  <c r="AM1423"/>
  <c r="AM1430" s="1"/>
  <c r="AN1430" s="1"/>
  <c r="AN1332"/>
  <c r="AJ1425"/>
  <c r="AJ1432" s="1"/>
  <c r="AK1432" s="1"/>
  <c r="AK1334"/>
  <c r="AJ1421"/>
  <c r="AJ1428" s="1"/>
  <c r="AK1330"/>
  <c r="AJ1328"/>
  <c r="AK1328" s="1"/>
  <c r="AG1424"/>
  <c r="AG1431" s="1"/>
  <c r="AH1431" s="1"/>
  <c r="AH1333"/>
  <c r="AG1420"/>
  <c r="AG1427" s="1"/>
  <c r="AH1329"/>
  <c r="AG1328"/>
  <c r="AH1328" s="1"/>
  <c r="AD1425"/>
  <c r="AD1432" s="1"/>
  <c r="AE1432" s="1"/>
  <c r="AE1334"/>
  <c r="AD1421"/>
  <c r="AD1428" s="1"/>
  <c r="AE1330"/>
  <c r="AD1328"/>
  <c r="AE1328" s="1"/>
  <c r="AA1425"/>
  <c r="AA1432" s="1"/>
  <c r="AB1432" s="1"/>
  <c r="AB1334"/>
  <c r="Z1424"/>
  <c r="Z1431" s="1"/>
  <c r="AB1333"/>
  <c r="Z1328"/>
  <c r="AA1423"/>
  <c r="AA1430" s="1"/>
  <c r="AB1430" s="1"/>
  <c r="AB1332"/>
  <c r="AA1421"/>
  <c r="AA1428" s="1"/>
  <c r="AB1330"/>
  <c r="AA1328"/>
  <c r="W1425"/>
  <c r="W1432" s="1"/>
  <c r="Y1334"/>
  <c r="E1334"/>
  <c r="W1421"/>
  <c r="W1428" s="1"/>
  <c r="Y1330"/>
  <c r="W1328"/>
  <c r="Y1328" s="1"/>
  <c r="U1424"/>
  <c r="U1431" s="1"/>
  <c r="V1333"/>
  <c r="F1333"/>
  <c r="T1424"/>
  <c r="T1431" s="1"/>
  <c r="T1426" s="1"/>
  <c r="T1328"/>
  <c r="U1423"/>
  <c r="U1430" s="1"/>
  <c r="V1430" s="1"/>
  <c r="V1332"/>
  <c r="U1422"/>
  <c r="U1429" s="1"/>
  <c r="V1429" s="1"/>
  <c r="V1331"/>
  <c r="U1420"/>
  <c r="U1427" s="1"/>
  <c r="V1329"/>
  <c r="U1328"/>
  <c r="R1425"/>
  <c r="R1432" s="1"/>
  <c r="S1432" s="1"/>
  <c r="S1334"/>
  <c r="R1423"/>
  <c r="R1430" s="1"/>
  <c r="S1430" s="1"/>
  <c r="S1332"/>
  <c r="R1421"/>
  <c r="R1428" s="1"/>
  <c r="S1330"/>
  <c r="R1328"/>
  <c r="S1328" s="1"/>
  <c r="O1423"/>
  <c r="O1430" s="1"/>
  <c r="P1430" s="1"/>
  <c r="P1332"/>
  <c r="O1421"/>
  <c r="O1428" s="1"/>
  <c r="P1330"/>
  <c r="O1328"/>
  <c r="N1421"/>
  <c r="N1428" s="1"/>
  <c r="E1330"/>
  <c r="N1328"/>
  <c r="L1425"/>
  <c r="L1432" s="1"/>
  <c r="M1334"/>
  <c r="L1423"/>
  <c r="L1430" s="1"/>
  <c r="M1332"/>
  <c r="F1332"/>
  <c r="K1423"/>
  <c r="K1430" s="1"/>
  <c r="E1430" s="1"/>
  <c r="E1332"/>
  <c r="L1421"/>
  <c r="L1428" s="1"/>
  <c r="M1330"/>
  <c r="F1330"/>
  <c r="L1328"/>
  <c r="M1328" s="1"/>
  <c r="H1424"/>
  <c r="H1431" s="1"/>
  <c r="J1333"/>
  <c r="E1333"/>
  <c r="H1328"/>
  <c r="H1426"/>
  <c r="AQ1328"/>
  <c r="J1377"/>
  <c r="AQ1429"/>
  <c r="E1429"/>
  <c r="G1380"/>
  <c r="I1422"/>
  <c r="I1429" s="1"/>
  <c r="F1331"/>
  <c r="J1331"/>
  <c r="I1328"/>
  <c r="G1378"/>
  <c r="F1377"/>
  <c r="G1379"/>
  <c r="G1334" l="1"/>
  <c r="J1328"/>
  <c r="G1330"/>
  <c r="AB1328"/>
  <c r="V1328"/>
  <c r="J1431"/>
  <c r="E1431"/>
  <c r="F1428"/>
  <c r="M1428"/>
  <c r="L1426"/>
  <c r="M1426" s="1"/>
  <c r="M1430"/>
  <c r="F1430"/>
  <c r="G1430" s="1"/>
  <c r="M1432"/>
  <c r="F1432"/>
  <c r="N1426"/>
  <c r="E1428"/>
  <c r="P1428"/>
  <c r="O1426"/>
  <c r="R1426"/>
  <c r="S1426" s="1"/>
  <c r="S1428"/>
  <c r="V1427"/>
  <c r="F1427"/>
  <c r="U1426"/>
  <c r="V1426" s="1"/>
  <c r="V1431"/>
  <c r="F1431"/>
  <c r="W1426"/>
  <c r="Y1426" s="1"/>
  <c r="Y1428"/>
  <c r="E1432"/>
  <c r="Y1432"/>
  <c r="AA1426"/>
  <c r="AB1428"/>
  <c r="AB1431"/>
  <c r="Z1426"/>
  <c r="AE1428"/>
  <c r="AD1426"/>
  <c r="AE1426" s="1"/>
  <c r="AG1426"/>
  <c r="AH1426" s="1"/>
  <c r="AH1427"/>
  <c r="AJ1426"/>
  <c r="AK1426" s="1"/>
  <c r="AK1428"/>
  <c r="AN1432"/>
  <c r="AM1426"/>
  <c r="AN1426" s="1"/>
  <c r="G1329"/>
  <c r="E1328"/>
  <c r="AO1427"/>
  <c r="E1420"/>
  <c r="AO1419"/>
  <c r="AQ1428"/>
  <c r="AP1426"/>
  <c r="G1332"/>
  <c r="P1328"/>
  <c r="G1333"/>
  <c r="F1429"/>
  <c r="J1429"/>
  <c r="I1426"/>
  <c r="J1426" s="1"/>
  <c r="G1331"/>
  <c r="F1328"/>
  <c r="G1377"/>
  <c r="P1426" l="1"/>
  <c r="G1431"/>
  <c r="G1328"/>
  <c r="AQ1427"/>
  <c r="E1427"/>
  <c r="E1426" s="1"/>
  <c r="AO1426"/>
  <c r="AQ1426" s="1"/>
  <c r="AB1426"/>
  <c r="G1432"/>
  <c r="G1428"/>
  <c r="G1429"/>
  <c r="F1426"/>
  <c r="AP1206"/>
  <c r="AO1206"/>
  <c r="AM1206"/>
  <c r="AL1206"/>
  <c r="AJ1206"/>
  <c r="AI1206"/>
  <c r="AG1206"/>
  <c r="AF1206"/>
  <c r="AD1206"/>
  <c r="AC1206"/>
  <c r="AA1206"/>
  <c r="Z1206"/>
  <c r="X1206"/>
  <c r="W1206"/>
  <c r="U1206"/>
  <c r="T1206"/>
  <c r="R1206"/>
  <c r="Q1206"/>
  <c r="O1206"/>
  <c r="N1206"/>
  <c r="L1206"/>
  <c r="K1206"/>
  <c r="I1206"/>
  <c r="H1206"/>
  <c r="AP1199"/>
  <c r="AO1199"/>
  <c r="AM1199"/>
  <c r="AL1199"/>
  <c r="AJ1199"/>
  <c r="AI1199"/>
  <c r="AG1199"/>
  <c r="AF1199"/>
  <c r="AD1199"/>
  <c r="AC1199"/>
  <c r="AA1199"/>
  <c r="Z1199"/>
  <c r="X1199"/>
  <c r="W1199"/>
  <c r="U1199"/>
  <c r="T1199"/>
  <c r="R1199"/>
  <c r="Q1199"/>
  <c r="O1199"/>
  <c r="N1199"/>
  <c r="L1199"/>
  <c r="K1199"/>
  <c r="I1199"/>
  <c r="H1199"/>
  <c r="AP1185"/>
  <c r="AO1185"/>
  <c r="AM1185"/>
  <c r="AL1185"/>
  <c r="AJ1185"/>
  <c r="AI1185"/>
  <c r="AG1185"/>
  <c r="AF1185"/>
  <c r="AD1185"/>
  <c r="AC1185"/>
  <c r="AA1185"/>
  <c r="Z1185"/>
  <c r="X1185"/>
  <c r="W1185"/>
  <c r="U1185"/>
  <c r="T1185"/>
  <c r="R1185"/>
  <c r="Q1185"/>
  <c r="O1185"/>
  <c r="N1185"/>
  <c r="L1185"/>
  <c r="K1185"/>
  <c r="I1185"/>
  <c r="H1185"/>
  <c r="AP1178"/>
  <c r="AO1178"/>
  <c r="AM1178"/>
  <c r="AL1178"/>
  <c r="AJ1178"/>
  <c r="AI1178"/>
  <c r="AG1178"/>
  <c r="AF1178"/>
  <c r="AD1178"/>
  <c r="AC1178"/>
  <c r="AA1178"/>
  <c r="Z1178"/>
  <c r="X1178"/>
  <c r="W1178"/>
  <c r="U1178"/>
  <c r="T1178"/>
  <c r="R1178"/>
  <c r="Q1178"/>
  <c r="O1178"/>
  <c r="N1178"/>
  <c r="L1178"/>
  <c r="K1178"/>
  <c r="I1178"/>
  <c r="H1178"/>
  <c r="AP1171"/>
  <c r="AO1171"/>
  <c r="AM1171"/>
  <c r="AL1171"/>
  <c r="AJ1171"/>
  <c r="AI1171"/>
  <c r="AG1171"/>
  <c r="AF1171"/>
  <c r="AD1171"/>
  <c r="AC1171"/>
  <c r="AA1171"/>
  <c r="Z1171"/>
  <c r="X1171"/>
  <c r="W1171"/>
  <c r="U1171"/>
  <c r="T1171"/>
  <c r="R1171"/>
  <c r="Q1171"/>
  <c r="O1171"/>
  <c r="N1171"/>
  <c r="L1171"/>
  <c r="K1171"/>
  <c r="I1171"/>
  <c r="H1171"/>
  <c r="AP1164"/>
  <c r="AO1164"/>
  <c r="AM1164"/>
  <c r="AL1164"/>
  <c r="AJ1164"/>
  <c r="AI1164"/>
  <c r="AG1164"/>
  <c r="AF1164"/>
  <c r="AD1164"/>
  <c r="AC1164"/>
  <c r="AA1164"/>
  <c r="Z1164"/>
  <c r="X1164"/>
  <c r="W1164"/>
  <c r="U1164"/>
  <c r="T1164"/>
  <c r="R1164"/>
  <c r="Q1164"/>
  <c r="O1164"/>
  <c r="N1164"/>
  <c r="L1164"/>
  <c r="K1164"/>
  <c r="I1164"/>
  <c r="H1164"/>
  <c r="AP1157"/>
  <c r="AO1157"/>
  <c r="AM1157"/>
  <c r="AL1157"/>
  <c r="AJ1157"/>
  <c r="AI1157"/>
  <c r="AG1157"/>
  <c r="AF1157"/>
  <c r="AD1157"/>
  <c r="AC1157"/>
  <c r="AA1157"/>
  <c r="Z1157"/>
  <c r="X1157"/>
  <c r="W1157"/>
  <c r="U1157"/>
  <c r="T1157"/>
  <c r="R1157"/>
  <c r="Q1157"/>
  <c r="O1157"/>
  <c r="N1157"/>
  <c r="L1157"/>
  <c r="K1157"/>
  <c r="I1157"/>
  <c r="H1157"/>
  <c r="AP1150"/>
  <c r="AO1150"/>
  <c r="AM1150"/>
  <c r="AL1150"/>
  <c r="AJ1150"/>
  <c r="AI1150"/>
  <c r="AG1150"/>
  <c r="AF1150"/>
  <c r="AD1150"/>
  <c r="AC1150"/>
  <c r="AA1150"/>
  <c r="Z1150"/>
  <c r="X1150"/>
  <c r="W1150"/>
  <c r="U1150"/>
  <c r="T1150"/>
  <c r="R1150"/>
  <c r="Q1150"/>
  <c r="O1150"/>
  <c r="N1150"/>
  <c r="L1150"/>
  <c r="K1150"/>
  <c r="I1150"/>
  <c r="H1150"/>
  <c r="AP1143"/>
  <c r="AO1143"/>
  <c r="AM1143"/>
  <c r="AL1143"/>
  <c r="AJ1143"/>
  <c r="AI1143"/>
  <c r="AG1143"/>
  <c r="AF1143"/>
  <c r="AD1143"/>
  <c r="AC1143"/>
  <c r="AA1143"/>
  <c r="Z1143"/>
  <c r="X1143"/>
  <c r="W1143"/>
  <c r="U1143"/>
  <c r="T1143"/>
  <c r="R1143"/>
  <c r="Q1143"/>
  <c r="O1143"/>
  <c r="N1143"/>
  <c r="L1143"/>
  <c r="K1143"/>
  <c r="I1143"/>
  <c r="H1143"/>
  <c r="AP1136"/>
  <c r="AO1136"/>
  <c r="AM1136"/>
  <c r="AL1136"/>
  <c r="AJ1136"/>
  <c r="AI1136"/>
  <c r="AG1136"/>
  <c r="AF1136"/>
  <c r="AD1136"/>
  <c r="AC1136"/>
  <c r="AA1136"/>
  <c r="Z1136"/>
  <c r="X1136"/>
  <c r="W1136"/>
  <c r="U1136"/>
  <c r="T1136"/>
  <c r="R1136"/>
  <c r="Q1136"/>
  <c r="O1136"/>
  <c r="N1136"/>
  <c r="L1136"/>
  <c r="K1136"/>
  <c r="I1136"/>
  <c r="H1136"/>
  <c r="AP1129"/>
  <c r="AO1129"/>
  <c r="AM1129"/>
  <c r="AL1129"/>
  <c r="AJ1129"/>
  <c r="AI1129"/>
  <c r="AG1129"/>
  <c r="AF1129"/>
  <c r="AD1129"/>
  <c r="AC1129"/>
  <c r="AA1129"/>
  <c r="Z1129"/>
  <c r="X1129"/>
  <c r="W1129"/>
  <c r="U1129"/>
  <c r="T1129"/>
  <c r="R1129"/>
  <c r="Q1129"/>
  <c r="O1129"/>
  <c r="N1129"/>
  <c r="L1129"/>
  <c r="K1129"/>
  <c r="I1129"/>
  <c r="H1129"/>
  <c r="AP1013"/>
  <c r="AO1013"/>
  <c r="AO1111" s="1"/>
  <c r="AO1118" s="1"/>
  <c r="AP1012"/>
  <c r="AP1110" s="1"/>
  <c r="AO1012"/>
  <c r="AP1011"/>
  <c r="AO1011"/>
  <c r="AO1109" s="1"/>
  <c r="AO1116" s="1"/>
  <c r="AP1010"/>
  <c r="AP1108" s="1"/>
  <c r="AO1010"/>
  <c r="AO1108" s="1"/>
  <c r="AO1115" s="1"/>
  <c r="AP1009"/>
  <c r="AO1009"/>
  <c r="AO1107" s="1"/>
  <c r="AO1114" s="1"/>
  <c r="AP1008"/>
  <c r="AP1106" s="1"/>
  <c r="AO1008"/>
  <c r="AM1013"/>
  <c r="AL1013"/>
  <c r="AL1111" s="1"/>
  <c r="AL1118" s="1"/>
  <c r="AM1012"/>
  <c r="AM1110" s="1"/>
  <c r="AL1012"/>
  <c r="AM1011"/>
  <c r="AL1011"/>
  <c r="AL1109" s="1"/>
  <c r="AL1116" s="1"/>
  <c r="AM1010"/>
  <c r="AM1108" s="1"/>
  <c r="AL1010"/>
  <c r="AL1108" s="1"/>
  <c r="AL1115" s="1"/>
  <c r="AM1009"/>
  <c r="AL1009"/>
  <c r="AM1008"/>
  <c r="AM1106" s="1"/>
  <c r="AL1008"/>
  <c r="AL1106" s="1"/>
  <c r="AL1113" s="1"/>
  <c r="AJ1013"/>
  <c r="AJ1111" s="1"/>
  <c r="AI1013"/>
  <c r="AI1111" s="1"/>
  <c r="AI1118" s="1"/>
  <c r="AJ1012"/>
  <c r="AJ1110" s="1"/>
  <c r="AJ1117" s="1"/>
  <c r="AI1012"/>
  <c r="AI1110" s="1"/>
  <c r="AJ1011"/>
  <c r="AI1011"/>
  <c r="AI1109" s="1"/>
  <c r="AI1116" s="1"/>
  <c r="AJ1010"/>
  <c r="AJ1108" s="1"/>
  <c r="AI1010"/>
  <c r="AI1108" s="1"/>
  <c r="AI1115" s="1"/>
  <c r="AJ1009"/>
  <c r="AI1009"/>
  <c r="AI1107" s="1"/>
  <c r="AI1114" s="1"/>
  <c r="AJ1008"/>
  <c r="AJ1106" s="1"/>
  <c r="AJ1113" s="1"/>
  <c r="AI1008"/>
  <c r="AG1013"/>
  <c r="AF1013"/>
  <c r="AF1111" s="1"/>
  <c r="AF1118" s="1"/>
  <c r="AG1012"/>
  <c r="AG1110" s="1"/>
  <c r="AF1012"/>
  <c r="AF1110" s="1"/>
  <c r="AF1117" s="1"/>
  <c r="AG1011"/>
  <c r="AF1011"/>
  <c r="AF1109" s="1"/>
  <c r="AG1010"/>
  <c r="AG1108" s="1"/>
  <c r="AF1010"/>
  <c r="AG1009"/>
  <c r="AF1009"/>
  <c r="AF1107" s="1"/>
  <c r="AG1008"/>
  <c r="AG1106" s="1"/>
  <c r="AF1008"/>
  <c r="AD1013"/>
  <c r="AC1013"/>
  <c r="AC1111" s="1"/>
  <c r="AC1118" s="1"/>
  <c r="AD1012"/>
  <c r="AD1110" s="1"/>
  <c r="AC1012"/>
  <c r="AD1011"/>
  <c r="AD1109" s="1"/>
  <c r="AC1011"/>
  <c r="AC1109" s="1"/>
  <c r="AC1116" s="1"/>
  <c r="AD1010"/>
  <c r="AD1108" s="1"/>
  <c r="AC1010"/>
  <c r="AD1009"/>
  <c r="AC1009"/>
  <c r="AC1107" s="1"/>
  <c r="AC1114" s="1"/>
  <c r="AD1008"/>
  <c r="AC1008"/>
  <c r="AA1013"/>
  <c r="AA1111" s="1"/>
  <c r="Z1013"/>
  <c r="Z1111" s="1"/>
  <c r="Z1118" s="1"/>
  <c r="AA1012"/>
  <c r="Z1012"/>
  <c r="Z1110" s="1"/>
  <c r="Z1117" s="1"/>
  <c r="AA1011"/>
  <c r="AA1109" s="1"/>
  <c r="Z1011"/>
  <c r="Z1109" s="1"/>
  <c r="Z1116" s="1"/>
  <c r="AA1010"/>
  <c r="Z1010"/>
  <c r="AA1009"/>
  <c r="Z1009"/>
  <c r="AA1008"/>
  <c r="AA1106" s="1"/>
  <c r="Z1008"/>
  <c r="Z1106" s="1"/>
  <c r="Z1113" s="1"/>
  <c r="X1013"/>
  <c r="W1013"/>
  <c r="W1111" s="1"/>
  <c r="W1118" s="1"/>
  <c r="X1012"/>
  <c r="X1110" s="1"/>
  <c r="W1012"/>
  <c r="X1011"/>
  <c r="X1109" s="1"/>
  <c r="W1011"/>
  <c r="W1109" s="1"/>
  <c r="W1116" s="1"/>
  <c r="X1010"/>
  <c r="X1108" s="1"/>
  <c r="W1010"/>
  <c r="X1009"/>
  <c r="W1009"/>
  <c r="W1107" s="1"/>
  <c r="W1114" s="1"/>
  <c r="X1008"/>
  <c r="X1106" s="1"/>
  <c r="W1008"/>
  <c r="U1013"/>
  <c r="T1013"/>
  <c r="T1111" s="1"/>
  <c r="T1118" s="1"/>
  <c r="U1012"/>
  <c r="U1110" s="1"/>
  <c r="U1117" s="1"/>
  <c r="T1012"/>
  <c r="U1011"/>
  <c r="U1109" s="1"/>
  <c r="T1011"/>
  <c r="T1109" s="1"/>
  <c r="T1116" s="1"/>
  <c r="U1010"/>
  <c r="U1108" s="1"/>
  <c r="U1115" s="1"/>
  <c r="T1010"/>
  <c r="T1108" s="1"/>
  <c r="U1009"/>
  <c r="T1009"/>
  <c r="U1008"/>
  <c r="U1106" s="1"/>
  <c r="T1008"/>
  <c r="R1013"/>
  <c r="Q1013"/>
  <c r="Q1111" s="1"/>
  <c r="Q1118" s="1"/>
  <c r="R1012"/>
  <c r="R1110" s="1"/>
  <c r="Q1012"/>
  <c r="R1011"/>
  <c r="Q1011"/>
  <c r="Q1109" s="1"/>
  <c r="Q1116" s="1"/>
  <c r="R1010"/>
  <c r="R1108" s="1"/>
  <c r="Q1010"/>
  <c r="R1009"/>
  <c r="Q1009"/>
  <c r="Q1107" s="1"/>
  <c r="Q1114" s="1"/>
  <c r="R1008"/>
  <c r="Q1008"/>
  <c r="O1013"/>
  <c r="N1013"/>
  <c r="N1111" s="1"/>
  <c r="N1118" s="1"/>
  <c r="O1012"/>
  <c r="O1110" s="1"/>
  <c r="N1012"/>
  <c r="N1110" s="1"/>
  <c r="N1117" s="1"/>
  <c r="O1011"/>
  <c r="N1011"/>
  <c r="N1109" s="1"/>
  <c r="N1116" s="1"/>
  <c r="O1010"/>
  <c r="O1108" s="1"/>
  <c r="N1010"/>
  <c r="N1108" s="1"/>
  <c r="N1115" s="1"/>
  <c r="O1009"/>
  <c r="N1009"/>
  <c r="O1008"/>
  <c r="O1106" s="1"/>
  <c r="N1008"/>
  <c r="N1106" s="1"/>
  <c r="L1013"/>
  <c r="K1013"/>
  <c r="K1111" s="1"/>
  <c r="K1118" s="1"/>
  <c r="L1012"/>
  <c r="L1110" s="1"/>
  <c r="K1012"/>
  <c r="L1011"/>
  <c r="K1011"/>
  <c r="K1109" s="1"/>
  <c r="K1116" s="1"/>
  <c r="L1010"/>
  <c r="L1108" s="1"/>
  <c r="K1010"/>
  <c r="L1009"/>
  <c r="K1009"/>
  <c r="K1107" s="1"/>
  <c r="K1114" s="1"/>
  <c r="L1008"/>
  <c r="L1106" s="1"/>
  <c r="K1008"/>
  <c r="I1009"/>
  <c r="I1010"/>
  <c r="I1108" s="1"/>
  <c r="I1011"/>
  <c r="I1109" s="1"/>
  <c r="I1012"/>
  <c r="I1110" s="1"/>
  <c r="I1013"/>
  <c r="I1008"/>
  <c r="I1106" s="1"/>
  <c r="H1009"/>
  <c r="H1107" s="1"/>
  <c r="H1010"/>
  <c r="H1011"/>
  <c r="H1109" s="1"/>
  <c r="H1116" s="1"/>
  <c r="H1012"/>
  <c r="H1110" s="1"/>
  <c r="H1013"/>
  <c r="H1111" s="1"/>
  <c r="H1008"/>
  <c r="AP1084"/>
  <c r="AO1084"/>
  <c r="AM1084"/>
  <c r="AL1084"/>
  <c r="AJ1084"/>
  <c r="AI1084"/>
  <c r="AG1084"/>
  <c r="AF1084"/>
  <c r="AD1084"/>
  <c r="AC1084"/>
  <c r="AA1084"/>
  <c r="Z1084"/>
  <c r="X1084"/>
  <c r="W1084"/>
  <c r="U1084"/>
  <c r="T1084"/>
  <c r="R1084"/>
  <c r="Q1084"/>
  <c r="O1084"/>
  <c r="N1084"/>
  <c r="L1084"/>
  <c r="K1084"/>
  <c r="I1084"/>
  <c r="H1084"/>
  <c r="AP1077"/>
  <c r="AO1077"/>
  <c r="AM1077"/>
  <c r="AL1077"/>
  <c r="AJ1077"/>
  <c r="AI1077"/>
  <c r="AG1077"/>
  <c r="AF1077"/>
  <c r="AD1077"/>
  <c r="AC1077"/>
  <c r="AA1077"/>
  <c r="Z1077"/>
  <c r="X1077"/>
  <c r="W1077"/>
  <c r="U1077"/>
  <c r="T1077"/>
  <c r="R1077"/>
  <c r="Q1077"/>
  <c r="O1077"/>
  <c r="N1077"/>
  <c r="L1077"/>
  <c r="K1077"/>
  <c r="I1077"/>
  <c r="H1077"/>
  <c r="AP1070"/>
  <c r="AO1070"/>
  <c r="AM1070"/>
  <c r="AL1070"/>
  <c r="AJ1070"/>
  <c r="AI1070"/>
  <c r="AG1070"/>
  <c r="AF1070"/>
  <c r="AD1070"/>
  <c r="AC1070"/>
  <c r="AA1070"/>
  <c r="Z1070"/>
  <c r="X1070"/>
  <c r="W1070"/>
  <c r="U1070"/>
  <c r="T1070"/>
  <c r="R1070"/>
  <c r="Q1070"/>
  <c r="O1070"/>
  <c r="N1070"/>
  <c r="L1070"/>
  <c r="K1070"/>
  <c r="I1070"/>
  <c r="H1070"/>
  <c r="AP1063"/>
  <c r="AO1063"/>
  <c r="AM1063"/>
  <c r="AL1063"/>
  <c r="AJ1063"/>
  <c r="AI1063"/>
  <c r="AG1063"/>
  <c r="AF1063"/>
  <c r="AD1063"/>
  <c r="AC1063"/>
  <c r="AA1063"/>
  <c r="Z1063"/>
  <c r="X1063"/>
  <c r="W1063"/>
  <c r="U1063"/>
  <c r="T1063"/>
  <c r="R1063"/>
  <c r="Q1063"/>
  <c r="O1063"/>
  <c r="N1063"/>
  <c r="L1063"/>
  <c r="K1063"/>
  <c r="I1063"/>
  <c r="H1063"/>
  <c r="AP1056"/>
  <c r="AO1056"/>
  <c r="AM1056"/>
  <c r="AL1056"/>
  <c r="AJ1056"/>
  <c r="AI1056"/>
  <c r="AG1056"/>
  <c r="AF1056"/>
  <c r="AD1056"/>
  <c r="AC1056"/>
  <c r="AA1056"/>
  <c r="Z1056"/>
  <c r="X1056"/>
  <c r="W1056"/>
  <c r="U1056"/>
  <c r="T1056"/>
  <c r="R1056"/>
  <c r="Q1056"/>
  <c r="O1056"/>
  <c r="N1056"/>
  <c r="L1056"/>
  <c r="K1056"/>
  <c r="I1056"/>
  <c r="H1056"/>
  <c r="AP1049"/>
  <c r="AO1049"/>
  <c r="AM1049"/>
  <c r="AL1049"/>
  <c r="AJ1049"/>
  <c r="AI1049"/>
  <c r="AG1049"/>
  <c r="AF1049"/>
  <c r="AD1049"/>
  <c r="AC1049"/>
  <c r="AA1049"/>
  <c r="Z1049"/>
  <c r="X1049"/>
  <c r="W1049"/>
  <c r="U1049"/>
  <c r="T1049"/>
  <c r="R1049"/>
  <c r="Q1049"/>
  <c r="O1049"/>
  <c r="N1049"/>
  <c r="L1049"/>
  <c r="K1049"/>
  <c r="I1049"/>
  <c r="H1049"/>
  <c r="AP1042"/>
  <c r="AO1042"/>
  <c r="AM1042"/>
  <c r="AL1042"/>
  <c r="AJ1042"/>
  <c r="AI1042"/>
  <c r="AG1042"/>
  <c r="AF1042"/>
  <c r="AD1042"/>
  <c r="AC1042"/>
  <c r="AA1042"/>
  <c r="Z1042"/>
  <c r="X1042"/>
  <c r="W1042"/>
  <c r="U1042"/>
  <c r="T1042"/>
  <c r="R1042"/>
  <c r="Q1042"/>
  <c r="O1042"/>
  <c r="N1042"/>
  <c r="L1042"/>
  <c r="K1042"/>
  <c r="I1042"/>
  <c r="H1042"/>
  <c r="AP1035"/>
  <c r="AO1035"/>
  <c r="AM1035"/>
  <c r="AL1035"/>
  <c r="AJ1035"/>
  <c r="AI1035"/>
  <c r="AG1035"/>
  <c r="AF1035"/>
  <c r="AD1035"/>
  <c r="AC1035"/>
  <c r="AA1035"/>
  <c r="Z1035"/>
  <c r="X1035"/>
  <c r="W1035"/>
  <c r="U1035"/>
  <c r="T1035"/>
  <c r="R1035"/>
  <c r="Q1035"/>
  <c r="O1035"/>
  <c r="N1035"/>
  <c r="L1035"/>
  <c r="K1035"/>
  <c r="I1035"/>
  <c r="H1035"/>
  <c r="AP1028"/>
  <c r="AO1028"/>
  <c r="AM1028"/>
  <c r="AL1028"/>
  <c r="AJ1028"/>
  <c r="AI1028"/>
  <c r="AG1028"/>
  <c r="AF1028"/>
  <c r="AD1028"/>
  <c r="AC1028"/>
  <c r="AA1028"/>
  <c r="Z1028"/>
  <c r="X1028"/>
  <c r="W1028"/>
  <c r="U1028"/>
  <c r="T1028"/>
  <c r="R1028"/>
  <c r="Q1028"/>
  <c r="O1028"/>
  <c r="N1028"/>
  <c r="L1028"/>
  <c r="K1028"/>
  <c r="I1028"/>
  <c r="H1028"/>
  <c r="AQ1027"/>
  <c r="AN1027"/>
  <c r="AK1027"/>
  <c r="AH1027"/>
  <c r="AE1027"/>
  <c r="AB1027"/>
  <c r="Y1027"/>
  <c r="V1027"/>
  <c r="S1027"/>
  <c r="P1027"/>
  <c r="M1027"/>
  <c r="J1027"/>
  <c r="F1027"/>
  <c r="E1027"/>
  <c r="AQ1026"/>
  <c r="AN1026"/>
  <c r="AK1026"/>
  <c r="AH1026"/>
  <c r="AE1026"/>
  <c r="AB1026"/>
  <c r="Y1026"/>
  <c r="V1026"/>
  <c r="S1026"/>
  <c r="P1026"/>
  <c r="M1026"/>
  <c r="J1026"/>
  <c r="F1026"/>
  <c r="E1026"/>
  <c r="AQ1025"/>
  <c r="AN1025"/>
  <c r="AK1025"/>
  <c r="AH1025"/>
  <c r="AE1025"/>
  <c r="AB1025"/>
  <c r="Y1025"/>
  <c r="V1025"/>
  <c r="S1025"/>
  <c r="P1025"/>
  <c r="M1025"/>
  <c r="J1025"/>
  <c r="F1025"/>
  <c r="E1025"/>
  <c r="AQ1024"/>
  <c r="AN1024"/>
  <c r="AK1024"/>
  <c r="AH1024"/>
  <c r="AE1024"/>
  <c r="AB1024"/>
  <c r="Y1024"/>
  <c r="V1024"/>
  <c r="S1024"/>
  <c r="P1024"/>
  <c r="M1024"/>
  <c r="J1024"/>
  <c r="F1024"/>
  <c r="E1024"/>
  <c r="AQ1023"/>
  <c r="AN1023"/>
  <c r="AK1023"/>
  <c r="AH1023"/>
  <c r="AE1023"/>
  <c r="AB1023"/>
  <c r="Y1023"/>
  <c r="V1023"/>
  <c r="S1023"/>
  <c r="P1023"/>
  <c r="M1023"/>
  <c r="J1023"/>
  <c r="F1023"/>
  <c r="E1023"/>
  <c r="AQ1022"/>
  <c r="AN1022"/>
  <c r="AK1022"/>
  <c r="AH1022"/>
  <c r="AE1022"/>
  <c r="AB1022"/>
  <c r="Y1022"/>
  <c r="V1022"/>
  <c r="S1022"/>
  <c r="P1022"/>
  <c r="M1022"/>
  <c r="J1022"/>
  <c r="F1022"/>
  <c r="E1022"/>
  <c r="AP1021"/>
  <c r="AO1021"/>
  <c r="AM1021"/>
  <c r="AL1021"/>
  <c r="AJ1021"/>
  <c r="AI1021"/>
  <c r="AG1021"/>
  <c r="AF1021"/>
  <c r="AD1021"/>
  <c r="AC1021"/>
  <c r="AA1021"/>
  <c r="Z1021"/>
  <c r="X1021"/>
  <c r="W1021"/>
  <c r="U1021"/>
  <c r="T1021"/>
  <c r="R1021"/>
  <c r="Q1021"/>
  <c r="O1021"/>
  <c r="N1021"/>
  <c r="L1021"/>
  <c r="K1021"/>
  <c r="I1021"/>
  <c r="H1021"/>
  <c r="AQ1020"/>
  <c r="AN1020"/>
  <c r="AK1020"/>
  <c r="AH1020"/>
  <c r="AE1020"/>
  <c r="AB1020"/>
  <c r="Y1020"/>
  <c r="V1020"/>
  <c r="S1020"/>
  <c r="P1020"/>
  <c r="M1020"/>
  <c r="J1020"/>
  <c r="F1020"/>
  <c r="E1020"/>
  <c r="AQ1019"/>
  <c r="AN1019"/>
  <c r="AK1019"/>
  <c r="AH1019"/>
  <c r="AE1019"/>
  <c r="AB1019"/>
  <c r="Y1019"/>
  <c r="V1019"/>
  <c r="S1019"/>
  <c r="P1019"/>
  <c r="M1019"/>
  <c r="J1019"/>
  <c r="F1019"/>
  <c r="E1019"/>
  <c r="AQ1018"/>
  <c r="AN1018"/>
  <c r="AK1018"/>
  <c r="AH1018"/>
  <c r="AE1018"/>
  <c r="AB1018"/>
  <c r="Y1018"/>
  <c r="V1018"/>
  <c r="S1018"/>
  <c r="P1018"/>
  <c r="M1018"/>
  <c r="J1018"/>
  <c r="F1018"/>
  <c r="E1018"/>
  <c r="AQ1017"/>
  <c r="AN1017"/>
  <c r="AK1017"/>
  <c r="AH1017"/>
  <c r="AE1017"/>
  <c r="AB1017"/>
  <c r="Y1017"/>
  <c r="V1017"/>
  <c r="S1017"/>
  <c r="P1017"/>
  <c r="M1017"/>
  <c r="J1017"/>
  <c r="F1017"/>
  <c r="E1017"/>
  <c r="AQ1016"/>
  <c r="AN1016"/>
  <c r="AK1016"/>
  <c r="AH1016"/>
  <c r="AE1016"/>
  <c r="AB1016"/>
  <c r="Y1016"/>
  <c r="V1016"/>
  <c r="S1016"/>
  <c r="P1016"/>
  <c r="M1016"/>
  <c r="J1016"/>
  <c r="F1016"/>
  <c r="E1016"/>
  <c r="AQ1015"/>
  <c r="AN1015"/>
  <c r="AK1015"/>
  <c r="AH1015"/>
  <c r="AE1015"/>
  <c r="AB1015"/>
  <c r="Y1015"/>
  <c r="V1015"/>
  <c r="S1015"/>
  <c r="P1015"/>
  <c r="M1015"/>
  <c r="J1015"/>
  <c r="F1015"/>
  <c r="E1015"/>
  <c r="AP1014"/>
  <c r="AO1014"/>
  <c r="AM1014"/>
  <c r="AL1014"/>
  <c r="AJ1014"/>
  <c r="AI1014"/>
  <c r="AG1014"/>
  <c r="AF1014"/>
  <c r="AD1014"/>
  <c r="AC1014"/>
  <c r="AA1014"/>
  <c r="Z1014"/>
  <c r="X1014"/>
  <c r="W1014"/>
  <c r="U1014"/>
  <c r="T1014"/>
  <c r="R1014"/>
  <c r="Q1014"/>
  <c r="O1014"/>
  <c r="N1014"/>
  <c r="L1014"/>
  <c r="K1014"/>
  <c r="I1014"/>
  <c r="H1014"/>
  <c r="J1011"/>
  <c r="U958"/>
  <c r="AP983"/>
  <c r="AO983"/>
  <c r="AM983"/>
  <c r="AL983"/>
  <c r="AJ983"/>
  <c r="AI983"/>
  <c r="AG983"/>
  <c r="AF983"/>
  <c r="AD983"/>
  <c r="AC983"/>
  <c r="AA983"/>
  <c r="Z983"/>
  <c r="X983"/>
  <c r="W983"/>
  <c r="U983"/>
  <c r="T983"/>
  <c r="R983"/>
  <c r="Q983"/>
  <c r="O983"/>
  <c r="N983"/>
  <c r="L983"/>
  <c r="K983"/>
  <c r="I983"/>
  <c r="H983"/>
  <c r="AP969"/>
  <c r="AO969"/>
  <c r="AM969"/>
  <c r="AL969"/>
  <c r="AJ969"/>
  <c r="AI969"/>
  <c r="AG969"/>
  <c r="AF969"/>
  <c r="AD969"/>
  <c r="AC969"/>
  <c r="AA969"/>
  <c r="Z969"/>
  <c r="X969"/>
  <c r="W969"/>
  <c r="U969"/>
  <c r="T969"/>
  <c r="R969"/>
  <c r="Q969"/>
  <c r="O969"/>
  <c r="N969"/>
  <c r="L969"/>
  <c r="K969"/>
  <c r="I969"/>
  <c r="H969"/>
  <c r="AP962"/>
  <c r="AO962"/>
  <c r="AM962"/>
  <c r="AL962"/>
  <c r="AJ962"/>
  <c r="AI962"/>
  <c r="AG962"/>
  <c r="AF962"/>
  <c r="AD962"/>
  <c r="AC962"/>
  <c r="AA962"/>
  <c r="Z962"/>
  <c r="X962"/>
  <c r="W962"/>
  <c r="U962"/>
  <c r="T962"/>
  <c r="R962"/>
  <c r="Q962"/>
  <c r="O962"/>
  <c r="N962"/>
  <c r="L962"/>
  <c r="K962"/>
  <c r="I962"/>
  <c r="H962"/>
  <c r="AQ954"/>
  <c r="AN954"/>
  <c r="AK954"/>
  <c r="AH954"/>
  <c r="AE954"/>
  <c r="AB954"/>
  <c r="Y954"/>
  <c r="V954"/>
  <c r="S954"/>
  <c r="P954"/>
  <c r="M954"/>
  <c r="J954"/>
  <c r="F954"/>
  <c r="E954"/>
  <c r="AQ953"/>
  <c r="AN953"/>
  <c r="AK953"/>
  <c r="AH953"/>
  <c r="AE953"/>
  <c r="AB953"/>
  <c r="Y953"/>
  <c r="V953"/>
  <c r="S953"/>
  <c r="P953"/>
  <c r="M953"/>
  <c r="J953"/>
  <c r="F953"/>
  <c r="E953"/>
  <c r="AQ952"/>
  <c r="AN952"/>
  <c r="AK952"/>
  <c r="AH952"/>
  <c r="AE952"/>
  <c r="AB952"/>
  <c r="Y952"/>
  <c r="V952"/>
  <c r="S952"/>
  <c r="P952"/>
  <c r="M952"/>
  <c r="J952"/>
  <c r="F952"/>
  <c r="E952"/>
  <c r="AQ951"/>
  <c r="AN951"/>
  <c r="AK951"/>
  <c r="AH951"/>
  <c r="AE951"/>
  <c r="AB951"/>
  <c r="Y951"/>
  <c r="V951"/>
  <c r="S951"/>
  <c r="P951"/>
  <c r="M951"/>
  <c r="J951"/>
  <c r="F951"/>
  <c r="E951"/>
  <c r="AQ950"/>
  <c r="AN950"/>
  <c r="AK950"/>
  <c r="AH950"/>
  <c r="AE950"/>
  <c r="AB950"/>
  <c r="Y950"/>
  <c r="V950"/>
  <c r="S950"/>
  <c r="P950"/>
  <c r="M950"/>
  <c r="J950"/>
  <c r="F950"/>
  <c r="E950"/>
  <c r="AQ949"/>
  <c r="AN949"/>
  <c r="AK949"/>
  <c r="AH949"/>
  <c r="AE949"/>
  <c r="AB949"/>
  <c r="Y949"/>
  <c r="V949"/>
  <c r="S949"/>
  <c r="P949"/>
  <c r="M949"/>
  <c r="J949"/>
  <c r="F949"/>
  <c r="E949"/>
  <c r="AP948"/>
  <c r="AO948"/>
  <c r="AM948"/>
  <c r="AL948"/>
  <c r="AJ948"/>
  <c r="AI948"/>
  <c r="AG948"/>
  <c r="AF948"/>
  <c r="AD948"/>
  <c r="AC948"/>
  <c r="AA948"/>
  <c r="Z948"/>
  <c r="X948"/>
  <c r="W948"/>
  <c r="U948"/>
  <c r="T948"/>
  <c r="R948"/>
  <c r="Q948"/>
  <c r="O948"/>
  <c r="N948"/>
  <c r="L948"/>
  <c r="K948"/>
  <c r="I948"/>
  <c r="H948"/>
  <c r="AQ947"/>
  <c r="AN947"/>
  <c r="AK947"/>
  <c r="AH947"/>
  <c r="AE947"/>
  <c r="AB947"/>
  <c r="Y947"/>
  <c r="V947"/>
  <c r="S947"/>
  <c r="P947"/>
  <c r="M947"/>
  <c r="J947"/>
  <c r="F947"/>
  <c r="E947"/>
  <c r="AQ946"/>
  <c r="AN946"/>
  <c r="AK946"/>
  <c r="AH946"/>
  <c r="AE946"/>
  <c r="AB946"/>
  <c r="Y946"/>
  <c r="V946"/>
  <c r="S946"/>
  <c r="P946"/>
  <c r="M946"/>
  <c r="J946"/>
  <c r="F946"/>
  <c r="E946"/>
  <c r="AQ945"/>
  <c r="AN945"/>
  <c r="AK945"/>
  <c r="AH945"/>
  <c r="AE945"/>
  <c r="AB945"/>
  <c r="Y945"/>
  <c r="V945"/>
  <c r="S945"/>
  <c r="P945"/>
  <c r="M945"/>
  <c r="J945"/>
  <c r="F945"/>
  <c r="E945"/>
  <c r="AQ944"/>
  <c r="AN944"/>
  <c r="AK944"/>
  <c r="AH944"/>
  <c r="AE944"/>
  <c r="AB944"/>
  <c r="Y944"/>
  <c r="V944"/>
  <c r="S944"/>
  <c r="P944"/>
  <c r="M944"/>
  <c r="J944"/>
  <c r="F944"/>
  <c r="E944"/>
  <c r="AQ943"/>
  <c r="AN943"/>
  <c r="AK943"/>
  <c r="AH943"/>
  <c r="AE943"/>
  <c r="AB943"/>
  <c r="Y943"/>
  <c r="V943"/>
  <c r="S943"/>
  <c r="P943"/>
  <c r="M943"/>
  <c r="J943"/>
  <c r="F943"/>
  <c r="E943"/>
  <c r="AQ942"/>
  <c r="AN942"/>
  <c r="AK942"/>
  <c r="AH942"/>
  <c r="AE942"/>
  <c r="AB942"/>
  <c r="Y942"/>
  <c r="V942"/>
  <c r="S942"/>
  <c r="P942"/>
  <c r="M942"/>
  <c r="J942"/>
  <c r="F942"/>
  <c r="E942"/>
  <c r="AP941"/>
  <c r="AO941"/>
  <c r="AM941"/>
  <c r="AL941"/>
  <c r="AJ941"/>
  <c r="AI941"/>
  <c r="AG941"/>
  <c r="AF941"/>
  <c r="AD941"/>
  <c r="AC941"/>
  <c r="AA941"/>
  <c r="Z941"/>
  <c r="X941"/>
  <c r="W941"/>
  <c r="U941"/>
  <c r="T941"/>
  <c r="R941"/>
  <c r="Q941"/>
  <c r="O941"/>
  <c r="N941"/>
  <c r="L941"/>
  <c r="K941"/>
  <c r="I941"/>
  <c r="H941"/>
  <c r="AQ940"/>
  <c r="AN940"/>
  <c r="AK940"/>
  <c r="AH940"/>
  <c r="AE940"/>
  <c r="AB940"/>
  <c r="Y940"/>
  <c r="V940"/>
  <c r="S940"/>
  <c r="P940"/>
  <c r="M940"/>
  <c r="J940"/>
  <c r="F940"/>
  <c r="E940"/>
  <c r="AQ939"/>
  <c r="AN939"/>
  <c r="AK939"/>
  <c r="AH939"/>
  <c r="AE939"/>
  <c r="AB939"/>
  <c r="Y939"/>
  <c r="V939"/>
  <c r="S939"/>
  <c r="P939"/>
  <c r="M939"/>
  <c r="J939"/>
  <c r="F939"/>
  <c r="E939"/>
  <c r="AQ938"/>
  <c r="AN938"/>
  <c r="AK938"/>
  <c r="AH938"/>
  <c r="AE938"/>
  <c r="AB938"/>
  <c r="Y938"/>
  <c r="V938"/>
  <c r="S938"/>
  <c r="P938"/>
  <c r="M938"/>
  <c r="J938"/>
  <c r="F938"/>
  <c r="E938"/>
  <c r="AQ937"/>
  <c r="AN937"/>
  <c r="AK937"/>
  <c r="AH937"/>
  <c r="AE937"/>
  <c r="AB937"/>
  <c r="Y937"/>
  <c r="V937"/>
  <c r="S937"/>
  <c r="P937"/>
  <c r="M937"/>
  <c r="J937"/>
  <c r="F937"/>
  <c r="E937"/>
  <c r="AQ936"/>
  <c r="AN936"/>
  <c r="AK936"/>
  <c r="AH936"/>
  <c r="AE936"/>
  <c r="AB936"/>
  <c r="Y936"/>
  <c r="V936"/>
  <c r="S936"/>
  <c r="P936"/>
  <c r="M936"/>
  <c r="J936"/>
  <c r="F936"/>
  <c r="E936"/>
  <c r="AQ935"/>
  <c r="AN935"/>
  <c r="AK935"/>
  <c r="AH935"/>
  <c r="AE935"/>
  <c r="AB935"/>
  <c r="Y935"/>
  <c r="V935"/>
  <c r="S935"/>
  <c r="P935"/>
  <c r="M935"/>
  <c r="J935"/>
  <c r="F935"/>
  <c r="E935"/>
  <c r="AP934"/>
  <c r="AO934"/>
  <c r="AM934"/>
  <c r="AL934"/>
  <c r="AJ934"/>
  <c r="AI934"/>
  <c r="AG934"/>
  <c r="AF934"/>
  <c r="AD934"/>
  <c r="AC934"/>
  <c r="AA934"/>
  <c r="Z934"/>
  <c r="X934"/>
  <c r="W934"/>
  <c r="U934"/>
  <c r="T934"/>
  <c r="R934"/>
  <c r="Q934"/>
  <c r="O934"/>
  <c r="N934"/>
  <c r="L934"/>
  <c r="K934"/>
  <c r="I934"/>
  <c r="H934"/>
  <c r="AP927"/>
  <c r="AO927"/>
  <c r="AM927"/>
  <c r="AL927"/>
  <c r="AJ927"/>
  <c r="AI927"/>
  <c r="AG927"/>
  <c r="AF927"/>
  <c r="AD927"/>
  <c r="AC927"/>
  <c r="AA927"/>
  <c r="Z927"/>
  <c r="X927"/>
  <c r="W927"/>
  <c r="U927"/>
  <c r="T927"/>
  <c r="R927"/>
  <c r="Q927"/>
  <c r="O927"/>
  <c r="N927"/>
  <c r="L927"/>
  <c r="K927"/>
  <c r="I927"/>
  <c r="H927"/>
  <c r="H921"/>
  <c r="AQ867"/>
  <c r="AN867"/>
  <c r="AK867"/>
  <c r="AH867"/>
  <c r="AE867"/>
  <c r="AB867"/>
  <c r="Y867"/>
  <c r="V867"/>
  <c r="S867"/>
  <c r="P867"/>
  <c r="M867"/>
  <c r="J867"/>
  <c r="F867"/>
  <c r="E867"/>
  <c r="AQ866"/>
  <c r="AN866"/>
  <c r="AK866"/>
  <c r="AH866"/>
  <c r="AE866"/>
  <c r="AB866"/>
  <c r="Y866"/>
  <c r="V866"/>
  <c r="S866"/>
  <c r="P866"/>
  <c r="M866"/>
  <c r="J866"/>
  <c r="F866"/>
  <c r="E866"/>
  <c r="AQ865"/>
  <c r="AN865"/>
  <c r="AK865"/>
  <c r="AH865"/>
  <c r="AE865"/>
  <c r="AB865"/>
  <c r="Y865"/>
  <c r="V865"/>
  <c r="S865"/>
  <c r="P865"/>
  <c r="M865"/>
  <c r="J865"/>
  <c r="F865"/>
  <c r="E865"/>
  <c r="AQ864"/>
  <c r="AN864"/>
  <c r="AK864"/>
  <c r="AH864"/>
  <c r="AE864"/>
  <c r="AB864"/>
  <c r="Y864"/>
  <c r="V864"/>
  <c r="S864"/>
  <c r="P864"/>
  <c r="M864"/>
  <c r="J864"/>
  <c r="F864"/>
  <c r="E864"/>
  <c r="AQ863"/>
  <c r="AN863"/>
  <c r="AK863"/>
  <c r="AH863"/>
  <c r="AE863"/>
  <c r="AB863"/>
  <c r="Y863"/>
  <c r="V863"/>
  <c r="S863"/>
  <c r="P863"/>
  <c r="M863"/>
  <c r="J863"/>
  <c r="F863"/>
  <c r="E863"/>
  <c r="AQ862"/>
  <c r="AN862"/>
  <c r="AK862"/>
  <c r="AH862"/>
  <c r="AE862"/>
  <c r="AB862"/>
  <c r="Y862"/>
  <c r="V862"/>
  <c r="S862"/>
  <c r="P862"/>
  <c r="M862"/>
  <c r="J862"/>
  <c r="F862"/>
  <c r="E862"/>
  <c r="AP861"/>
  <c r="AO861"/>
  <c r="AM861"/>
  <c r="AL861"/>
  <c r="AJ861"/>
  <c r="AI861"/>
  <c r="AG861"/>
  <c r="AF861"/>
  <c r="AD861"/>
  <c r="AC861"/>
  <c r="AA861"/>
  <c r="Z861"/>
  <c r="X861"/>
  <c r="W861"/>
  <c r="U861"/>
  <c r="T861"/>
  <c r="R861"/>
  <c r="Q861"/>
  <c r="O861"/>
  <c r="N861"/>
  <c r="L861"/>
  <c r="K861"/>
  <c r="I861"/>
  <c r="H861"/>
  <c r="AP854"/>
  <c r="AO854"/>
  <c r="AM854"/>
  <c r="AL854"/>
  <c r="AJ854"/>
  <c r="AI854"/>
  <c r="AG854"/>
  <c r="AF854"/>
  <c r="AD854"/>
  <c r="AC854"/>
  <c r="AA854"/>
  <c r="Z854"/>
  <c r="X854"/>
  <c r="W854"/>
  <c r="U854"/>
  <c r="T854"/>
  <c r="R854"/>
  <c r="Q854"/>
  <c r="O854"/>
  <c r="N854"/>
  <c r="L854"/>
  <c r="K854"/>
  <c r="I854"/>
  <c r="H854"/>
  <c r="I834"/>
  <c r="AP840"/>
  <c r="AO840"/>
  <c r="AM840"/>
  <c r="AL840"/>
  <c r="AJ840"/>
  <c r="AI840"/>
  <c r="AG840"/>
  <c r="AF840"/>
  <c r="AD840"/>
  <c r="AC840"/>
  <c r="AA840"/>
  <c r="Z840"/>
  <c r="X840"/>
  <c r="W840"/>
  <c r="U840"/>
  <c r="T840"/>
  <c r="R840"/>
  <c r="Q840"/>
  <c r="O840"/>
  <c r="N840"/>
  <c r="L840"/>
  <c r="K840"/>
  <c r="I840"/>
  <c r="H840"/>
  <c r="AQ818"/>
  <c r="AN818"/>
  <c r="AK818"/>
  <c r="AH818"/>
  <c r="AE818"/>
  <c r="AB818"/>
  <c r="Y818"/>
  <c r="V818"/>
  <c r="S818"/>
  <c r="P818"/>
  <c r="M818"/>
  <c r="J818"/>
  <c r="F818"/>
  <c r="E818"/>
  <c r="AQ817"/>
  <c r="AN817"/>
  <c r="AK817"/>
  <c r="AH817"/>
  <c r="AE817"/>
  <c r="AB817"/>
  <c r="Y817"/>
  <c r="V817"/>
  <c r="S817"/>
  <c r="P817"/>
  <c r="M817"/>
  <c r="J817"/>
  <c r="F817"/>
  <c r="E817"/>
  <c r="AQ816"/>
  <c r="AN816"/>
  <c r="AK816"/>
  <c r="AH816"/>
  <c r="AE816"/>
  <c r="AB816"/>
  <c r="Y816"/>
  <c r="V816"/>
  <c r="S816"/>
  <c r="P816"/>
  <c r="M816"/>
  <c r="J816"/>
  <c r="F816"/>
  <c r="E816"/>
  <c r="AQ815"/>
  <c r="AN815"/>
  <c r="AK815"/>
  <c r="AH815"/>
  <c r="AE815"/>
  <c r="AB815"/>
  <c r="Y815"/>
  <c r="V815"/>
  <c r="S815"/>
  <c r="P815"/>
  <c r="M815"/>
  <c r="J815"/>
  <c r="F815"/>
  <c r="E815"/>
  <c r="AQ814"/>
  <c r="AN814"/>
  <c r="AK814"/>
  <c r="AH814"/>
  <c r="AE814"/>
  <c r="AB814"/>
  <c r="Y814"/>
  <c r="V814"/>
  <c r="S814"/>
  <c r="P814"/>
  <c r="M814"/>
  <c r="J814"/>
  <c r="F814"/>
  <c r="E814"/>
  <c r="AQ813"/>
  <c r="AN813"/>
  <c r="AK813"/>
  <c r="AH813"/>
  <c r="AE813"/>
  <c r="AB813"/>
  <c r="Y813"/>
  <c r="V813"/>
  <c r="S813"/>
  <c r="P813"/>
  <c r="M813"/>
  <c r="J813"/>
  <c r="F813"/>
  <c r="E813"/>
  <c r="AP812"/>
  <c r="AO812"/>
  <c r="AM812"/>
  <c r="AL812"/>
  <c r="AJ812"/>
  <c r="AI812"/>
  <c r="AG812"/>
  <c r="AF812"/>
  <c r="AD812"/>
  <c r="AC812"/>
  <c r="AA812"/>
  <c r="Z812"/>
  <c r="X812"/>
  <c r="W812"/>
  <c r="U812"/>
  <c r="T812"/>
  <c r="R812"/>
  <c r="Q812"/>
  <c r="O812"/>
  <c r="N812"/>
  <c r="L812"/>
  <c r="K812"/>
  <c r="I812"/>
  <c r="H812"/>
  <c r="AQ811"/>
  <c r="AN811"/>
  <c r="AK811"/>
  <c r="AH811"/>
  <c r="AE811"/>
  <c r="AB811"/>
  <c r="Y811"/>
  <c r="V811"/>
  <c r="S811"/>
  <c r="P811"/>
  <c r="M811"/>
  <c r="J811"/>
  <c r="F811"/>
  <c r="E811"/>
  <c r="AQ810"/>
  <c r="AN810"/>
  <c r="AK810"/>
  <c r="AH810"/>
  <c r="AE810"/>
  <c r="AB810"/>
  <c r="Y810"/>
  <c r="V810"/>
  <c r="S810"/>
  <c r="P810"/>
  <c r="M810"/>
  <c r="J810"/>
  <c r="F810"/>
  <c r="E810"/>
  <c r="AQ809"/>
  <c r="AN809"/>
  <c r="AK809"/>
  <c r="AH809"/>
  <c r="AE809"/>
  <c r="AB809"/>
  <c r="Y809"/>
  <c r="V809"/>
  <c r="S809"/>
  <c r="P809"/>
  <c r="M809"/>
  <c r="J809"/>
  <c r="F809"/>
  <c r="E809"/>
  <c r="AQ808"/>
  <c r="AN808"/>
  <c r="AK808"/>
  <c r="AH808"/>
  <c r="AE808"/>
  <c r="AB808"/>
  <c r="Y808"/>
  <c r="V808"/>
  <c r="S808"/>
  <c r="P808"/>
  <c r="M808"/>
  <c r="J808"/>
  <c r="F808"/>
  <c r="E808"/>
  <c r="AQ807"/>
  <c r="AN807"/>
  <c r="AK807"/>
  <c r="AH807"/>
  <c r="AE807"/>
  <c r="AB807"/>
  <c r="Y807"/>
  <c r="V807"/>
  <c r="S807"/>
  <c r="P807"/>
  <c r="M807"/>
  <c r="J807"/>
  <c r="F807"/>
  <c r="E807"/>
  <c r="AQ806"/>
  <c r="AN806"/>
  <c r="AK806"/>
  <c r="AH806"/>
  <c r="AE806"/>
  <c r="AB806"/>
  <c r="Y806"/>
  <c r="V806"/>
  <c r="S806"/>
  <c r="P806"/>
  <c r="M806"/>
  <c r="J806"/>
  <c r="F806"/>
  <c r="E806"/>
  <c r="AP805"/>
  <c r="AO805"/>
  <c r="AM805"/>
  <c r="AL805"/>
  <c r="AJ805"/>
  <c r="AI805"/>
  <c r="AG805"/>
  <c r="AF805"/>
  <c r="AD805"/>
  <c r="AC805"/>
  <c r="AA805"/>
  <c r="Z805"/>
  <c r="X805"/>
  <c r="W805"/>
  <c r="U805"/>
  <c r="T805"/>
  <c r="R805"/>
  <c r="Q805"/>
  <c r="O805"/>
  <c r="N805"/>
  <c r="L805"/>
  <c r="K805"/>
  <c r="I805"/>
  <c r="H805"/>
  <c r="AQ804"/>
  <c r="AN804"/>
  <c r="AK804"/>
  <c r="AH804"/>
  <c r="AE804"/>
  <c r="AB804"/>
  <c r="Y804"/>
  <c r="V804"/>
  <c r="S804"/>
  <c r="P804"/>
  <c r="M804"/>
  <c r="J804"/>
  <c r="F804"/>
  <c r="E804"/>
  <c r="AQ803"/>
  <c r="AN803"/>
  <c r="AK803"/>
  <c r="AH803"/>
  <c r="AE803"/>
  <c r="AB803"/>
  <c r="Y803"/>
  <c r="V803"/>
  <c r="S803"/>
  <c r="P803"/>
  <c r="M803"/>
  <c r="J803"/>
  <c r="F803"/>
  <c r="E803"/>
  <c r="AQ802"/>
  <c r="AN802"/>
  <c r="AK802"/>
  <c r="AH802"/>
  <c r="AE802"/>
  <c r="AB802"/>
  <c r="Y802"/>
  <c r="V802"/>
  <c r="S802"/>
  <c r="P802"/>
  <c r="M802"/>
  <c r="J802"/>
  <c r="F802"/>
  <c r="E802"/>
  <c r="AQ801"/>
  <c r="AN801"/>
  <c r="AK801"/>
  <c r="AH801"/>
  <c r="AE801"/>
  <c r="AB801"/>
  <c r="Y801"/>
  <c r="V801"/>
  <c r="S801"/>
  <c r="P801"/>
  <c r="M801"/>
  <c r="J801"/>
  <c r="F801"/>
  <c r="E801"/>
  <c r="AQ800"/>
  <c r="AN800"/>
  <c r="AK800"/>
  <c r="AH800"/>
  <c r="AE800"/>
  <c r="AB800"/>
  <c r="Y800"/>
  <c r="V800"/>
  <c r="S800"/>
  <c r="P800"/>
  <c r="M800"/>
  <c r="J800"/>
  <c r="F800"/>
  <c r="E800"/>
  <c r="AQ799"/>
  <c r="AN799"/>
  <c r="AK799"/>
  <c r="AH799"/>
  <c r="AE799"/>
  <c r="AB799"/>
  <c r="Y799"/>
  <c r="V799"/>
  <c r="S799"/>
  <c r="P799"/>
  <c r="M799"/>
  <c r="J799"/>
  <c r="F799"/>
  <c r="E799"/>
  <c r="AP798"/>
  <c r="AO798"/>
  <c r="AM798"/>
  <c r="AL798"/>
  <c r="AJ798"/>
  <c r="AI798"/>
  <c r="AG798"/>
  <c r="AF798"/>
  <c r="AD798"/>
  <c r="AC798"/>
  <c r="AA798"/>
  <c r="Z798"/>
  <c r="X798"/>
  <c r="W798"/>
  <c r="U798"/>
  <c r="T798"/>
  <c r="R798"/>
  <c r="Q798"/>
  <c r="O798"/>
  <c r="N798"/>
  <c r="L798"/>
  <c r="K798"/>
  <c r="I798"/>
  <c r="H798"/>
  <c r="AQ797"/>
  <c r="AN797"/>
  <c r="AK797"/>
  <c r="AH797"/>
  <c r="AE797"/>
  <c r="AB797"/>
  <c r="Y797"/>
  <c r="V797"/>
  <c r="S797"/>
  <c r="P797"/>
  <c r="M797"/>
  <c r="J797"/>
  <c r="F797"/>
  <c r="E797"/>
  <c r="AQ796"/>
  <c r="AN796"/>
  <c r="AK796"/>
  <c r="AH796"/>
  <c r="AE796"/>
  <c r="AB796"/>
  <c r="Y796"/>
  <c r="V796"/>
  <c r="S796"/>
  <c r="P796"/>
  <c r="M796"/>
  <c r="J796"/>
  <c r="F796"/>
  <c r="E796"/>
  <c r="AQ795"/>
  <c r="AN795"/>
  <c r="AK795"/>
  <c r="AH795"/>
  <c r="AE795"/>
  <c r="AB795"/>
  <c r="Y795"/>
  <c r="V795"/>
  <c r="S795"/>
  <c r="P795"/>
  <c r="M795"/>
  <c r="J795"/>
  <c r="F795"/>
  <c r="E795"/>
  <c r="AQ794"/>
  <c r="AN794"/>
  <c r="AK794"/>
  <c r="AH794"/>
  <c r="AE794"/>
  <c r="AB794"/>
  <c r="Y794"/>
  <c r="V794"/>
  <c r="S794"/>
  <c r="P794"/>
  <c r="M794"/>
  <c r="J794"/>
  <c r="F794"/>
  <c r="E794"/>
  <c r="AQ793"/>
  <c r="AN793"/>
  <c r="AK793"/>
  <c r="AH793"/>
  <c r="AE793"/>
  <c r="AB793"/>
  <c r="Y793"/>
  <c r="V793"/>
  <c r="S793"/>
  <c r="P793"/>
  <c r="M793"/>
  <c r="J793"/>
  <c r="F793"/>
  <c r="E793"/>
  <c r="AQ792"/>
  <c r="AN792"/>
  <c r="AK792"/>
  <c r="AH792"/>
  <c r="AE792"/>
  <c r="AB792"/>
  <c r="Y792"/>
  <c r="V792"/>
  <c r="S792"/>
  <c r="P792"/>
  <c r="M792"/>
  <c r="J792"/>
  <c r="F792"/>
  <c r="E792"/>
  <c r="AP791"/>
  <c r="AO791"/>
  <c r="AM791"/>
  <c r="AL791"/>
  <c r="AJ791"/>
  <c r="AI791"/>
  <c r="AG791"/>
  <c r="AF791"/>
  <c r="AD791"/>
  <c r="AC791"/>
  <c r="AA791"/>
  <c r="Z791"/>
  <c r="X791"/>
  <c r="W791"/>
  <c r="U791"/>
  <c r="T791"/>
  <c r="R791"/>
  <c r="Q791"/>
  <c r="O791"/>
  <c r="N791"/>
  <c r="L791"/>
  <c r="K791"/>
  <c r="I791"/>
  <c r="H791"/>
  <c r="AQ790"/>
  <c r="AN790"/>
  <c r="AK790"/>
  <c r="AH790"/>
  <c r="AE790"/>
  <c r="AB790"/>
  <c r="Y790"/>
  <c r="V790"/>
  <c r="S790"/>
  <c r="P790"/>
  <c r="M790"/>
  <c r="J790"/>
  <c r="F790"/>
  <c r="E790"/>
  <c r="AQ789"/>
  <c r="AN789"/>
  <c r="AK789"/>
  <c r="AH789"/>
  <c r="AE789"/>
  <c r="AB789"/>
  <c r="Y789"/>
  <c r="V789"/>
  <c r="S789"/>
  <c r="P789"/>
  <c r="M789"/>
  <c r="J789"/>
  <c r="F789"/>
  <c r="E789"/>
  <c r="AQ788"/>
  <c r="AN788"/>
  <c r="AK788"/>
  <c r="AH788"/>
  <c r="AE788"/>
  <c r="AB788"/>
  <c r="Y788"/>
  <c r="V788"/>
  <c r="S788"/>
  <c r="P788"/>
  <c r="M788"/>
  <c r="J788"/>
  <c r="F788"/>
  <c r="E788"/>
  <c r="AQ787"/>
  <c r="AN787"/>
  <c r="AK787"/>
  <c r="AH787"/>
  <c r="AE787"/>
  <c r="AB787"/>
  <c r="Y787"/>
  <c r="V787"/>
  <c r="S787"/>
  <c r="P787"/>
  <c r="M787"/>
  <c r="J787"/>
  <c r="F787"/>
  <c r="E787"/>
  <c r="AQ786"/>
  <c r="AN786"/>
  <c r="AK786"/>
  <c r="AH786"/>
  <c r="AE786"/>
  <c r="AB786"/>
  <c r="Y786"/>
  <c r="V786"/>
  <c r="S786"/>
  <c r="P786"/>
  <c r="M786"/>
  <c r="J786"/>
  <c r="F786"/>
  <c r="E786"/>
  <c r="AQ785"/>
  <c r="AN785"/>
  <c r="AK785"/>
  <c r="AH785"/>
  <c r="AE785"/>
  <c r="AB785"/>
  <c r="Y785"/>
  <c r="V785"/>
  <c r="S785"/>
  <c r="P785"/>
  <c r="M785"/>
  <c r="J785"/>
  <c r="F785"/>
  <c r="E785"/>
  <c r="AP784"/>
  <c r="AO784"/>
  <c r="AM784"/>
  <c r="AL784"/>
  <c r="AJ784"/>
  <c r="AI784"/>
  <c r="AG784"/>
  <c r="AF784"/>
  <c r="AD784"/>
  <c r="AC784"/>
  <c r="AA784"/>
  <c r="Z784"/>
  <c r="X784"/>
  <c r="W784"/>
  <c r="U784"/>
  <c r="T784"/>
  <c r="R784"/>
  <c r="Q784"/>
  <c r="O784"/>
  <c r="N784"/>
  <c r="L784"/>
  <c r="K784"/>
  <c r="I784"/>
  <c r="H784"/>
  <c r="AQ783"/>
  <c r="AN783"/>
  <c r="AK783"/>
  <c r="AH783"/>
  <c r="AE783"/>
  <c r="AB783"/>
  <c r="Y783"/>
  <c r="V783"/>
  <c r="S783"/>
  <c r="P783"/>
  <c r="M783"/>
  <c r="J783"/>
  <c r="F783"/>
  <c r="E783"/>
  <c r="AQ782"/>
  <c r="AN782"/>
  <c r="AK782"/>
  <c r="AH782"/>
  <c r="AE782"/>
  <c r="AB782"/>
  <c r="Y782"/>
  <c r="V782"/>
  <c r="S782"/>
  <c r="P782"/>
  <c r="M782"/>
  <c r="J782"/>
  <c r="F782"/>
  <c r="E782"/>
  <c r="AQ781"/>
  <c r="AN781"/>
  <c r="AK781"/>
  <c r="AH781"/>
  <c r="AE781"/>
  <c r="AB781"/>
  <c r="Y781"/>
  <c r="V781"/>
  <c r="S781"/>
  <c r="P781"/>
  <c r="M781"/>
  <c r="J781"/>
  <c r="F781"/>
  <c r="E781"/>
  <c r="AQ780"/>
  <c r="AN780"/>
  <c r="AK780"/>
  <c r="AH780"/>
  <c r="AE780"/>
  <c r="AB780"/>
  <c r="Y780"/>
  <c r="V780"/>
  <c r="S780"/>
  <c r="P780"/>
  <c r="M780"/>
  <c r="J780"/>
  <c r="F780"/>
  <c r="E780"/>
  <c r="AQ779"/>
  <c r="AN779"/>
  <c r="AK779"/>
  <c r="AH779"/>
  <c r="AE779"/>
  <c r="AB779"/>
  <c r="Y779"/>
  <c r="V779"/>
  <c r="S779"/>
  <c r="P779"/>
  <c r="M779"/>
  <c r="J779"/>
  <c r="F779"/>
  <c r="E779"/>
  <c r="AQ778"/>
  <c r="AN778"/>
  <c r="AK778"/>
  <c r="AH778"/>
  <c r="AE778"/>
  <c r="AB778"/>
  <c r="Y778"/>
  <c r="V778"/>
  <c r="S778"/>
  <c r="P778"/>
  <c r="M778"/>
  <c r="J778"/>
  <c r="F778"/>
  <c r="E778"/>
  <c r="AP777"/>
  <c r="AO777"/>
  <c r="AM777"/>
  <c r="AL777"/>
  <c r="AJ777"/>
  <c r="AI777"/>
  <c r="AG777"/>
  <c r="AF777"/>
  <c r="AD777"/>
  <c r="AC777"/>
  <c r="AA777"/>
  <c r="Z777"/>
  <c r="X777"/>
  <c r="W777"/>
  <c r="U777"/>
  <c r="T777"/>
  <c r="R777"/>
  <c r="Q777"/>
  <c r="O777"/>
  <c r="N777"/>
  <c r="L777"/>
  <c r="K777"/>
  <c r="I777"/>
  <c r="H777"/>
  <c r="AQ776"/>
  <c r="AN776"/>
  <c r="AK776"/>
  <c r="AH776"/>
  <c r="AE776"/>
  <c r="AB776"/>
  <c r="Y776"/>
  <c r="V776"/>
  <c r="S776"/>
  <c r="P776"/>
  <c r="M776"/>
  <c r="J776"/>
  <c r="F776"/>
  <c r="E776"/>
  <c r="AQ775"/>
  <c r="AN775"/>
  <c r="AK775"/>
  <c r="AH775"/>
  <c r="AE775"/>
  <c r="AB775"/>
  <c r="Y775"/>
  <c r="V775"/>
  <c r="S775"/>
  <c r="P775"/>
  <c r="M775"/>
  <c r="J775"/>
  <c r="F775"/>
  <c r="E775"/>
  <c r="AQ774"/>
  <c r="AN774"/>
  <c r="AK774"/>
  <c r="AH774"/>
  <c r="AE774"/>
  <c r="AB774"/>
  <c r="Y774"/>
  <c r="V774"/>
  <c r="S774"/>
  <c r="P774"/>
  <c r="M774"/>
  <c r="J774"/>
  <c r="F774"/>
  <c r="E774"/>
  <c r="AQ773"/>
  <c r="AN773"/>
  <c r="AK773"/>
  <c r="AH773"/>
  <c r="AE773"/>
  <c r="AB773"/>
  <c r="Y773"/>
  <c r="V773"/>
  <c r="S773"/>
  <c r="P773"/>
  <c r="M773"/>
  <c r="J773"/>
  <c r="F773"/>
  <c r="E773"/>
  <c r="AQ772"/>
  <c r="AN772"/>
  <c r="AK772"/>
  <c r="AH772"/>
  <c r="AE772"/>
  <c r="AB772"/>
  <c r="Y772"/>
  <c r="V772"/>
  <c r="S772"/>
  <c r="P772"/>
  <c r="M772"/>
  <c r="J772"/>
  <c r="F772"/>
  <c r="E772"/>
  <c r="AQ771"/>
  <c r="AN771"/>
  <c r="AK771"/>
  <c r="AH771"/>
  <c r="AE771"/>
  <c r="AB771"/>
  <c r="Y771"/>
  <c r="V771"/>
  <c r="S771"/>
  <c r="P771"/>
  <c r="M771"/>
  <c r="J771"/>
  <c r="F771"/>
  <c r="E771"/>
  <c r="AP770"/>
  <c r="AO770"/>
  <c r="AM770"/>
  <c r="AL770"/>
  <c r="AJ770"/>
  <c r="AI770"/>
  <c r="AG770"/>
  <c r="AF770"/>
  <c r="AD770"/>
  <c r="AC770"/>
  <c r="AA770"/>
  <c r="Z770"/>
  <c r="X770"/>
  <c r="W770"/>
  <c r="U770"/>
  <c r="T770"/>
  <c r="R770"/>
  <c r="Q770"/>
  <c r="O770"/>
  <c r="N770"/>
  <c r="L770"/>
  <c r="K770"/>
  <c r="I770"/>
  <c r="H770"/>
  <c r="AQ769"/>
  <c r="AN769"/>
  <c r="AK769"/>
  <c r="AH769"/>
  <c r="AE769"/>
  <c r="AB769"/>
  <c r="Y769"/>
  <c r="V769"/>
  <c r="S769"/>
  <c r="P769"/>
  <c r="M769"/>
  <c r="J769"/>
  <c r="F769"/>
  <c r="E769"/>
  <c r="AQ768"/>
  <c r="AN768"/>
  <c r="AK768"/>
  <c r="AH768"/>
  <c r="AE768"/>
  <c r="AB768"/>
  <c r="Y768"/>
  <c r="V768"/>
  <c r="S768"/>
  <c r="P768"/>
  <c r="M768"/>
  <c r="J768"/>
  <c r="F768"/>
  <c r="E768"/>
  <c r="AQ767"/>
  <c r="AN767"/>
  <c r="AK767"/>
  <c r="AH767"/>
  <c r="AE767"/>
  <c r="AB767"/>
  <c r="Y767"/>
  <c r="V767"/>
  <c r="S767"/>
  <c r="P767"/>
  <c r="M767"/>
  <c r="J767"/>
  <c r="F767"/>
  <c r="E767"/>
  <c r="AQ766"/>
  <c r="AN766"/>
  <c r="AK766"/>
  <c r="AH766"/>
  <c r="AE766"/>
  <c r="AB766"/>
  <c r="Y766"/>
  <c r="V766"/>
  <c r="S766"/>
  <c r="P766"/>
  <c r="M766"/>
  <c r="J766"/>
  <c r="F766"/>
  <c r="E766"/>
  <c r="AQ765"/>
  <c r="AN765"/>
  <c r="AK765"/>
  <c r="AH765"/>
  <c r="AE765"/>
  <c r="AB765"/>
  <c r="Y765"/>
  <c r="V765"/>
  <c r="S765"/>
  <c r="P765"/>
  <c r="M765"/>
  <c r="J765"/>
  <c r="F765"/>
  <c r="E765"/>
  <c r="AQ764"/>
  <c r="AN764"/>
  <c r="AK764"/>
  <c r="AH764"/>
  <c r="AE764"/>
  <c r="AB764"/>
  <c r="Y764"/>
  <c r="V764"/>
  <c r="S764"/>
  <c r="P764"/>
  <c r="M764"/>
  <c r="J764"/>
  <c r="F764"/>
  <c r="E764"/>
  <c r="AP763"/>
  <c r="AO763"/>
  <c r="AM763"/>
  <c r="AL763"/>
  <c r="AJ763"/>
  <c r="AI763"/>
  <c r="AG763"/>
  <c r="AF763"/>
  <c r="AD763"/>
  <c r="AC763"/>
  <c r="AA763"/>
  <c r="Z763"/>
  <c r="X763"/>
  <c r="W763"/>
  <c r="U763"/>
  <c r="T763"/>
  <c r="R763"/>
  <c r="Q763"/>
  <c r="O763"/>
  <c r="N763"/>
  <c r="L763"/>
  <c r="K763"/>
  <c r="I763"/>
  <c r="H763"/>
  <c r="AQ762"/>
  <c r="AN762"/>
  <c r="AK762"/>
  <c r="AH762"/>
  <c r="AE762"/>
  <c r="AB762"/>
  <c r="Y762"/>
  <c r="V762"/>
  <c r="S762"/>
  <c r="P762"/>
  <c r="M762"/>
  <c r="J762"/>
  <c r="F762"/>
  <c r="E762"/>
  <c r="AQ761"/>
  <c r="AN761"/>
  <c r="AK761"/>
  <c r="AH761"/>
  <c r="AE761"/>
  <c r="AB761"/>
  <c r="Y761"/>
  <c r="V761"/>
  <c r="S761"/>
  <c r="P761"/>
  <c r="M761"/>
  <c r="J761"/>
  <c r="F761"/>
  <c r="E761"/>
  <c r="AQ760"/>
  <c r="AN760"/>
  <c r="AK760"/>
  <c r="AH760"/>
  <c r="AE760"/>
  <c r="AB760"/>
  <c r="Y760"/>
  <c r="V760"/>
  <c r="S760"/>
  <c r="P760"/>
  <c r="M760"/>
  <c r="J760"/>
  <c r="F760"/>
  <c r="E760"/>
  <c r="AQ759"/>
  <c r="AN759"/>
  <c r="AK759"/>
  <c r="AH759"/>
  <c r="AE759"/>
  <c r="AB759"/>
  <c r="Y759"/>
  <c r="V759"/>
  <c r="S759"/>
  <c r="P759"/>
  <c r="M759"/>
  <c r="J759"/>
  <c r="F759"/>
  <c r="E759"/>
  <c r="AQ758"/>
  <c r="AN758"/>
  <c r="AK758"/>
  <c r="AH758"/>
  <c r="AE758"/>
  <c r="AB758"/>
  <c r="Y758"/>
  <c r="V758"/>
  <c r="S758"/>
  <c r="P758"/>
  <c r="M758"/>
  <c r="J758"/>
  <c r="F758"/>
  <c r="E758"/>
  <c r="AQ757"/>
  <c r="AN757"/>
  <c r="AK757"/>
  <c r="AH757"/>
  <c r="AE757"/>
  <c r="AB757"/>
  <c r="Y757"/>
  <c r="V757"/>
  <c r="S757"/>
  <c r="P757"/>
  <c r="M757"/>
  <c r="J757"/>
  <c r="F757"/>
  <c r="E757"/>
  <c r="AP756"/>
  <c r="AO756"/>
  <c r="AM756"/>
  <c r="AL756"/>
  <c r="AJ756"/>
  <c r="AI756"/>
  <c r="AG756"/>
  <c r="AF756"/>
  <c r="AD756"/>
  <c r="AC756"/>
  <c r="AA756"/>
  <c r="Z756"/>
  <c r="X756"/>
  <c r="W756"/>
  <c r="U756"/>
  <c r="T756"/>
  <c r="R756"/>
  <c r="Q756"/>
  <c r="O756"/>
  <c r="N756"/>
  <c r="L756"/>
  <c r="K756"/>
  <c r="I756"/>
  <c r="H756"/>
  <c r="AQ755"/>
  <c r="AN755"/>
  <c r="AK755"/>
  <c r="AH755"/>
  <c r="AE755"/>
  <c r="AB755"/>
  <c r="Y755"/>
  <c r="V755"/>
  <c r="S755"/>
  <c r="P755"/>
  <c r="M755"/>
  <c r="J755"/>
  <c r="F755"/>
  <c r="E755"/>
  <c r="AQ754"/>
  <c r="AN754"/>
  <c r="AK754"/>
  <c r="AH754"/>
  <c r="AE754"/>
  <c r="AB754"/>
  <c r="Y754"/>
  <c r="V754"/>
  <c r="S754"/>
  <c r="P754"/>
  <c r="M754"/>
  <c r="J754"/>
  <c r="F754"/>
  <c r="E754"/>
  <c r="AQ753"/>
  <c r="AN753"/>
  <c r="AK753"/>
  <c r="AH753"/>
  <c r="AE753"/>
  <c r="AB753"/>
  <c r="Y753"/>
  <c r="V753"/>
  <c r="S753"/>
  <c r="P753"/>
  <c r="M753"/>
  <c r="J753"/>
  <c r="F753"/>
  <c r="E753"/>
  <c r="AQ752"/>
  <c r="AN752"/>
  <c r="AK752"/>
  <c r="AH752"/>
  <c r="AE752"/>
  <c r="AB752"/>
  <c r="Y752"/>
  <c r="V752"/>
  <c r="S752"/>
  <c r="P752"/>
  <c r="M752"/>
  <c r="J752"/>
  <c r="F752"/>
  <c r="E752"/>
  <c r="AQ751"/>
  <c r="AN751"/>
  <c r="AK751"/>
  <c r="AH751"/>
  <c r="AE751"/>
  <c r="AB751"/>
  <c r="Y751"/>
  <c r="V751"/>
  <c r="S751"/>
  <c r="P751"/>
  <c r="M751"/>
  <c r="J751"/>
  <c r="F751"/>
  <c r="E751"/>
  <c r="AQ750"/>
  <c r="AN750"/>
  <c r="AK750"/>
  <c r="AH750"/>
  <c r="AE750"/>
  <c r="AB750"/>
  <c r="Y750"/>
  <c r="V750"/>
  <c r="S750"/>
  <c r="P750"/>
  <c r="M750"/>
  <c r="J750"/>
  <c r="F750"/>
  <c r="E750"/>
  <c r="AP749"/>
  <c r="AO749"/>
  <c r="AM749"/>
  <c r="AL749"/>
  <c r="AJ749"/>
  <c r="AI749"/>
  <c r="AG749"/>
  <c r="AF749"/>
  <c r="AD749"/>
  <c r="AC749"/>
  <c r="AA749"/>
  <c r="Z749"/>
  <c r="X749"/>
  <c r="W749"/>
  <c r="U749"/>
  <c r="T749"/>
  <c r="R749"/>
  <c r="Q749"/>
  <c r="O749"/>
  <c r="N749"/>
  <c r="L749"/>
  <c r="K749"/>
  <c r="I749"/>
  <c r="H749"/>
  <c r="AQ748"/>
  <c r="AN748"/>
  <c r="AK748"/>
  <c r="AH748"/>
  <c r="AE748"/>
  <c r="AB748"/>
  <c r="Y748"/>
  <c r="V748"/>
  <c r="S748"/>
  <c r="P748"/>
  <c r="M748"/>
  <c r="J748"/>
  <c r="F748"/>
  <c r="E748"/>
  <c r="AQ747"/>
  <c r="AN747"/>
  <c r="AK747"/>
  <c r="AH747"/>
  <c r="AE747"/>
  <c r="AB747"/>
  <c r="Y747"/>
  <c r="V747"/>
  <c r="S747"/>
  <c r="P747"/>
  <c r="M747"/>
  <c r="J747"/>
  <c r="F747"/>
  <c r="E747"/>
  <c r="AQ746"/>
  <c r="AN746"/>
  <c r="AK746"/>
  <c r="AH746"/>
  <c r="AE746"/>
  <c r="AB746"/>
  <c r="Y746"/>
  <c r="V746"/>
  <c r="S746"/>
  <c r="P746"/>
  <c r="M746"/>
  <c r="J746"/>
  <c r="F746"/>
  <c r="E746"/>
  <c r="AQ745"/>
  <c r="AN745"/>
  <c r="AK745"/>
  <c r="AH745"/>
  <c r="AE745"/>
  <c r="AB745"/>
  <c r="Y745"/>
  <c r="V745"/>
  <c r="S745"/>
  <c r="P745"/>
  <c r="M745"/>
  <c r="J745"/>
  <c r="F745"/>
  <c r="E745"/>
  <c r="AQ744"/>
  <c r="AN744"/>
  <c r="AK744"/>
  <c r="AH744"/>
  <c r="AE744"/>
  <c r="AB744"/>
  <c r="Y744"/>
  <c r="V744"/>
  <c r="S744"/>
  <c r="P744"/>
  <c r="M744"/>
  <c r="J744"/>
  <c r="F744"/>
  <c r="E744"/>
  <c r="AQ743"/>
  <c r="AN743"/>
  <c r="AK743"/>
  <c r="AH743"/>
  <c r="AE743"/>
  <c r="AB743"/>
  <c r="Y743"/>
  <c r="V743"/>
  <c r="S743"/>
  <c r="P743"/>
  <c r="M743"/>
  <c r="J743"/>
  <c r="F743"/>
  <c r="E743"/>
  <c r="AP742"/>
  <c r="AO742"/>
  <c r="AM742"/>
  <c r="AL742"/>
  <c r="AJ742"/>
  <c r="AI742"/>
  <c r="AG742"/>
  <c r="AF742"/>
  <c r="AD742"/>
  <c r="AC742"/>
  <c r="AA742"/>
  <c r="Z742"/>
  <c r="X742"/>
  <c r="W742"/>
  <c r="U742"/>
  <c r="T742"/>
  <c r="R742"/>
  <c r="Q742"/>
  <c r="O742"/>
  <c r="N742"/>
  <c r="L742"/>
  <c r="K742"/>
  <c r="I742"/>
  <c r="H742"/>
  <c r="AQ741"/>
  <c r="AN741"/>
  <c r="AK741"/>
  <c r="AH741"/>
  <c r="AE741"/>
  <c r="AB741"/>
  <c r="Y741"/>
  <c r="V741"/>
  <c r="S741"/>
  <c r="P741"/>
  <c r="M741"/>
  <c r="J741"/>
  <c r="F741"/>
  <c r="E741"/>
  <c r="AQ740"/>
  <c r="AN740"/>
  <c r="AK740"/>
  <c r="AH740"/>
  <c r="AE740"/>
  <c r="AB740"/>
  <c r="Y740"/>
  <c r="V740"/>
  <c r="S740"/>
  <c r="P740"/>
  <c r="M740"/>
  <c r="J740"/>
  <c r="F740"/>
  <c r="E740"/>
  <c r="AQ739"/>
  <c r="AN739"/>
  <c r="AK739"/>
  <c r="AH739"/>
  <c r="AE739"/>
  <c r="AB739"/>
  <c r="Y739"/>
  <c r="V739"/>
  <c r="S739"/>
  <c r="P739"/>
  <c r="M739"/>
  <c r="J739"/>
  <c r="F739"/>
  <c r="E739"/>
  <c r="AQ738"/>
  <c r="AN738"/>
  <c r="AK738"/>
  <c r="AH738"/>
  <c r="AE738"/>
  <c r="AB738"/>
  <c r="Y738"/>
  <c r="V738"/>
  <c r="S738"/>
  <c r="P738"/>
  <c r="M738"/>
  <c r="J738"/>
  <c r="F738"/>
  <c r="E738"/>
  <c r="AQ737"/>
  <c r="AN737"/>
  <c r="AK737"/>
  <c r="AH737"/>
  <c r="AE737"/>
  <c r="AB737"/>
  <c r="Y737"/>
  <c r="V737"/>
  <c r="S737"/>
  <c r="P737"/>
  <c r="M737"/>
  <c r="J737"/>
  <c r="F737"/>
  <c r="E737"/>
  <c r="AQ736"/>
  <c r="AN736"/>
  <c r="AK736"/>
  <c r="AH736"/>
  <c r="AE736"/>
  <c r="AB736"/>
  <c r="Y736"/>
  <c r="V736"/>
  <c r="S736"/>
  <c r="P736"/>
  <c r="M736"/>
  <c r="J736"/>
  <c r="F736"/>
  <c r="E736"/>
  <c r="AP735"/>
  <c r="AO735"/>
  <c r="AM735"/>
  <c r="AL735"/>
  <c r="AJ735"/>
  <c r="AI735"/>
  <c r="AG735"/>
  <c r="AF735"/>
  <c r="AD735"/>
  <c r="AC735"/>
  <c r="AA735"/>
  <c r="Z735"/>
  <c r="X735"/>
  <c r="W735"/>
  <c r="U735"/>
  <c r="T735"/>
  <c r="R735"/>
  <c r="Q735"/>
  <c r="O735"/>
  <c r="N735"/>
  <c r="L735"/>
  <c r="K735"/>
  <c r="I735"/>
  <c r="H735"/>
  <c r="AQ734"/>
  <c r="AN734"/>
  <c r="AK734"/>
  <c r="AH734"/>
  <c r="AE734"/>
  <c r="AB734"/>
  <c r="Y734"/>
  <c r="V734"/>
  <c r="S734"/>
  <c r="P734"/>
  <c r="M734"/>
  <c r="J734"/>
  <c r="F734"/>
  <c r="E734"/>
  <c r="AQ733"/>
  <c r="AN733"/>
  <c r="AK733"/>
  <c r="AH733"/>
  <c r="AE733"/>
  <c r="AB733"/>
  <c r="Y733"/>
  <c r="V733"/>
  <c r="S733"/>
  <c r="P733"/>
  <c r="M733"/>
  <c r="J733"/>
  <c r="F733"/>
  <c r="E733"/>
  <c r="AQ732"/>
  <c r="AN732"/>
  <c r="AK732"/>
  <c r="AH732"/>
  <c r="AE732"/>
  <c r="AB732"/>
  <c r="Y732"/>
  <c r="V732"/>
  <c r="S732"/>
  <c r="P732"/>
  <c r="M732"/>
  <c r="J732"/>
  <c r="F732"/>
  <c r="E732"/>
  <c r="AQ731"/>
  <c r="AN731"/>
  <c r="AK731"/>
  <c r="AH731"/>
  <c r="AE731"/>
  <c r="AB731"/>
  <c r="Y731"/>
  <c r="V731"/>
  <c r="S731"/>
  <c r="P731"/>
  <c r="M731"/>
  <c r="J731"/>
  <c r="F731"/>
  <c r="E731"/>
  <c r="AQ730"/>
  <c r="AN730"/>
  <c r="AK730"/>
  <c r="AH730"/>
  <c r="AE730"/>
  <c r="AB730"/>
  <c r="Y730"/>
  <c r="V730"/>
  <c r="S730"/>
  <c r="P730"/>
  <c r="M730"/>
  <c r="J730"/>
  <c r="F730"/>
  <c r="E730"/>
  <c r="AQ729"/>
  <c r="AN729"/>
  <c r="AK729"/>
  <c r="AH729"/>
  <c r="AE729"/>
  <c r="AB729"/>
  <c r="Y729"/>
  <c r="V729"/>
  <c r="S729"/>
  <c r="P729"/>
  <c r="M729"/>
  <c r="J729"/>
  <c r="F729"/>
  <c r="E729"/>
  <c r="AP728"/>
  <c r="AO728"/>
  <c r="AM728"/>
  <c r="AL728"/>
  <c r="AJ728"/>
  <c r="AI728"/>
  <c r="AG728"/>
  <c r="AF728"/>
  <c r="AD728"/>
  <c r="AC728"/>
  <c r="AA728"/>
  <c r="Z728"/>
  <c r="X728"/>
  <c r="W728"/>
  <c r="U728"/>
  <c r="T728"/>
  <c r="R728"/>
  <c r="Q728"/>
  <c r="O728"/>
  <c r="N728"/>
  <c r="L728"/>
  <c r="K728"/>
  <c r="I728"/>
  <c r="H728"/>
  <c r="AQ727"/>
  <c r="AN727"/>
  <c r="AK727"/>
  <c r="AH727"/>
  <c r="AE727"/>
  <c r="AB727"/>
  <c r="Y727"/>
  <c r="V727"/>
  <c r="S727"/>
  <c r="P727"/>
  <c r="M727"/>
  <c r="J727"/>
  <c r="F727"/>
  <c r="E727"/>
  <c r="AQ726"/>
  <c r="AN726"/>
  <c r="AK726"/>
  <c r="AH726"/>
  <c r="AE726"/>
  <c r="AB726"/>
  <c r="Y726"/>
  <c r="V726"/>
  <c r="S726"/>
  <c r="P726"/>
  <c r="M726"/>
  <c r="J726"/>
  <c r="F726"/>
  <c r="E726"/>
  <c r="AQ725"/>
  <c r="AN725"/>
  <c r="AK725"/>
  <c r="AH725"/>
  <c r="AE725"/>
  <c r="AB725"/>
  <c r="Y725"/>
  <c r="V725"/>
  <c r="S725"/>
  <c r="P725"/>
  <c r="M725"/>
  <c r="J725"/>
  <c r="F725"/>
  <c r="E725"/>
  <c r="AQ724"/>
  <c r="AN724"/>
  <c r="AK724"/>
  <c r="AH724"/>
  <c r="AE724"/>
  <c r="AB724"/>
  <c r="Y724"/>
  <c r="V724"/>
  <c r="S724"/>
  <c r="P724"/>
  <c r="M724"/>
  <c r="J724"/>
  <c r="F724"/>
  <c r="E724"/>
  <c r="AQ723"/>
  <c r="AN723"/>
  <c r="AK723"/>
  <c r="AH723"/>
  <c r="AE723"/>
  <c r="AB723"/>
  <c r="Y723"/>
  <c r="V723"/>
  <c r="S723"/>
  <c r="P723"/>
  <c r="M723"/>
  <c r="J723"/>
  <c r="F723"/>
  <c r="E723"/>
  <c r="AQ722"/>
  <c r="AN722"/>
  <c r="AK722"/>
  <c r="AH722"/>
  <c r="AE722"/>
  <c r="AB722"/>
  <c r="Y722"/>
  <c r="V722"/>
  <c r="S722"/>
  <c r="P722"/>
  <c r="M722"/>
  <c r="J722"/>
  <c r="F722"/>
  <c r="E722"/>
  <c r="AP721"/>
  <c r="AO721"/>
  <c r="AM721"/>
  <c r="AL721"/>
  <c r="AJ721"/>
  <c r="AI721"/>
  <c r="AG721"/>
  <c r="AF721"/>
  <c r="AD721"/>
  <c r="AC721"/>
  <c r="AA721"/>
  <c r="Z721"/>
  <c r="X721"/>
  <c r="W721"/>
  <c r="U721"/>
  <c r="T721"/>
  <c r="R721"/>
  <c r="Q721"/>
  <c r="O721"/>
  <c r="N721"/>
  <c r="L721"/>
  <c r="K721"/>
  <c r="I721"/>
  <c r="H721"/>
  <c r="AQ720"/>
  <c r="AN720"/>
  <c r="AK720"/>
  <c r="AH720"/>
  <c r="AE720"/>
  <c r="AB720"/>
  <c r="Y720"/>
  <c r="V720"/>
  <c r="S720"/>
  <c r="P720"/>
  <c r="M720"/>
  <c r="J720"/>
  <c r="F720"/>
  <c r="E720"/>
  <c r="AQ719"/>
  <c r="AN719"/>
  <c r="AK719"/>
  <c r="AH719"/>
  <c r="AE719"/>
  <c r="AB719"/>
  <c r="Y719"/>
  <c r="V719"/>
  <c r="S719"/>
  <c r="P719"/>
  <c r="M719"/>
  <c r="J719"/>
  <c r="F719"/>
  <c r="E719"/>
  <c r="AQ718"/>
  <c r="AN718"/>
  <c r="AK718"/>
  <c r="AH718"/>
  <c r="AE718"/>
  <c r="AB718"/>
  <c r="Y718"/>
  <c r="V718"/>
  <c r="S718"/>
  <c r="P718"/>
  <c r="M718"/>
  <c r="J718"/>
  <c r="F718"/>
  <c r="E718"/>
  <c r="AQ717"/>
  <c r="AN717"/>
  <c r="AK717"/>
  <c r="AH717"/>
  <c r="AE717"/>
  <c r="AB717"/>
  <c r="Y717"/>
  <c r="V717"/>
  <c r="S717"/>
  <c r="P717"/>
  <c r="M717"/>
  <c r="J717"/>
  <c r="F717"/>
  <c r="E717"/>
  <c r="AQ716"/>
  <c r="AN716"/>
  <c r="AK716"/>
  <c r="AH716"/>
  <c r="AE716"/>
  <c r="AB716"/>
  <c r="Y716"/>
  <c r="V716"/>
  <c r="S716"/>
  <c r="P716"/>
  <c r="M716"/>
  <c r="J716"/>
  <c r="F716"/>
  <c r="E716"/>
  <c r="AQ715"/>
  <c r="AN715"/>
  <c r="AK715"/>
  <c r="AH715"/>
  <c r="AE715"/>
  <c r="AB715"/>
  <c r="Y715"/>
  <c r="V715"/>
  <c r="S715"/>
  <c r="P715"/>
  <c r="M715"/>
  <c r="J715"/>
  <c r="F715"/>
  <c r="E715"/>
  <c r="AP714"/>
  <c r="AO714"/>
  <c r="AM714"/>
  <c r="AL714"/>
  <c r="AJ714"/>
  <c r="AI714"/>
  <c r="AG714"/>
  <c r="AF714"/>
  <c r="AD714"/>
  <c r="AC714"/>
  <c r="AA714"/>
  <c r="Z714"/>
  <c r="X714"/>
  <c r="W714"/>
  <c r="U714"/>
  <c r="T714"/>
  <c r="R714"/>
  <c r="Q714"/>
  <c r="O714"/>
  <c r="N714"/>
  <c r="L714"/>
  <c r="K714"/>
  <c r="I714"/>
  <c r="H714"/>
  <c r="AQ713"/>
  <c r="AN713"/>
  <c r="AK713"/>
  <c r="AH713"/>
  <c r="AE713"/>
  <c r="AB713"/>
  <c r="Y713"/>
  <c r="V713"/>
  <c r="S713"/>
  <c r="P713"/>
  <c r="M713"/>
  <c r="J713"/>
  <c r="F713"/>
  <c r="E713"/>
  <c r="AQ712"/>
  <c r="AN712"/>
  <c r="AK712"/>
  <c r="AH712"/>
  <c r="AE712"/>
  <c r="AB712"/>
  <c r="Y712"/>
  <c r="V712"/>
  <c r="S712"/>
  <c r="P712"/>
  <c r="M712"/>
  <c r="J712"/>
  <c r="F712"/>
  <c r="E712"/>
  <c r="AQ711"/>
  <c r="AN711"/>
  <c r="AK711"/>
  <c r="AH711"/>
  <c r="AE711"/>
  <c r="AB711"/>
  <c r="Y711"/>
  <c r="V711"/>
  <c r="S711"/>
  <c r="P711"/>
  <c r="M711"/>
  <c r="J711"/>
  <c r="F711"/>
  <c r="E711"/>
  <c r="AQ710"/>
  <c r="AN710"/>
  <c r="AK710"/>
  <c r="AH710"/>
  <c r="AE710"/>
  <c r="AB710"/>
  <c r="Y710"/>
  <c r="V710"/>
  <c r="S710"/>
  <c r="P710"/>
  <c r="M710"/>
  <c r="J710"/>
  <c r="F710"/>
  <c r="E710"/>
  <c r="AQ709"/>
  <c r="AN709"/>
  <c r="AK709"/>
  <c r="AH709"/>
  <c r="AE709"/>
  <c r="AB709"/>
  <c r="Y709"/>
  <c r="V709"/>
  <c r="S709"/>
  <c r="P709"/>
  <c r="M709"/>
  <c r="J709"/>
  <c r="F709"/>
  <c r="E709"/>
  <c r="AQ708"/>
  <c r="AN708"/>
  <c r="AK708"/>
  <c r="AH708"/>
  <c r="AE708"/>
  <c r="AB708"/>
  <c r="Y708"/>
  <c r="V708"/>
  <c r="S708"/>
  <c r="P708"/>
  <c r="M708"/>
  <c r="J708"/>
  <c r="F708"/>
  <c r="E708"/>
  <c r="AP707"/>
  <c r="AO707"/>
  <c r="AM707"/>
  <c r="AL707"/>
  <c r="AJ707"/>
  <c r="AI707"/>
  <c r="AG707"/>
  <c r="AF707"/>
  <c r="AD707"/>
  <c r="AC707"/>
  <c r="AA707"/>
  <c r="Z707"/>
  <c r="X707"/>
  <c r="W707"/>
  <c r="U707"/>
  <c r="T707"/>
  <c r="R707"/>
  <c r="Q707"/>
  <c r="O707"/>
  <c r="N707"/>
  <c r="L707"/>
  <c r="K707"/>
  <c r="I707"/>
  <c r="H707"/>
  <c r="AQ706"/>
  <c r="AN706"/>
  <c r="AK706"/>
  <c r="AH706"/>
  <c r="AE706"/>
  <c r="AB706"/>
  <c r="Y706"/>
  <c r="V706"/>
  <c r="S706"/>
  <c r="P706"/>
  <c r="M706"/>
  <c r="J706"/>
  <c r="F706"/>
  <c r="E706"/>
  <c r="AQ705"/>
  <c r="AN705"/>
  <c r="AK705"/>
  <c r="AH705"/>
  <c r="AE705"/>
  <c r="AB705"/>
  <c r="Y705"/>
  <c r="V705"/>
  <c r="S705"/>
  <c r="P705"/>
  <c r="M705"/>
  <c r="J705"/>
  <c r="F705"/>
  <c r="E705"/>
  <c r="AQ704"/>
  <c r="AN704"/>
  <c r="AK704"/>
  <c r="AH704"/>
  <c r="AE704"/>
  <c r="AB704"/>
  <c r="Y704"/>
  <c r="V704"/>
  <c r="S704"/>
  <c r="P704"/>
  <c r="M704"/>
  <c r="J704"/>
  <c r="F704"/>
  <c r="E704"/>
  <c r="AQ703"/>
  <c r="AN703"/>
  <c r="AK703"/>
  <c r="AH703"/>
  <c r="AE703"/>
  <c r="AB703"/>
  <c r="Y703"/>
  <c r="V703"/>
  <c r="S703"/>
  <c r="P703"/>
  <c r="M703"/>
  <c r="J703"/>
  <c r="F703"/>
  <c r="E703"/>
  <c r="AQ702"/>
  <c r="AN702"/>
  <c r="AK702"/>
  <c r="AH702"/>
  <c r="AE702"/>
  <c r="AB702"/>
  <c r="Y702"/>
  <c r="V702"/>
  <c r="S702"/>
  <c r="P702"/>
  <c r="M702"/>
  <c r="J702"/>
  <c r="F702"/>
  <c r="E702"/>
  <c r="AQ701"/>
  <c r="AN701"/>
  <c r="AK701"/>
  <c r="AH701"/>
  <c r="AE701"/>
  <c r="AB701"/>
  <c r="Y701"/>
  <c r="V701"/>
  <c r="S701"/>
  <c r="P701"/>
  <c r="M701"/>
  <c r="J701"/>
  <c r="F701"/>
  <c r="E701"/>
  <c r="AP700"/>
  <c r="AO700"/>
  <c r="AM700"/>
  <c r="AL700"/>
  <c r="AJ700"/>
  <c r="AI700"/>
  <c r="AG700"/>
  <c r="AF700"/>
  <c r="AD700"/>
  <c r="AC700"/>
  <c r="AA700"/>
  <c r="Z700"/>
  <c r="X700"/>
  <c r="W700"/>
  <c r="U700"/>
  <c r="T700"/>
  <c r="R700"/>
  <c r="Q700"/>
  <c r="O700"/>
  <c r="N700"/>
  <c r="L700"/>
  <c r="K700"/>
  <c r="I700"/>
  <c r="H700"/>
  <c r="AQ699"/>
  <c r="AN699"/>
  <c r="AK699"/>
  <c r="AH699"/>
  <c r="AE699"/>
  <c r="AB699"/>
  <c r="Y699"/>
  <c r="V699"/>
  <c r="S699"/>
  <c r="P699"/>
  <c r="M699"/>
  <c r="J699"/>
  <c r="F699"/>
  <c r="E699"/>
  <c r="AQ698"/>
  <c r="AN698"/>
  <c r="AK698"/>
  <c r="AH698"/>
  <c r="AE698"/>
  <c r="AB698"/>
  <c r="Y698"/>
  <c r="V698"/>
  <c r="S698"/>
  <c r="P698"/>
  <c r="M698"/>
  <c r="J698"/>
  <c r="F698"/>
  <c r="E698"/>
  <c r="AQ697"/>
  <c r="AN697"/>
  <c r="AK697"/>
  <c r="AH697"/>
  <c r="AE697"/>
  <c r="AB697"/>
  <c r="Y697"/>
  <c r="V697"/>
  <c r="S697"/>
  <c r="P697"/>
  <c r="M697"/>
  <c r="J697"/>
  <c r="F697"/>
  <c r="E697"/>
  <c r="AQ696"/>
  <c r="AN696"/>
  <c r="AK696"/>
  <c r="AH696"/>
  <c r="AE696"/>
  <c r="AB696"/>
  <c r="Y696"/>
  <c r="V696"/>
  <c r="S696"/>
  <c r="P696"/>
  <c r="M696"/>
  <c r="J696"/>
  <c r="F696"/>
  <c r="E696"/>
  <c r="AQ695"/>
  <c r="AN695"/>
  <c r="AK695"/>
  <c r="AH695"/>
  <c r="AE695"/>
  <c r="AB695"/>
  <c r="Y695"/>
  <c r="V695"/>
  <c r="S695"/>
  <c r="P695"/>
  <c r="M695"/>
  <c r="J695"/>
  <c r="F695"/>
  <c r="E695"/>
  <c r="AQ694"/>
  <c r="AN694"/>
  <c r="AK694"/>
  <c r="AH694"/>
  <c r="AE694"/>
  <c r="AB694"/>
  <c r="Y694"/>
  <c r="V694"/>
  <c r="S694"/>
  <c r="P694"/>
  <c r="M694"/>
  <c r="J694"/>
  <c r="F694"/>
  <c r="E694"/>
  <c r="AP693"/>
  <c r="AO693"/>
  <c r="AM693"/>
  <c r="AL693"/>
  <c r="AJ693"/>
  <c r="AI693"/>
  <c r="AG693"/>
  <c r="AF693"/>
  <c r="AD693"/>
  <c r="AC693"/>
  <c r="AA693"/>
  <c r="Z693"/>
  <c r="X693"/>
  <c r="W693"/>
  <c r="U693"/>
  <c r="T693"/>
  <c r="R693"/>
  <c r="Q693"/>
  <c r="O693"/>
  <c r="N693"/>
  <c r="L693"/>
  <c r="K693"/>
  <c r="I693"/>
  <c r="H693"/>
  <c r="AQ692"/>
  <c r="AN692"/>
  <c r="AK692"/>
  <c r="AH692"/>
  <c r="AE692"/>
  <c r="AB692"/>
  <c r="Y692"/>
  <c r="V692"/>
  <c r="S692"/>
  <c r="P692"/>
  <c r="M692"/>
  <c r="J692"/>
  <c r="F692"/>
  <c r="E692"/>
  <c r="AQ691"/>
  <c r="AN691"/>
  <c r="AK691"/>
  <c r="AH691"/>
  <c r="AE691"/>
  <c r="AB691"/>
  <c r="Y691"/>
  <c r="V691"/>
  <c r="S691"/>
  <c r="P691"/>
  <c r="M691"/>
  <c r="J691"/>
  <c r="F691"/>
  <c r="E691"/>
  <c r="AQ690"/>
  <c r="AN690"/>
  <c r="AK690"/>
  <c r="AH690"/>
  <c r="AE690"/>
  <c r="AB690"/>
  <c r="Y690"/>
  <c r="V690"/>
  <c r="S690"/>
  <c r="P690"/>
  <c r="M690"/>
  <c r="J690"/>
  <c r="F690"/>
  <c r="E690"/>
  <c r="AQ689"/>
  <c r="AN689"/>
  <c r="AK689"/>
  <c r="AH689"/>
  <c r="AE689"/>
  <c r="AB689"/>
  <c r="Y689"/>
  <c r="V689"/>
  <c r="S689"/>
  <c r="P689"/>
  <c r="M689"/>
  <c r="J689"/>
  <c r="F689"/>
  <c r="E689"/>
  <c r="AQ688"/>
  <c r="AN688"/>
  <c r="AK688"/>
  <c r="AH688"/>
  <c r="AE688"/>
  <c r="AB688"/>
  <c r="Y688"/>
  <c r="V688"/>
  <c r="S688"/>
  <c r="P688"/>
  <c r="M688"/>
  <c r="J688"/>
  <c r="F688"/>
  <c r="E688"/>
  <c r="AQ687"/>
  <c r="AN687"/>
  <c r="AK687"/>
  <c r="AH687"/>
  <c r="AE687"/>
  <c r="AB687"/>
  <c r="Y687"/>
  <c r="V687"/>
  <c r="S687"/>
  <c r="P687"/>
  <c r="M687"/>
  <c r="J687"/>
  <c r="F687"/>
  <c r="E687"/>
  <c r="AP686"/>
  <c r="AO686"/>
  <c r="AM686"/>
  <c r="AL686"/>
  <c r="AJ686"/>
  <c r="AI686"/>
  <c r="AG686"/>
  <c r="AF686"/>
  <c r="AD686"/>
  <c r="AC686"/>
  <c r="AA686"/>
  <c r="Z686"/>
  <c r="X686"/>
  <c r="W686"/>
  <c r="U686"/>
  <c r="T686"/>
  <c r="R686"/>
  <c r="Q686"/>
  <c r="O686"/>
  <c r="N686"/>
  <c r="L686"/>
  <c r="K686"/>
  <c r="I686"/>
  <c r="H686"/>
  <c r="AP679"/>
  <c r="AO679"/>
  <c r="AM679"/>
  <c r="AL679"/>
  <c r="AJ679"/>
  <c r="AI679"/>
  <c r="AG679"/>
  <c r="AF679"/>
  <c r="AD679"/>
  <c r="AC679"/>
  <c r="AA679"/>
  <c r="Z679"/>
  <c r="X679"/>
  <c r="W679"/>
  <c r="U679"/>
  <c r="T679"/>
  <c r="R679"/>
  <c r="Q679"/>
  <c r="O679"/>
  <c r="N679"/>
  <c r="L679"/>
  <c r="K679"/>
  <c r="I679"/>
  <c r="H679"/>
  <c r="AQ671"/>
  <c r="AN671"/>
  <c r="AK671"/>
  <c r="AH671"/>
  <c r="AE671"/>
  <c r="AB671"/>
  <c r="Y671"/>
  <c r="V671"/>
  <c r="S671"/>
  <c r="P671"/>
  <c r="M671"/>
  <c r="J671"/>
  <c r="F671"/>
  <c r="E671"/>
  <c r="AQ670"/>
  <c r="AN670"/>
  <c r="AK670"/>
  <c r="AH670"/>
  <c r="AE670"/>
  <c r="AB670"/>
  <c r="Y670"/>
  <c r="V670"/>
  <c r="S670"/>
  <c r="P670"/>
  <c r="M670"/>
  <c r="J670"/>
  <c r="F670"/>
  <c r="E670"/>
  <c r="AQ669"/>
  <c r="AN669"/>
  <c r="AK669"/>
  <c r="AH669"/>
  <c r="AE669"/>
  <c r="AB669"/>
  <c r="Y669"/>
  <c r="V669"/>
  <c r="S669"/>
  <c r="P669"/>
  <c r="M669"/>
  <c r="J669"/>
  <c r="F669"/>
  <c r="E669"/>
  <c r="AQ668"/>
  <c r="AN668"/>
  <c r="AK668"/>
  <c r="AH668"/>
  <c r="AE668"/>
  <c r="AB668"/>
  <c r="Y668"/>
  <c r="V668"/>
  <c r="S668"/>
  <c r="P668"/>
  <c r="M668"/>
  <c r="J668"/>
  <c r="F668"/>
  <c r="E668"/>
  <c r="AQ667"/>
  <c r="AN667"/>
  <c r="AK667"/>
  <c r="AH667"/>
  <c r="AE667"/>
  <c r="AB667"/>
  <c r="Y667"/>
  <c r="V667"/>
  <c r="S667"/>
  <c r="P667"/>
  <c r="M667"/>
  <c r="J667"/>
  <c r="F667"/>
  <c r="E667"/>
  <c r="AQ666"/>
  <c r="AN666"/>
  <c r="AK666"/>
  <c r="AH666"/>
  <c r="AE666"/>
  <c r="AB666"/>
  <c r="Y666"/>
  <c r="V666"/>
  <c r="S666"/>
  <c r="P666"/>
  <c r="M666"/>
  <c r="J666"/>
  <c r="F666"/>
  <c r="E666"/>
  <c r="AP665"/>
  <c r="AO665"/>
  <c r="AM665"/>
  <c r="AL665"/>
  <c r="AJ665"/>
  <c r="AI665"/>
  <c r="AG665"/>
  <c r="AF665"/>
  <c r="AD665"/>
  <c r="AC665"/>
  <c r="AA665"/>
  <c r="Z665"/>
  <c r="X665"/>
  <c r="W665"/>
  <c r="U665"/>
  <c r="T665"/>
  <c r="R665"/>
  <c r="Q665"/>
  <c r="O665"/>
  <c r="N665"/>
  <c r="L665"/>
  <c r="K665"/>
  <c r="I665"/>
  <c r="H665"/>
  <c r="AQ664"/>
  <c r="AN664"/>
  <c r="AK664"/>
  <c r="AH664"/>
  <c r="AE664"/>
  <c r="AB664"/>
  <c r="Y664"/>
  <c r="V664"/>
  <c r="S664"/>
  <c r="P664"/>
  <c r="M664"/>
  <c r="J664"/>
  <c r="F664"/>
  <c r="E664"/>
  <c r="AQ663"/>
  <c r="AN663"/>
  <c r="AK663"/>
  <c r="AH663"/>
  <c r="AE663"/>
  <c r="AB663"/>
  <c r="Y663"/>
  <c r="V663"/>
  <c r="S663"/>
  <c r="P663"/>
  <c r="M663"/>
  <c r="J663"/>
  <c r="F663"/>
  <c r="E663"/>
  <c r="AQ662"/>
  <c r="AN662"/>
  <c r="AK662"/>
  <c r="AH662"/>
  <c r="AE662"/>
  <c r="AB662"/>
  <c r="Y662"/>
  <c r="V662"/>
  <c r="S662"/>
  <c r="P662"/>
  <c r="M662"/>
  <c r="J662"/>
  <c r="F662"/>
  <c r="E662"/>
  <c r="AQ661"/>
  <c r="AN661"/>
  <c r="AK661"/>
  <c r="AH661"/>
  <c r="AE661"/>
  <c r="AB661"/>
  <c r="Y661"/>
  <c r="V661"/>
  <c r="S661"/>
  <c r="P661"/>
  <c r="M661"/>
  <c r="J661"/>
  <c r="F661"/>
  <c r="E661"/>
  <c r="AQ660"/>
  <c r="AN660"/>
  <c r="AK660"/>
  <c r="AH660"/>
  <c r="AE660"/>
  <c r="AB660"/>
  <c r="Y660"/>
  <c r="V660"/>
  <c r="S660"/>
  <c r="P660"/>
  <c r="M660"/>
  <c r="J660"/>
  <c r="F660"/>
  <c r="E660"/>
  <c r="AQ659"/>
  <c r="AN659"/>
  <c r="AK659"/>
  <c r="AH659"/>
  <c r="AE659"/>
  <c r="AB659"/>
  <c r="Y659"/>
  <c r="V659"/>
  <c r="S659"/>
  <c r="P659"/>
  <c r="M659"/>
  <c r="J659"/>
  <c r="F659"/>
  <c r="E659"/>
  <c r="AP658"/>
  <c r="AO658"/>
  <c r="AM658"/>
  <c r="AL658"/>
  <c r="AJ658"/>
  <c r="AI658"/>
  <c r="AG658"/>
  <c r="AF658"/>
  <c r="AD658"/>
  <c r="AC658"/>
  <c r="AA658"/>
  <c r="Z658"/>
  <c r="X658"/>
  <c r="W658"/>
  <c r="U658"/>
  <c r="T658"/>
  <c r="R658"/>
  <c r="Q658"/>
  <c r="O658"/>
  <c r="N658"/>
  <c r="L658"/>
  <c r="K658"/>
  <c r="I658"/>
  <c r="H658"/>
  <c r="AQ657"/>
  <c r="AN657"/>
  <c r="AK657"/>
  <c r="AH657"/>
  <c r="AE657"/>
  <c r="AB657"/>
  <c r="Y657"/>
  <c r="V657"/>
  <c r="S657"/>
  <c r="P657"/>
  <c r="M657"/>
  <c r="J657"/>
  <c r="F657"/>
  <c r="E657"/>
  <c r="AQ656"/>
  <c r="AN656"/>
  <c r="AK656"/>
  <c r="AH656"/>
  <c r="AE656"/>
  <c r="AB656"/>
  <c r="Y656"/>
  <c r="V656"/>
  <c r="S656"/>
  <c r="P656"/>
  <c r="M656"/>
  <c r="J656"/>
  <c r="F656"/>
  <c r="E656"/>
  <c r="AQ655"/>
  <c r="AN655"/>
  <c r="AK655"/>
  <c r="AH655"/>
  <c r="AE655"/>
  <c r="AB655"/>
  <c r="Y655"/>
  <c r="V655"/>
  <c r="S655"/>
  <c r="P655"/>
  <c r="M655"/>
  <c r="J655"/>
  <c r="F655"/>
  <c r="E655"/>
  <c r="AQ654"/>
  <c r="AN654"/>
  <c r="AK654"/>
  <c r="AH654"/>
  <c r="AE654"/>
  <c r="AB654"/>
  <c r="Y654"/>
  <c r="V654"/>
  <c r="S654"/>
  <c r="P654"/>
  <c r="M654"/>
  <c r="J654"/>
  <c r="F654"/>
  <c r="E654"/>
  <c r="AQ653"/>
  <c r="AN653"/>
  <c r="AK653"/>
  <c r="AH653"/>
  <c r="AE653"/>
  <c r="AB653"/>
  <c r="Y653"/>
  <c r="V653"/>
  <c r="S653"/>
  <c r="P653"/>
  <c r="M653"/>
  <c r="J653"/>
  <c r="F653"/>
  <c r="E653"/>
  <c r="AQ652"/>
  <c r="AN652"/>
  <c r="AK652"/>
  <c r="AH652"/>
  <c r="AE652"/>
  <c r="AB652"/>
  <c r="Y652"/>
  <c r="V652"/>
  <c r="S652"/>
  <c r="P652"/>
  <c r="M652"/>
  <c r="J652"/>
  <c r="F652"/>
  <c r="E652"/>
  <c r="AP651"/>
  <c r="AO651"/>
  <c r="AM651"/>
  <c r="AL651"/>
  <c r="AJ651"/>
  <c r="AI651"/>
  <c r="AG651"/>
  <c r="AF651"/>
  <c r="AD651"/>
  <c r="AC651"/>
  <c r="AA651"/>
  <c r="Z651"/>
  <c r="X651"/>
  <c r="W651"/>
  <c r="U651"/>
  <c r="T651"/>
  <c r="R651"/>
  <c r="Q651"/>
  <c r="O651"/>
  <c r="N651"/>
  <c r="L651"/>
  <c r="K651"/>
  <c r="I651"/>
  <c r="H651"/>
  <c r="AP644"/>
  <c r="AO644"/>
  <c r="AM644"/>
  <c r="AL644"/>
  <c r="AJ644"/>
  <c r="AI644"/>
  <c r="AG644"/>
  <c r="AF644"/>
  <c r="AD644"/>
  <c r="AC644"/>
  <c r="AA644"/>
  <c r="Z644"/>
  <c r="X644"/>
  <c r="W644"/>
  <c r="U644"/>
  <c r="T644"/>
  <c r="R644"/>
  <c r="Q644"/>
  <c r="O644"/>
  <c r="N644"/>
  <c r="L644"/>
  <c r="K644"/>
  <c r="I644"/>
  <c r="H644"/>
  <c r="H463"/>
  <c r="AQ636"/>
  <c r="AN636"/>
  <c r="AK636"/>
  <c r="AH636"/>
  <c r="AE636"/>
  <c r="AB636"/>
  <c r="Y636"/>
  <c r="V636"/>
  <c r="S636"/>
  <c r="P636"/>
  <c r="M636"/>
  <c r="J636"/>
  <c r="F636"/>
  <c r="E636"/>
  <c r="AQ635"/>
  <c r="AN635"/>
  <c r="AK635"/>
  <c r="AH635"/>
  <c r="AE635"/>
  <c r="AB635"/>
  <c r="Y635"/>
  <c r="V635"/>
  <c r="S635"/>
  <c r="P635"/>
  <c r="M635"/>
  <c r="J635"/>
  <c r="F635"/>
  <c r="E635"/>
  <c r="AQ634"/>
  <c r="AN634"/>
  <c r="AK634"/>
  <c r="AH634"/>
  <c r="AE634"/>
  <c r="AB634"/>
  <c r="Y634"/>
  <c r="V634"/>
  <c r="S634"/>
  <c r="P634"/>
  <c r="M634"/>
  <c r="J634"/>
  <c r="F634"/>
  <c r="E634"/>
  <c r="AQ633"/>
  <c r="AN633"/>
  <c r="AK633"/>
  <c r="AH633"/>
  <c r="AE633"/>
  <c r="AB633"/>
  <c r="Y633"/>
  <c r="V633"/>
  <c r="S633"/>
  <c r="P633"/>
  <c r="M633"/>
  <c r="J633"/>
  <c r="F633"/>
  <c r="E633"/>
  <c r="AQ632"/>
  <c r="AN632"/>
  <c r="AK632"/>
  <c r="AH632"/>
  <c r="AE632"/>
  <c r="AB632"/>
  <c r="Y632"/>
  <c r="V632"/>
  <c r="S632"/>
  <c r="P632"/>
  <c r="M632"/>
  <c r="J632"/>
  <c r="F632"/>
  <c r="E632"/>
  <c r="AQ631"/>
  <c r="AN631"/>
  <c r="AK631"/>
  <c r="AH631"/>
  <c r="AE631"/>
  <c r="AB631"/>
  <c r="Y631"/>
  <c r="V631"/>
  <c r="S631"/>
  <c r="P631"/>
  <c r="M631"/>
  <c r="J631"/>
  <c r="F631"/>
  <c r="E631"/>
  <c r="AP630"/>
  <c r="AO630"/>
  <c r="AM630"/>
  <c r="AL630"/>
  <c r="AJ630"/>
  <c r="AI630"/>
  <c r="AG630"/>
  <c r="AF630"/>
  <c r="AD630"/>
  <c r="AC630"/>
  <c r="AA630"/>
  <c r="Z630"/>
  <c r="X630"/>
  <c r="W630"/>
  <c r="U630"/>
  <c r="T630"/>
  <c r="R630"/>
  <c r="Q630"/>
  <c r="O630"/>
  <c r="N630"/>
  <c r="L630"/>
  <c r="K630"/>
  <c r="I630"/>
  <c r="H630"/>
  <c r="AQ629"/>
  <c r="AN629"/>
  <c r="AK629"/>
  <c r="AH629"/>
  <c r="AE629"/>
  <c r="AB629"/>
  <c r="Y629"/>
  <c r="V629"/>
  <c r="S629"/>
  <c r="P629"/>
  <c r="M629"/>
  <c r="J629"/>
  <c r="F629"/>
  <c r="E629"/>
  <c r="AQ628"/>
  <c r="AN628"/>
  <c r="AK628"/>
  <c r="AH628"/>
  <c r="AE628"/>
  <c r="AB628"/>
  <c r="Y628"/>
  <c r="V628"/>
  <c r="S628"/>
  <c r="P628"/>
  <c r="M628"/>
  <c r="J628"/>
  <c r="F628"/>
  <c r="E628"/>
  <c r="AQ627"/>
  <c r="AN627"/>
  <c r="AK627"/>
  <c r="AH627"/>
  <c r="AE627"/>
  <c r="AB627"/>
  <c r="Y627"/>
  <c r="V627"/>
  <c r="S627"/>
  <c r="P627"/>
  <c r="M627"/>
  <c r="J627"/>
  <c r="F627"/>
  <c r="E627"/>
  <c r="AQ626"/>
  <c r="AN626"/>
  <c r="AK626"/>
  <c r="AH626"/>
  <c r="AE626"/>
  <c r="AB626"/>
  <c r="Y626"/>
  <c r="V626"/>
  <c r="S626"/>
  <c r="P626"/>
  <c r="M626"/>
  <c r="J626"/>
  <c r="F626"/>
  <c r="E626"/>
  <c r="AQ625"/>
  <c r="AN625"/>
  <c r="AK625"/>
  <c r="AH625"/>
  <c r="AE625"/>
  <c r="AB625"/>
  <c r="Y625"/>
  <c r="V625"/>
  <c r="S625"/>
  <c r="P625"/>
  <c r="M625"/>
  <c r="J625"/>
  <c r="F625"/>
  <c r="E625"/>
  <c r="AQ624"/>
  <c r="AN624"/>
  <c r="AK624"/>
  <c r="AH624"/>
  <c r="AE624"/>
  <c r="AB624"/>
  <c r="Y624"/>
  <c r="V624"/>
  <c r="S624"/>
  <c r="P624"/>
  <c r="M624"/>
  <c r="J624"/>
  <c r="F624"/>
  <c r="E624"/>
  <c r="AP623"/>
  <c r="AO623"/>
  <c r="AM623"/>
  <c r="AL623"/>
  <c r="AJ623"/>
  <c r="AI623"/>
  <c r="AG623"/>
  <c r="AF623"/>
  <c r="AD623"/>
  <c r="AC623"/>
  <c r="AA623"/>
  <c r="Z623"/>
  <c r="X623"/>
  <c r="W623"/>
  <c r="U623"/>
  <c r="T623"/>
  <c r="R623"/>
  <c r="Q623"/>
  <c r="O623"/>
  <c r="N623"/>
  <c r="L623"/>
  <c r="K623"/>
  <c r="I623"/>
  <c r="H623"/>
  <c r="AQ622"/>
  <c r="AN622"/>
  <c r="AK622"/>
  <c r="AH622"/>
  <c r="AE622"/>
  <c r="AB622"/>
  <c r="Y622"/>
  <c r="V622"/>
  <c r="S622"/>
  <c r="P622"/>
  <c r="M622"/>
  <c r="J622"/>
  <c r="F622"/>
  <c r="E622"/>
  <c r="AQ621"/>
  <c r="AN621"/>
  <c r="AK621"/>
  <c r="AH621"/>
  <c r="AE621"/>
  <c r="AB621"/>
  <c r="Y621"/>
  <c r="V621"/>
  <c r="S621"/>
  <c r="P621"/>
  <c r="M621"/>
  <c r="J621"/>
  <c r="F621"/>
  <c r="E621"/>
  <c r="AQ620"/>
  <c r="AN620"/>
  <c r="AK620"/>
  <c r="AH620"/>
  <c r="AE620"/>
  <c r="AB620"/>
  <c r="Y620"/>
  <c r="V620"/>
  <c r="S620"/>
  <c r="P620"/>
  <c r="M620"/>
  <c r="J620"/>
  <c r="F620"/>
  <c r="E620"/>
  <c r="AQ619"/>
  <c r="AN619"/>
  <c r="AK619"/>
  <c r="AH619"/>
  <c r="AE619"/>
  <c r="AB619"/>
  <c r="Y619"/>
  <c r="V619"/>
  <c r="S619"/>
  <c r="P619"/>
  <c r="M619"/>
  <c r="J619"/>
  <c r="F619"/>
  <c r="E619"/>
  <c r="AQ618"/>
  <c r="AN618"/>
  <c r="AK618"/>
  <c r="AH618"/>
  <c r="AE618"/>
  <c r="AB618"/>
  <c r="Y618"/>
  <c r="V618"/>
  <c r="S618"/>
  <c r="P618"/>
  <c r="M618"/>
  <c r="J618"/>
  <c r="F618"/>
  <c r="E618"/>
  <c r="AQ617"/>
  <c r="AN617"/>
  <c r="AK617"/>
  <c r="AH617"/>
  <c r="AE617"/>
  <c r="AB617"/>
  <c r="Y617"/>
  <c r="V617"/>
  <c r="S617"/>
  <c r="P617"/>
  <c r="M617"/>
  <c r="J617"/>
  <c r="F617"/>
  <c r="E617"/>
  <c r="AP616"/>
  <c r="AO616"/>
  <c r="AM616"/>
  <c r="AL616"/>
  <c r="AJ616"/>
  <c r="AI616"/>
  <c r="AG616"/>
  <c r="AF616"/>
  <c r="AD616"/>
  <c r="AC616"/>
  <c r="AA616"/>
  <c r="Z616"/>
  <c r="X616"/>
  <c r="W616"/>
  <c r="U616"/>
  <c r="T616"/>
  <c r="R616"/>
  <c r="Q616"/>
  <c r="O616"/>
  <c r="N616"/>
  <c r="L616"/>
  <c r="K616"/>
  <c r="I616"/>
  <c r="H616"/>
  <c r="AQ615"/>
  <c r="AN615"/>
  <c r="AK615"/>
  <c r="AH615"/>
  <c r="AE615"/>
  <c r="AB615"/>
  <c r="Y615"/>
  <c r="V615"/>
  <c r="S615"/>
  <c r="P615"/>
  <c r="M615"/>
  <c r="J615"/>
  <c r="F615"/>
  <c r="E615"/>
  <c r="AQ614"/>
  <c r="AN614"/>
  <c r="AK614"/>
  <c r="AH614"/>
  <c r="AE614"/>
  <c r="AB614"/>
  <c r="Y614"/>
  <c r="V614"/>
  <c r="S614"/>
  <c r="P614"/>
  <c r="M614"/>
  <c r="J614"/>
  <c r="F614"/>
  <c r="E614"/>
  <c r="AQ613"/>
  <c r="AN613"/>
  <c r="AK613"/>
  <c r="AH613"/>
  <c r="AE613"/>
  <c r="AB613"/>
  <c r="Y613"/>
  <c r="V613"/>
  <c r="S613"/>
  <c r="P613"/>
  <c r="M613"/>
  <c r="J613"/>
  <c r="F613"/>
  <c r="E613"/>
  <c r="AQ612"/>
  <c r="AN612"/>
  <c r="AK612"/>
  <c r="AH612"/>
  <c r="AE612"/>
  <c r="AB612"/>
  <c r="Y612"/>
  <c r="V612"/>
  <c r="S612"/>
  <c r="P612"/>
  <c r="M612"/>
  <c r="J612"/>
  <c r="F612"/>
  <c r="E612"/>
  <c r="AQ611"/>
  <c r="AN611"/>
  <c r="AK611"/>
  <c r="AH611"/>
  <c r="AE611"/>
  <c r="AB611"/>
  <c r="Y611"/>
  <c r="V611"/>
  <c r="S611"/>
  <c r="P611"/>
  <c r="M611"/>
  <c r="J611"/>
  <c r="F611"/>
  <c r="E611"/>
  <c r="AQ610"/>
  <c r="AN610"/>
  <c r="AK610"/>
  <c r="AH610"/>
  <c r="AE610"/>
  <c r="AB610"/>
  <c r="Y610"/>
  <c r="V610"/>
  <c r="S610"/>
  <c r="P610"/>
  <c r="M610"/>
  <c r="J610"/>
  <c r="F610"/>
  <c r="E610"/>
  <c r="AP609"/>
  <c r="AO609"/>
  <c r="AM609"/>
  <c r="AL609"/>
  <c r="AJ609"/>
  <c r="AI609"/>
  <c r="AG609"/>
  <c r="AF609"/>
  <c r="AD609"/>
  <c r="AC609"/>
  <c r="AA609"/>
  <c r="Z609"/>
  <c r="X609"/>
  <c r="W609"/>
  <c r="U609"/>
  <c r="T609"/>
  <c r="R609"/>
  <c r="Q609"/>
  <c r="O609"/>
  <c r="N609"/>
  <c r="L609"/>
  <c r="K609"/>
  <c r="I609"/>
  <c r="H609"/>
  <c r="AQ608"/>
  <c r="AN608"/>
  <c r="AK608"/>
  <c r="AH608"/>
  <c r="AE608"/>
  <c r="AB608"/>
  <c r="Y608"/>
  <c r="V608"/>
  <c r="S608"/>
  <c r="P608"/>
  <c r="M608"/>
  <c r="J608"/>
  <c r="F608"/>
  <c r="E608"/>
  <c r="AQ607"/>
  <c r="AN607"/>
  <c r="AK607"/>
  <c r="AH607"/>
  <c r="AE607"/>
  <c r="AB607"/>
  <c r="Y607"/>
  <c r="V607"/>
  <c r="S607"/>
  <c r="P607"/>
  <c r="M607"/>
  <c r="J607"/>
  <c r="F607"/>
  <c r="E607"/>
  <c r="AQ606"/>
  <c r="AN606"/>
  <c r="AK606"/>
  <c r="AH606"/>
  <c r="AE606"/>
  <c r="AB606"/>
  <c r="Y606"/>
  <c r="V606"/>
  <c r="S606"/>
  <c r="P606"/>
  <c r="M606"/>
  <c r="J606"/>
  <c r="F606"/>
  <c r="E606"/>
  <c r="AQ605"/>
  <c r="AN605"/>
  <c r="AK605"/>
  <c r="AH605"/>
  <c r="AE605"/>
  <c r="AB605"/>
  <c r="Y605"/>
  <c r="V605"/>
  <c r="S605"/>
  <c r="P605"/>
  <c r="M605"/>
  <c r="J605"/>
  <c r="F605"/>
  <c r="E605"/>
  <c r="AQ604"/>
  <c r="AN604"/>
  <c r="AK604"/>
  <c r="AH604"/>
  <c r="AE604"/>
  <c r="AB604"/>
  <c r="Y604"/>
  <c r="V604"/>
  <c r="S604"/>
  <c r="P604"/>
  <c r="M604"/>
  <c r="J604"/>
  <c r="F604"/>
  <c r="E604"/>
  <c r="AQ603"/>
  <c r="AN603"/>
  <c r="AK603"/>
  <c r="AH603"/>
  <c r="AE603"/>
  <c r="AB603"/>
  <c r="Y603"/>
  <c r="V603"/>
  <c r="S603"/>
  <c r="P603"/>
  <c r="M603"/>
  <c r="J603"/>
  <c r="F603"/>
  <c r="E603"/>
  <c r="AP602"/>
  <c r="AO602"/>
  <c r="AM602"/>
  <c r="AL602"/>
  <c r="AJ602"/>
  <c r="AI602"/>
  <c r="AG602"/>
  <c r="AF602"/>
  <c r="AD602"/>
  <c r="AC602"/>
  <c r="AA602"/>
  <c r="Z602"/>
  <c r="X602"/>
  <c r="W602"/>
  <c r="U602"/>
  <c r="T602"/>
  <c r="R602"/>
  <c r="Q602"/>
  <c r="O602"/>
  <c r="N602"/>
  <c r="L602"/>
  <c r="K602"/>
  <c r="I602"/>
  <c r="H602"/>
  <c r="AQ601"/>
  <c r="AN601"/>
  <c r="AK601"/>
  <c r="AH601"/>
  <c r="AE601"/>
  <c r="AB601"/>
  <c r="Y601"/>
  <c r="V601"/>
  <c r="S601"/>
  <c r="P601"/>
  <c r="M601"/>
  <c r="J601"/>
  <c r="F601"/>
  <c r="E601"/>
  <c r="AQ600"/>
  <c r="AN600"/>
  <c r="AK600"/>
  <c r="AH600"/>
  <c r="AE600"/>
  <c r="AB600"/>
  <c r="Y600"/>
  <c r="V600"/>
  <c r="S600"/>
  <c r="P600"/>
  <c r="M600"/>
  <c r="J600"/>
  <c r="F600"/>
  <c r="E600"/>
  <c r="AQ599"/>
  <c r="AN599"/>
  <c r="AK599"/>
  <c r="AH599"/>
  <c r="AE599"/>
  <c r="AB599"/>
  <c r="Y599"/>
  <c r="V599"/>
  <c r="S599"/>
  <c r="P599"/>
  <c r="M599"/>
  <c r="J599"/>
  <c r="F599"/>
  <c r="E599"/>
  <c r="AQ598"/>
  <c r="AN598"/>
  <c r="AK598"/>
  <c r="AH598"/>
  <c r="AE598"/>
  <c r="AB598"/>
  <c r="Y598"/>
  <c r="V598"/>
  <c r="S598"/>
  <c r="P598"/>
  <c r="M598"/>
  <c r="J598"/>
  <c r="F598"/>
  <c r="E598"/>
  <c r="AQ597"/>
  <c r="AN597"/>
  <c r="AK597"/>
  <c r="AH597"/>
  <c r="AE597"/>
  <c r="AB597"/>
  <c r="Y597"/>
  <c r="V597"/>
  <c r="S597"/>
  <c r="P597"/>
  <c r="M597"/>
  <c r="J597"/>
  <c r="F597"/>
  <c r="E597"/>
  <c r="AQ596"/>
  <c r="AN596"/>
  <c r="AK596"/>
  <c r="AH596"/>
  <c r="AE596"/>
  <c r="AB596"/>
  <c r="Y596"/>
  <c r="V596"/>
  <c r="S596"/>
  <c r="P596"/>
  <c r="M596"/>
  <c r="J596"/>
  <c r="F596"/>
  <c r="E596"/>
  <c r="AP595"/>
  <c r="AO595"/>
  <c r="AM595"/>
  <c r="AL595"/>
  <c r="AJ595"/>
  <c r="AI595"/>
  <c r="AG595"/>
  <c r="AF595"/>
  <c r="AD595"/>
  <c r="AC595"/>
  <c r="AA595"/>
  <c r="Z595"/>
  <c r="X595"/>
  <c r="W595"/>
  <c r="U595"/>
  <c r="T595"/>
  <c r="R595"/>
  <c r="Q595"/>
  <c r="O595"/>
  <c r="N595"/>
  <c r="L595"/>
  <c r="K595"/>
  <c r="I595"/>
  <c r="H595"/>
  <c r="AQ594"/>
  <c r="AN594"/>
  <c r="AK594"/>
  <c r="AH594"/>
  <c r="AE594"/>
  <c r="AB594"/>
  <c r="Y594"/>
  <c r="V594"/>
  <c r="S594"/>
  <c r="P594"/>
  <c r="M594"/>
  <c r="J594"/>
  <c r="F594"/>
  <c r="E594"/>
  <c r="AQ593"/>
  <c r="AN593"/>
  <c r="AK593"/>
  <c r="AH593"/>
  <c r="AE593"/>
  <c r="AB593"/>
  <c r="Y593"/>
  <c r="V593"/>
  <c r="S593"/>
  <c r="P593"/>
  <c r="M593"/>
  <c r="J593"/>
  <c r="F593"/>
  <c r="E593"/>
  <c r="AQ592"/>
  <c r="AN592"/>
  <c r="AK592"/>
  <c r="AH592"/>
  <c r="AE592"/>
  <c r="AB592"/>
  <c r="Y592"/>
  <c r="V592"/>
  <c r="S592"/>
  <c r="P592"/>
  <c r="M592"/>
  <c r="J592"/>
  <c r="F592"/>
  <c r="E592"/>
  <c r="AQ591"/>
  <c r="AN591"/>
  <c r="AK591"/>
  <c r="AH591"/>
  <c r="AE591"/>
  <c r="AB591"/>
  <c r="Y591"/>
  <c r="V591"/>
  <c r="S591"/>
  <c r="P591"/>
  <c r="M591"/>
  <c r="J591"/>
  <c r="F591"/>
  <c r="E591"/>
  <c r="AQ590"/>
  <c r="AN590"/>
  <c r="AK590"/>
  <c r="AH590"/>
  <c r="AE590"/>
  <c r="AB590"/>
  <c r="Y590"/>
  <c r="V590"/>
  <c r="S590"/>
  <c r="P590"/>
  <c r="M590"/>
  <c r="J590"/>
  <c r="F590"/>
  <c r="E590"/>
  <c r="AQ589"/>
  <c r="AN589"/>
  <c r="AK589"/>
  <c r="AH589"/>
  <c r="AE589"/>
  <c r="AB589"/>
  <c r="Y589"/>
  <c r="V589"/>
  <c r="S589"/>
  <c r="P589"/>
  <c r="M589"/>
  <c r="J589"/>
  <c r="F589"/>
  <c r="E589"/>
  <c r="AP588"/>
  <c r="AO588"/>
  <c r="AM588"/>
  <c r="AL588"/>
  <c r="AJ588"/>
  <c r="AI588"/>
  <c r="AG588"/>
  <c r="AF588"/>
  <c r="AD588"/>
  <c r="AC588"/>
  <c r="AA588"/>
  <c r="Z588"/>
  <c r="X588"/>
  <c r="W588"/>
  <c r="U588"/>
  <c r="T588"/>
  <c r="R588"/>
  <c r="Q588"/>
  <c r="O588"/>
  <c r="N588"/>
  <c r="L588"/>
  <c r="K588"/>
  <c r="I588"/>
  <c r="H588"/>
  <c r="AQ587"/>
  <c r="AN587"/>
  <c r="AK587"/>
  <c r="AH587"/>
  <c r="AE587"/>
  <c r="AB587"/>
  <c r="Y587"/>
  <c r="V587"/>
  <c r="S587"/>
  <c r="P587"/>
  <c r="M587"/>
  <c r="J587"/>
  <c r="F587"/>
  <c r="E587"/>
  <c r="AQ586"/>
  <c r="AN586"/>
  <c r="AK586"/>
  <c r="AH586"/>
  <c r="AE586"/>
  <c r="AB586"/>
  <c r="Y586"/>
  <c r="V586"/>
  <c r="S586"/>
  <c r="P586"/>
  <c r="M586"/>
  <c r="J586"/>
  <c r="F586"/>
  <c r="E586"/>
  <c r="AQ585"/>
  <c r="AN585"/>
  <c r="AK585"/>
  <c r="AH585"/>
  <c r="AE585"/>
  <c r="AB585"/>
  <c r="Y585"/>
  <c r="V585"/>
  <c r="S585"/>
  <c r="P585"/>
  <c r="M585"/>
  <c r="J585"/>
  <c r="F585"/>
  <c r="E585"/>
  <c r="AQ584"/>
  <c r="AN584"/>
  <c r="AK584"/>
  <c r="AH584"/>
  <c r="AE584"/>
  <c r="AB584"/>
  <c r="Y584"/>
  <c r="V584"/>
  <c r="S584"/>
  <c r="P584"/>
  <c r="M584"/>
  <c r="J584"/>
  <c r="F584"/>
  <c r="E584"/>
  <c r="AQ583"/>
  <c r="AN583"/>
  <c r="AK583"/>
  <c r="AH583"/>
  <c r="AE583"/>
  <c r="AB583"/>
  <c r="Y583"/>
  <c r="V583"/>
  <c r="S583"/>
  <c r="P583"/>
  <c r="M583"/>
  <c r="J583"/>
  <c r="F583"/>
  <c r="E583"/>
  <c r="AQ582"/>
  <c r="AN582"/>
  <c r="AK582"/>
  <c r="AH582"/>
  <c r="AE582"/>
  <c r="AB582"/>
  <c r="Y582"/>
  <c r="V582"/>
  <c r="S582"/>
  <c r="P582"/>
  <c r="M582"/>
  <c r="J582"/>
  <c r="F582"/>
  <c r="E582"/>
  <c r="AP581"/>
  <c r="AO581"/>
  <c r="AM581"/>
  <c r="AL581"/>
  <c r="AJ581"/>
  <c r="AI581"/>
  <c r="AG581"/>
  <c r="AF581"/>
  <c r="AD581"/>
  <c r="AC581"/>
  <c r="AA581"/>
  <c r="Z581"/>
  <c r="X581"/>
  <c r="W581"/>
  <c r="U581"/>
  <c r="T581"/>
  <c r="R581"/>
  <c r="Q581"/>
  <c r="O581"/>
  <c r="N581"/>
  <c r="L581"/>
  <c r="K581"/>
  <c r="I581"/>
  <c r="H581"/>
  <c r="AQ580"/>
  <c r="AN580"/>
  <c r="AK580"/>
  <c r="AH580"/>
  <c r="AE580"/>
  <c r="AB580"/>
  <c r="Y580"/>
  <c r="V580"/>
  <c r="S580"/>
  <c r="P580"/>
  <c r="M580"/>
  <c r="J580"/>
  <c r="F580"/>
  <c r="E580"/>
  <c r="AQ579"/>
  <c r="AN579"/>
  <c r="AK579"/>
  <c r="AH579"/>
  <c r="AE579"/>
  <c r="AB579"/>
  <c r="Y579"/>
  <c r="V579"/>
  <c r="S579"/>
  <c r="P579"/>
  <c r="M579"/>
  <c r="J579"/>
  <c r="F579"/>
  <c r="E579"/>
  <c r="AQ578"/>
  <c r="AN578"/>
  <c r="AK578"/>
  <c r="AH578"/>
  <c r="AE578"/>
  <c r="AB578"/>
  <c r="Y578"/>
  <c r="V578"/>
  <c r="S578"/>
  <c r="P578"/>
  <c r="M578"/>
  <c r="J578"/>
  <c r="F578"/>
  <c r="E578"/>
  <c r="AQ577"/>
  <c r="AN577"/>
  <c r="AK577"/>
  <c r="AH577"/>
  <c r="AE577"/>
  <c r="AB577"/>
  <c r="Y577"/>
  <c r="V577"/>
  <c r="S577"/>
  <c r="P577"/>
  <c r="M577"/>
  <c r="J577"/>
  <c r="F577"/>
  <c r="E577"/>
  <c r="AQ576"/>
  <c r="AN576"/>
  <c r="AK576"/>
  <c r="AH576"/>
  <c r="AE576"/>
  <c r="AB576"/>
  <c r="Y576"/>
  <c r="V576"/>
  <c r="S576"/>
  <c r="P576"/>
  <c r="M576"/>
  <c r="J576"/>
  <c r="F576"/>
  <c r="E576"/>
  <c r="AQ575"/>
  <c r="AN575"/>
  <c r="AK575"/>
  <c r="AH575"/>
  <c r="AE575"/>
  <c r="AB575"/>
  <c r="Y575"/>
  <c r="V575"/>
  <c r="S575"/>
  <c r="P575"/>
  <c r="M575"/>
  <c r="J575"/>
  <c r="F575"/>
  <c r="E575"/>
  <c r="AP574"/>
  <c r="AO574"/>
  <c r="AM574"/>
  <c r="AL574"/>
  <c r="AJ574"/>
  <c r="AI574"/>
  <c r="AG574"/>
  <c r="AF574"/>
  <c r="AD574"/>
  <c r="AC574"/>
  <c r="AA574"/>
  <c r="Z574"/>
  <c r="X574"/>
  <c r="W574"/>
  <c r="U574"/>
  <c r="T574"/>
  <c r="R574"/>
  <c r="Q574"/>
  <c r="O574"/>
  <c r="N574"/>
  <c r="L574"/>
  <c r="K574"/>
  <c r="I574"/>
  <c r="H574"/>
  <c r="AQ573"/>
  <c r="AN573"/>
  <c r="AK573"/>
  <c r="AH573"/>
  <c r="AE573"/>
  <c r="AB573"/>
  <c r="Y573"/>
  <c r="V573"/>
  <c r="S573"/>
  <c r="P573"/>
  <c r="M573"/>
  <c r="J573"/>
  <c r="F573"/>
  <c r="E573"/>
  <c r="AQ572"/>
  <c r="AN572"/>
  <c r="AK572"/>
  <c r="AH572"/>
  <c r="AE572"/>
  <c r="AB572"/>
  <c r="Y572"/>
  <c r="V572"/>
  <c r="S572"/>
  <c r="P572"/>
  <c r="M572"/>
  <c r="J572"/>
  <c r="F572"/>
  <c r="E572"/>
  <c r="AQ571"/>
  <c r="AN571"/>
  <c r="AK571"/>
  <c r="AH571"/>
  <c r="AE571"/>
  <c r="AB571"/>
  <c r="Y571"/>
  <c r="V571"/>
  <c r="S571"/>
  <c r="P571"/>
  <c r="M571"/>
  <c r="J571"/>
  <c r="F571"/>
  <c r="E571"/>
  <c r="AQ570"/>
  <c r="AN570"/>
  <c r="AK570"/>
  <c r="AH570"/>
  <c r="AE570"/>
  <c r="AB570"/>
  <c r="Y570"/>
  <c r="V570"/>
  <c r="S570"/>
  <c r="P570"/>
  <c r="M570"/>
  <c r="J570"/>
  <c r="F570"/>
  <c r="E570"/>
  <c r="AQ569"/>
  <c r="AN569"/>
  <c r="AK569"/>
  <c r="AH569"/>
  <c r="AE569"/>
  <c r="AB569"/>
  <c r="Y569"/>
  <c r="V569"/>
  <c r="S569"/>
  <c r="P569"/>
  <c r="M569"/>
  <c r="J569"/>
  <c r="F569"/>
  <c r="E569"/>
  <c r="AQ568"/>
  <c r="AN568"/>
  <c r="AK568"/>
  <c r="AH568"/>
  <c r="AE568"/>
  <c r="AB568"/>
  <c r="Y568"/>
  <c r="V568"/>
  <c r="S568"/>
  <c r="P568"/>
  <c r="M568"/>
  <c r="J568"/>
  <c r="F568"/>
  <c r="E568"/>
  <c r="AP567"/>
  <c r="AO567"/>
  <c r="AM567"/>
  <c r="AL567"/>
  <c r="AJ567"/>
  <c r="AI567"/>
  <c r="AG567"/>
  <c r="AF567"/>
  <c r="AD567"/>
  <c r="AC567"/>
  <c r="AA567"/>
  <c r="Z567"/>
  <c r="X567"/>
  <c r="W567"/>
  <c r="U567"/>
  <c r="T567"/>
  <c r="R567"/>
  <c r="Q567"/>
  <c r="O567"/>
  <c r="N567"/>
  <c r="L567"/>
  <c r="K567"/>
  <c r="I567"/>
  <c r="H567"/>
  <c r="AQ566"/>
  <c r="AN566"/>
  <c r="AK566"/>
  <c r="AH566"/>
  <c r="AE566"/>
  <c r="AB566"/>
  <c r="Y566"/>
  <c r="V566"/>
  <c r="S566"/>
  <c r="P566"/>
  <c r="M566"/>
  <c r="J566"/>
  <c r="F566"/>
  <c r="E566"/>
  <c r="AQ565"/>
  <c r="AN565"/>
  <c r="AK565"/>
  <c r="AH565"/>
  <c r="AE565"/>
  <c r="AB565"/>
  <c r="Y565"/>
  <c r="V565"/>
  <c r="S565"/>
  <c r="P565"/>
  <c r="M565"/>
  <c r="J565"/>
  <c r="F565"/>
  <c r="E565"/>
  <c r="AQ564"/>
  <c r="AN564"/>
  <c r="AK564"/>
  <c r="AH564"/>
  <c r="AE564"/>
  <c r="AB564"/>
  <c r="Y564"/>
  <c r="V564"/>
  <c r="S564"/>
  <c r="P564"/>
  <c r="M564"/>
  <c r="J564"/>
  <c r="F564"/>
  <c r="E564"/>
  <c r="AQ563"/>
  <c r="AN563"/>
  <c r="AK563"/>
  <c r="AH563"/>
  <c r="AE563"/>
  <c r="AB563"/>
  <c r="Y563"/>
  <c r="V563"/>
  <c r="S563"/>
  <c r="P563"/>
  <c r="M563"/>
  <c r="J563"/>
  <c r="F563"/>
  <c r="E563"/>
  <c r="AQ562"/>
  <c r="AN562"/>
  <c r="AK562"/>
  <c r="AH562"/>
  <c r="AE562"/>
  <c r="AB562"/>
  <c r="Y562"/>
  <c r="V562"/>
  <c r="S562"/>
  <c r="P562"/>
  <c r="M562"/>
  <c r="J562"/>
  <c r="F562"/>
  <c r="E562"/>
  <c r="AQ561"/>
  <c r="AN561"/>
  <c r="AK561"/>
  <c r="AH561"/>
  <c r="AE561"/>
  <c r="AB561"/>
  <c r="Y561"/>
  <c r="V561"/>
  <c r="S561"/>
  <c r="P561"/>
  <c r="M561"/>
  <c r="J561"/>
  <c r="F561"/>
  <c r="E561"/>
  <c r="AP560"/>
  <c r="AO560"/>
  <c r="AM560"/>
  <c r="AL560"/>
  <c r="AJ560"/>
  <c r="AI560"/>
  <c r="AG560"/>
  <c r="AF560"/>
  <c r="AD560"/>
  <c r="AC560"/>
  <c r="AA560"/>
  <c r="Z560"/>
  <c r="X560"/>
  <c r="W560"/>
  <c r="U560"/>
  <c r="T560"/>
  <c r="R560"/>
  <c r="Q560"/>
  <c r="O560"/>
  <c r="N560"/>
  <c r="L560"/>
  <c r="K560"/>
  <c r="I560"/>
  <c r="H560"/>
  <c r="AQ559"/>
  <c r="AN559"/>
  <c r="AK559"/>
  <c r="AH559"/>
  <c r="AE559"/>
  <c r="AB559"/>
  <c r="Y559"/>
  <c r="V559"/>
  <c r="S559"/>
  <c r="P559"/>
  <c r="M559"/>
  <c r="J559"/>
  <c r="F559"/>
  <c r="E559"/>
  <c r="AQ558"/>
  <c r="AN558"/>
  <c r="AK558"/>
  <c r="AH558"/>
  <c r="AE558"/>
  <c r="AB558"/>
  <c r="Y558"/>
  <c r="V558"/>
  <c r="S558"/>
  <c r="P558"/>
  <c r="M558"/>
  <c r="J558"/>
  <c r="F558"/>
  <c r="E558"/>
  <c r="AQ557"/>
  <c r="AN557"/>
  <c r="AK557"/>
  <c r="AH557"/>
  <c r="AE557"/>
  <c r="AB557"/>
  <c r="Y557"/>
  <c r="V557"/>
  <c r="S557"/>
  <c r="P557"/>
  <c r="M557"/>
  <c r="J557"/>
  <c r="F557"/>
  <c r="E557"/>
  <c r="AQ556"/>
  <c r="AN556"/>
  <c r="AK556"/>
  <c r="AH556"/>
  <c r="AE556"/>
  <c r="AB556"/>
  <c r="Y556"/>
  <c r="V556"/>
  <c r="S556"/>
  <c r="P556"/>
  <c r="M556"/>
  <c r="J556"/>
  <c r="F556"/>
  <c r="E556"/>
  <c r="AQ555"/>
  <c r="AN555"/>
  <c r="AK555"/>
  <c r="AH555"/>
  <c r="AE555"/>
  <c r="AB555"/>
  <c r="Y555"/>
  <c r="V555"/>
  <c r="S555"/>
  <c r="P555"/>
  <c r="M555"/>
  <c r="J555"/>
  <c r="F555"/>
  <c r="E555"/>
  <c r="AQ554"/>
  <c r="AN554"/>
  <c r="AK554"/>
  <c r="AH554"/>
  <c r="AE554"/>
  <c r="AB554"/>
  <c r="Y554"/>
  <c r="V554"/>
  <c r="S554"/>
  <c r="P554"/>
  <c r="M554"/>
  <c r="J554"/>
  <c r="F554"/>
  <c r="E554"/>
  <c r="AP553"/>
  <c r="AO553"/>
  <c r="AM553"/>
  <c r="AL553"/>
  <c r="AJ553"/>
  <c r="AI553"/>
  <c r="AG553"/>
  <c r="AF553"/>
  <c r="AD553"/>
  <c r="AC553"/>
  <c r="AA553"/>
  <c r="Z553"/>
  <c r="X553"/>
  <c r="W553"/>
  <c r="U553"/>
  <c r="T553"/>
  <c r="R553"/>
  <c r="Q553"/>
  <c r="O553"/>
  <c r="N553"/>
  <c r="L553"/>
  <c r="K553"/>
  <c r="I553"/>
  <c r="H553"/>
  <c r="AQ552"/>
  <c r="AN552"/>
  <c r="AK552"/>
  <c r="AH552"/>
  <c r="AE552"/>
  <c r="AB552"/>
  <c r="Y552"/>
  <c r="V552"/>
  <c r="S552"/>
  <c r="P552"/>
  <c r="M552"/>
  <c r="J552"/>
  <c r="F552"/>
  <c r="E552"/>
  <c r="AQ551"/>
  <c r="AN551"/>
  <c r="AK551"/>
  <c r="AH551"/>
  <c r="AE551"/>
  <c r="AB551"/>
  <c r="Y551"/>
  <c r="V551"/>
  <c r="S551"/>
  <c r="P551"/>
  <c r="M551"/>
  <c r="J551"/>
  <c r="F551"/>
  <c r="E551"/>
  <c r="AQ550"/>
  <c r="AN550"/>
  <c r="AK550"/>
  <c r="AH550"/>
  <c r="AE550"/>
  <c r="AB550"/>
  <c r="Y550"/>
  <c r="V550"/>
  <c r="S550"/>
  <c r="P550"/>
  <c r="M550"/>
  <c r="J550"/>
  <c r="F550"/>
  <c r="E550"/>
  <c r="AQ549"/>
  <c r="AN549"/>
  <c r="AK549"/>
  <c r="AH549"/>
  <c r="AE549"/>
  <c r="AB549"/>
  <c r="Y549"/>
  <c r="V549"/>
  <c r="S549"/>
  <c r="P549"/>
  <c r="M549"/>
  <c r="J549"/>
  <c r="F549"/>
  <c r="E549"/>
  <c r="AQ548"/>
  <c r="AN548"/>
  <c r="AK548"/>
  <c r="AH548"/>
  <c r="AE548"/>
  <c r="AB548"/>
  <c r="Y548"/>
  <c r="V548"/>
  <c r="S548"/>
  <c r="P548"/>
  <c r="M548"/>
  <c r="J548"/>
  <c r="F548"/>
  <c r="E548"/>
  <c r="AQ547"/>
  <c r="AN547"/>
  <c r="AK547"/>
  <c r="AH547"/>
  <c r="AE547"/>
  <c r="AB547"/>
  <c r="Y547"/>
  <c r="V547"/>
  <c r="S547"/>
  <c r="P547"/>
  <c r="M547"/>
  <c r="J547"/>
  <c r="F547"/>
  <c r="E547"/>
  <c r="AP546"/>
  <c r="AO546"/>
  <c r="AM546"/>
  <c r="AL546"/>
  <c r="AJ546"/>
  <c r="AI546"/>
  <c r="AG546"/>
  <c r="AF546"/>
  <c r="AD546"/>
  <c r="AC546"/>
  <c r="AA546"/>
  <c r="Z546"/>
  <c r="X546"/>
  <c r="W546"/>
  <c r="U546"/>
  <c r="T546"/>
  <c r="R546"/>
  <c r="Q546"/>
  <c r="O546"/>
  <c r="N546"/>
  <c r="L546"/>
  <c r="K546"/>
  <c r="I546"/>
  <c r="H546"/>
  <c r="AQ545"/>
  <c r="AN545"/>
  <c r="AK545"/>
  <c r="AH545"/>
  <c r="AE545"/>
  <c r="AB545"/>
  <c r="Y545"/>
  <c r="V545"/>
  <c r="S545"/>
  <c r="P545"/>
  <c r="M545"/>
  <c r="J545"/>
  <c r="F545"/>
  <c r="E545"/>
  <c r="AQ544"/>
  <c r="AN544"/>
  <c r="AK544"/>
  <c r="AH544"/>
  <c r="AE544"/>
  <c r="AB544"/>
  <c r="Y544"/>
  <c r="V544"/>
  <c r="S544"/>
  <c r="P544"/>
  <c r="M544"/>
  <c r="J544"/>
  <c r="F544"/>
  <c r="E544"/>
  <c r="AQ543"/>
  <c r="AN543"/>
  <c r="AK543"/>
  <c r="AH543"/>
  <c r="AE543"/>
  <c r="AB543"/>
  <c r="Y543"/>
  <c r="V543"/>
  <c r="S543"/>
  <c r="P543"/>
  <c r="M543"/>
  <c r="J543"/>
  <c r="F543"/>
  <c r="E543"/>
  <c r="AQ542"/>
  <c r="AN542"/>
  <c r="AK542"/>
  <c r="AH542"/>
  <c r="AE542"/>
  <c r="AB542"/>
  <c r="Y542"/>
  <c r="V542"/>
  <c r="S542"/>
  <c r="P542"/>
  <c r="M542"/>
  <c r="J542"/>
  <c r="F542"/>
  <c r="E542"/>
  <c r="AQ541"/>
  <c r="AN541"/>
  <c r="AK541"/>
  <c r="AH541"/>
  <c r="AE541"/>
  <c r="AB541"/>
  <c r="Y541"/>
  <c r="V541"/>
  <c r="S541"/>
  <c r="P541"/>
  <c r="M541"/>
  <c r="J541"/>
  <c r="F541"/>
  <c r="E541"/>
  <c r="AQ540"/>
  <c r="AN540"/>
  <c r="AK540"/>
  <c r="AH540"/>
  <c r="AE540"/>
  <c r="AB540"/>
  <c r="Y540"/>
  <c r="V540"/>
  <c r="S540"/>
  <c r="P540"/>
  <c r="M540"/>
  <c r="J540"/>
  <c r="F540"/>
  <c r="E540"/>
  <c r="AP539"/>
  <c r="AO539"/>
  <c r="AM539"/>
  <c r="AL539"/>
  <c r="AJ539"/>
  <c r="AI539"/>
  <c r="AG539"/>
  <c r="AF539"/>
  <c r="AD539"/>
  <c r="AC539"/>
  <c r="AA539"/>
  <c r="Z539"/>
  <c r="X539"/>
  <c r="W539"/>
  <c r="U539"/>
  <c r="T539"/>
  <c r="R539"/>
  <c r="Q539"/>
  <c r="O539"/>
  <c r="N539"/>
  <c r="L539"/>
  <c r="K539"/>
  <c r="I539"/>
  <c r="H539"/>
  <c r="AQ538"/>
  <c r="AN538"/>
  <c r="AK538"/>
  <c r="AH538"/>
  <c r="AE538"/>
  <c r="AB538"/>
  <c r="Y538"/>
  <c r="V538"/>
  <c r="S538"/>
  <c r="P538"/>
  <c r="M538"/>
  <c r="J538"/>
  <c r="F538"/>
  <c r="E538"/>
  <c r="AQ537"/>
  <c r="AN537"/>
  <c r="AK537"/>
  <c r="AH537"/>
  <c r="AE537"/>
  <c r="AB537"/>
  <c r="Y537"/>
  <c r="V537"/>
  <c r="S537"/>
  <c r="P537"/>
  <c r="M537"/>
  <c r="J537"/>
  <c r="F537"/>
  <c r="E537"/>
  <c r="AQ536"/>
  <c r="AN536"/>
  <c r="AK536"/>
  <c r="AH536"/>
  <c r="AE536"/>
  <c r="AB536"/>
  <c r="Y536"/>
  <c r="V536"/>
  <c r="S536"/>
  <c r="P536"/>
  <c r="M536"/>
  <c r="J536"/>
  <c r="F536"/>
  <c r="E536"/>
  <c r="AQ535"/>
  <c r="AN535"/>
  <c r="AK535"/>
  <c r="AH535"/>
  <c r="AE535"/>
  <c r="AB535"/>
  <c r="Y535"/>
  <c r="V535"/>
  <c r="S535"/>
  <c r="P535"/>
  <c r="M535"/>
  <c r="J535"/>
  <c r="F535"/>
  <c r="E535"/>
  <c r="AQ534"/>
  <c r="AN534"/>
  <c r="AK534"/>
  <c r="AH534"/>
  <c r="AE534"/>
  <c r="AB534"/>
  <c r="Y534"/>
  <c r="V534"/>
  <c r="S534"/>
  <c r="P534"/>
  <c r="M534"/>
  <c r="J534"/>
  <c r="F534"/>
  <c r="E534"/>
  <c r="AQ533"/>
  <c r="AN533"/>
  <c r="AK533"/>
  <c r="AH533"/>
  <c r="AE533"/>
  <c r="AB533"/>
  <c r="Y533"/>
  <c r="V533"/>
  <c r="S533"/>
  <c r="P533"/>
  <c r="M533"/>
  <c r="J533"/>
  <c r="F533"/>
  <c r="E533"/>
  <c r="AP532"/>
  <c r="AO532"/>
  <c r="AM532"/>
  <c r="AL532"/>
  <c r="AJ532"/>
  <c r="AI532"/>
  <c r="AG532"/>
  <c r="AF532"/>
  <c r="AD532"/>
  <c r="AC532"/>
  <c r="AA532"/>
  <c r="Z532"/>
  <c r="X532"/>
  <c r="W532"/>
  <c r="U532"/>
  <c r="T532"/>
  <c r="R532"/>
  <c r="Q532"/>
  <c r="O532"/>
  <c r="N532"/>
  <c r="L532"/>
  <c r="K532"/>
  <c r="I532"/>
  <c r="H532"/>
  <c r="AQ531"/>
  <c r="AN531"/>
  <c r="AK531"/>
  <c r="AH531"/>
  <c r="AE531"/>
  <c r="AB531"/>
  <c r="Y531"/>
  <c r="V531"/>
  <c r="S531"/>
  <c r="P531"/>
  <c r="M531"/>
  <c r="J531"/>
  <c r="F531"/>
  <c r="E531"/>
  <c r="AQ530"/>
  <c r="AN530"/>
  <c r="AK530"/>
  <c r="AH530"/>
  <c r="AE530"/>
  <c r="AB530"/>
  <c r="Y530"/>
  <c r="V530"/>
  <c r="S530"/>
  <c r="P530"/>
  <c r="M530"/>
  <c r="J530"/>
  <c r="F530"/>
  <c r="E530"/>
  <c r="AQ529"/>
  <c r="AN529"/>
  <c r="AK529"/>
  <c r="AH529"/>
  <c r="AE529"/>
  <c r="AB529"/>
  <c r="Y529"/>
  <c r="V529"/>
  <c r="S529"/>
  <c r="P529"/>
  <c r="M529"/>
  <c r="J529"/>
  <c r="F529"/>
  <c r="E529"/>
  <c r="AQ528"/>
  <c r="AN528"/>
  <c r="AK528"/>
  <c r="AH528"/>
  <c r="AE528"/>
  <c r="AB528"/>
  <c r="Y528"/>
  <c r="V528"/>
  <c r="S528"/>
  <c r="P528"/>
  <c r="M528"/>
  <c r="J528"/>
  <c r="F528"/>
  <c r="E528"/>
  <c r="AQ527"/>
  <c r="AN527"/>
  <c r="AK527"/>
  <c r="AH527"/>
  <c r="AE527"/>
  <c r="AB527"/>
  <c r="Y527"/>
  <c r="V527"/>
  <c r="S527"/>
  <c r="P527"/>
  <c r="M527"/>
  <c r="J527"/>
  <c r="F527"/>
  <c r="E527"/>
  <c r="AQ526"/>
  <c r="AN526"/>
  <c r="AK526"/>
  <c r="AH526"/>
  <c r="AE526"/>
  <c r="AB526"/>
  <c r="Y526"/>
  <c r="V526"/>
  <c r="S526"/>
  <c r="P526"/>
  <c r="M526"/>
  <c r="J526"/>
  <c r="F526"/>
  <c r="E526"/>
  <c r="AP525"/>
  <c r="AO525"/>
  <c r="AM525"/>
  <c r="AL525"/>
  <c r="AJ525"/>
  <c r="AI525"/>
  <c r="AG525"/>
  <c r="AF525"/>
  <c r="AD525"/>
  <c r="AC525"/>
  <c r="AA525"/>
  <c r="Z525"/>
  <c r="X525"/>
  <c r="W525"/>
  <c r="U525"/>
  <c r="T525"/>
  <c r="R525"/>
  <c r="Q525"/>
  <c r="O525"/>
  <c r="N525"/>
  <c r="L525"/>
  <c r="K525"/>
  <c r="I525"/>
  <c r="H525"/>
  <c r="AQ524"/>
  <c r="AN524"/>
  <c r="AK524"/>
  <c r="AH524"/>
  <c r="AE524"/>
  <c r="AB524"/>
  <c r="Y524"/>
  <c r="V524"/>
  <c r="S524"/>
  <c r="P524"/>
  <c r="M524"/>
  <c r="J524"/>
  <c r="F524"/>
  <c r="E524"/>
  <c r="AQ523"/>
  <c r="AN523"/>
  <c r="AK523"/>
  <c r="AH523"/>
  <c r="AE523"/>
  <c r="AB523"/>
  <c r="Y523"/>
  <c r="V523"/>
  <c r="S523"/>
  <c r="P523"/>
  <c r="M523"/>
  <c r="J523"/>
  <c r="F523"/>
  <c r="E523"/>
  <c r="AQ522"/>
  <c r="AN522"/>
  <c r="AK522"/>
  <c r="AH522"/>
  <c r="AE522"/>
  <c r="AB522"/>
  <c r="Y522"/>
  <c r="V522"/>
  <c r="S522"/>
  <c r="P522"/>
  <c r="M522"/>
  <c r="J522"/>
  <c r="F522"/>
  <c r="E522"/>
  <c r="AQ521"/>
  <c r="AN521"/>
  <c r="AK521"/>
  <c r="AH521"/>
  <c r="AE521"/>
  <c r="AB521"/>
  <c r="Y521"/>
  <c r="V521"/>
  <c r="S521"/>
  <c r="P521"/>
  <c r="M521"/>
  <c r="J521"/>
  <c r="F521"/>
  <c r="E521"/>
  <c r="AQ520"/>
  <c r="AN520"/>
  <c r="AK520"/>
  <c r="AH520"/>
  <c r="AE520"/>
  <c r="AB520"/>
  <c r="Y520"/>
  <c r="V520"/>
  <c r="S520"/>
  <c r="P520"/>
  <c r="M520"/>
  <c r="J520"/>
  <c r="F520"/>
  <c r="E520"/>
  <c r="AQ519"/>
  <c r="AN519"/>
  <c r="AK519"/>
  <c r="AH519"/>
  <c r="AE519"/>
  <c r="AB519"/>
  <c r="Y519"/>
  <c r="V519"/>
  <c r="S519"/>
  <c r="P519"/>
  <c r="M519"/>
  <c r="J519"/>
  <c r="F519"/>
  <c r="E519"/>
  <c r="AP518"/>
  <c r="AO518"/>
  <c r="AM518"/>
  <c r="AL518"/>
  <c r="AJ518"/>
  <c r="AI518"/>
  <c r="AG518"/>
  <c r="AF518"/>
  <c r="AD518"/>
  <c r="AC518"/>
  <c r="AA518"/>
  <c r="Z518"/>
  <c r="X518"/>
  <c r="W518"/>
  <c r="U518"/>
  <c r="T518"/>
  <c r="R518"/>
  <c r="Q518"/>
  <c r="O518"/>
  <c r="N518"/>
  <c r="L518"/>
  <c r="K518"/>
  <c r="I518"/>
  <c r="H518"/>
  <c r="AQ517"/>
  <c r="AN517"/>
  <c r="AK517"/>
  <c r="AH517"/>
  <c r="AE517"/>
  <c r="AB517"/>
  <c r="Y517"/>
  <c r="V517"/>
  <c r="S517"/>
  <c r="P517"/>
  <c r="M517"/>
  <c r="J517"/>
  <c r="F517"/>
  <c r="E517"/>
  <c r="AQ516"/>
  <c r="AN516"/>
  <c r="AK516"/>
  <c r="AH516"/>
  <c r="AE516"/>
  <c r="AB516"/>
  <c r="Y516"/>
  <c r="V516"/>
  <c r="S516"/>
  <c r="P516"/>
  <c r="M516"/>
  <c r="J516"/>
  <c r="F516"/>
  <c r="E516"/>
  <c r="AQ515"/>
  <c r="AN515"/>
  <c r="AK515"/>
  <c r="AH515"/>
  <c r="AE515"/>
  <c r="AB515"/>
  <c r="Y515"/>
  <c r="V515"/>
  <c r="S515"/>
  <c r="P515"/>
  <c r="M515"/>
  <c r="J515"/>
  <c r="F515"/>
  <c r="E515"/>
  <c r="AQ514"/>
  <c r="AN514"/>
  <c r="AK514"/>
  <c r="AH514"/>
  <c r="AE514"/>
  <c r="AB514"/>
  <c r="Y514"/>
  <c r="V514"/>
  <c r="S514"/>
  <c r="P514"/>
  <c r="M514"/>
  <c r="J514"/>
  <c r="F514"/>
  <c r="E514"/>
  <c r="AQ513"/>
  <c r="AN513"/>
  <c r="AK513"/>
  <c r="AH513"/>
  <c r="AE513"/>
  <c r="AB513"/>
  <c r="Y513"/>
  <c r="V513"/>
  <c r="S513"/>
  <c r="P513"/>
  <c r="M513"/>
  <c r="J513"/>
  <c r="F513"/>
  <c r="E513"/>
  <c r="AQ512"/>
  <c r="AN512"/>
  <c r="AK512"/>
  <c r="AH512"/>
  <c r="AE512"/>
  <c r="AB512"/>
  <c r="Y512"/>
  <c r="V512"/>
  <c r="S512"/>
  <c r="P512"/>
  <c r="M512"/>
  <c r="J512"/>
  <c r="F512"/>
  <c r="E512"/>
  <c r="AP511"/>
  <c r="AO511"/>
  <c r="AM511"/>
  <c r="AL511"/>
  <c r="AJ511"/>
  <c r="AI511"/>
  <c r="AG511"/>
  <c r="AF511"/>
  <c r="AD511"/>
  <c r="AC511"/>
  <c r="AA511"/>
  <c r="Z511"/>
  <c r="X511"/>
  <c r="W511"/>
  <c r="U511"/>
  <c r="T511"/>
  <c r="R511"/>
  <c r="Q511"/>
  <c r="O511"/>
  <c r="N511"/>
  <c r="L511"/>
  <c r="K511"/>
  <c r="I511"/>
  <c r="H511"/>
  <c r="AQ510"/>
  <c r="AN510"/>
  <c r="AK510"/>
  <c r="AH510"/>
  <c r="AE510"/>
  <c r="AB510"/>
  <c r="Y510"/>
  <c r="V510"/>
  <c r="S510"/>
  <c r="P510"/>
  <c r="M510"/>
  <c r="J510"/>
  <c r="F510"/>
  <c r="E510"/>
  <c r="AQ509"/>
  <c r="AN509"/>
  <c r="AK509"/>
  <c r="AH509"/>
  <c r="AE509"/>
  <c r="AB509"/>
  <c r="Y509"/>
  <c r="V509"/>
  <c r="S509"/>
  <c r="P509"/>
  <c r="M509"/>
  <c r="J509"/>
  <c r="F509"/>
  <c r="E509"/>
  <c r="AQ508"/>
  <c r="AN508"/>
  <c r="AK508"/>
  <c r="AH508"/>
  <c r="AE508"/>
  <c r="AB508"/>
  <c r="Y508"/>
  <c r="V508"/>
  <c r="S508"/>
  <c r="P508"/>
  <c r="M508"/>
  <c r="J508"/>
  <c r="F508"/>
  <c r="E508"/>
  <c r="AQ507"/>
  <c r="AN507"/>
  <c r="AK507"/>
  <c r="AH507"/>
  <c r="AE507"/>
  <c r="AB507"/>
  <c r="Y507"/>
  <c r="V507"/>
  <c r="S507"/>
  <c r="P507"/>
  <c r="M507"/>
  <c r="J507"/>
  <c r="F507"/>
  <c r="E507"/>
  <c r="AQ506"/>
  <c r="AN506"/>
  <c r="AK506"/>
  <c r="AH506"/>
  <c r="AE506"/>
  <c r="AB506"/>
  <c r="Y506"/>
  <c r="V506"/>
  <c r="S506"/>
  <c r="P506"/>
  <c r="M506"/>
  <c r="J506"/>
  <c r="F506"/>
  <c r="E506"/>
  <c r="AQ505"/>
  <c r="AN505"/>
  <c r="AK505"/>
  <c r="AH505"/>
  <c r="AE505"/>
  <c r="AB505"/>
  <c r="Y505"/>
  <c r="V505"/>
  <c r="S505"/>
  <c r="P505"/>
  <c r="M505"/>
  <c r="J505"/>
  <c r="F505"/>
  <c r="E505"/>
  <c r="AP504"/>
  <c r="AO504"/>
  <c r="AM504"/>
  <c r="AL504"/>
  <c r="AJ504"/>
  <c r="AI504"/>
  <c r="AG504"/>
  <c r="AF504"/>
  <c r="AD504"/>
  <c r="AC504"/>
  <c r="AA504"/>
  <c r="Z504"/>
  <c r="X504"/>
  <c r="W504"/>
  <c r="U504"/>
  <c r="T504"/>
  <c r="R504"/>
  <c r="Q504"/>
  <c r="O504"/>
  <c r="N504"/>
  <c r="L504"/>
  <c r="K504"/>
  <c r="I504"/>
  <c r="H504"/>
  <c r="AP497"/>
  <c r="AO497"/>
  <c r="AM497"/>
  <c r="AL497"/>
  <c r="AJ497"/>
  <c r="AI497"/>
  <c r="AG497"/>
  <c r="AF497"/>
  <c r="AD497"/>
  <c r="AC497"/>
  <c r="AA497"/>
  <c r="Z497"/>
  <c r="X497"/>
  <c r="W497"/>
  <c r="U497"/>
  <c r="T497"/>
  <c r="R497"/>
  <c r="Q497"/>
  <c r="O497"/>
  <c r="N497"/>
  <c r="L497"/>
  <c r="K497"/>
  <c r="I497"/>
  <c r="H497"/>
  <c r="AP490"/>
  <c r="AO490"/>
  <c r="AM490"/>
  <c r="AL490"/>
  <c r="AJ490"/>
  <c r="AI490"/>
  <c r="AG490"/>
  <c r="AF490"/>
  <c r="AD490"/>
  <c r="AC490"/>
  <c r="AA490"/>
  <c r="Z490"/>
  <c r="X490"/>
  <c r="W490"/>
  <c r="U490"/>
  <c r="T490"/>
  <c r="R490"/>
  <c r="Q490"/>
  <c r="O490"/>
  <c r="N490"/>
  <c r="L490"/>
  <c r="K490"/>
  <c r="I490"/>
  <c r="H490"/>
  <c r="AO483"/>
  <c r="AL483"/>
  <c r="AI483"/>
  <c r="AF483"/>
  <c r="AC483"/>
  <c r="Z483"/>
  <c r="W483"/>
  <c r="T483"/>
  <c r="R483"/>
  <c r="Q483"/>
  <c r="O483"/>
  <c r="N483"/>
  <c r="L483"/>
  <c r="K483"/>
  <c r="I483"/>
  <c r="H483"/>
  <c r="AP476"/>
  <c r="AO476"/>
  <c r="AM476"/>
  <c r="AL476"/>
  <c r="AJ476"/>
  <c r="AI476"/>
  <c r="AG476"/>
  <c r="AF476"/>
  <c r="AD476"/>
  <c r="AC476"/>
  <c r="AA476"/>
  <c r="Z476"/>
  <c r="X476"/>
  <c r="W476"/>
  <c r="U476"/>
  <c r="T476"/>
  <c r="R476"/>
  <c r="Q476"/>
  <c r="O476"/>
  <c r="N476"/>
  <c r="L476"/>
  <c r="K476"/>
  <c r="H476"/>
  <c r="I476"/>
  <c r="AP469"/>
  <c r="AO469"/>
  <c r="AM469"/>
  <c r="AL469"/>
  <c r="AJ469"/>
  <c r="AI469"/>
  <c r="AG469"/>
  <c r="AF469"/>
  <c r="AD469"/>
  <c r="AC469"/>
  <c r="AA469"/>
  <c r="Z469"/>
  <c r="X469"/>
  <c r="W469"/>
  <c r="U469"/>
  <c r="T469"/>
  <c r="R469"/>
  <c r="Q469"/>
  <c r="O469"/>
  <c r="N469"/>
  <c r="L469"/>
  <c r="K469"/>
  <c r="I469"/>
  <c r="H469"/>
  <c r="G1427" l="1"/>
  <c r="G1426"/>
  <c r="E1012"/>
  <c r="S1010"/>
  <c r="V1012"/>
  <c r="Y1008"/>
  <c r="Y1010"/>
  <c r="Y1012"/>
  <c r="AB1010"/>
  <c r="AH1010"/>
  <c r="AK1008"/>
  <c r="AN1012"/>
  <c r="AQ1012"/>
  <c r="AN1009"/>
  <c r="P1009"/>
  <c r="M1009"/>
  <c r="AB1011"/>
  <c r="V1011"/>
  <c r="H1007"/>
  <c r="J1010"/>
  <c r="M1008"/>
  <c r="M1010"/>
  <c r="M1012"/>
  <c r="Q1007"/>
  <c r="S1012"/>
  <c r="V1008"/>
  <c r="AC1007"/>
  <c r="AE1010"/>
  <c r="AE1012"/>
  <c r="AF1007"/>
  <c r="AO1007"/>
  <c r="AB1013"/>
  <c r="Y1011"/>
  <c r="M1013"/>
  <c r="AB1008"/>
  <c r="AE1011"/>
  <c r="AK1013"/>
  <c r="AN651"/>
  <c r="AB658"/>
  <c r="P665"/>
  <c r="AH693"/>
  <c r="AN693"/>
  <c r="G698"/>
  <c r="P700"/>
  <c r="G712"/>
  <c r="P714"/>
  <c r="AN714"/>
  <c r="G724"/>
  <c r="G726"/>
  <c r="AH728"/>
  <c r="AN749"/>
  <c r="G764"/>
  <c r="G766"/>
  <c r="AH784"/>
  <c r="AN784"/>
  <c r="G787"/>
  <c r="G789"/>
  <c r="P791"/>
  <c r="G801"/>
  <c r="S934"/>
  <c r="AK934"/>
  <c r="M941"/>
  <c r="Y941"/>
  <c r="AE941"/>
  <c r="AK941"/>
  <c r="G945"/>
  <c r="G947"/>
  <c r="Y948"/>
  <c r="G954"/>
  <c r="AN1008"/>
  <c r="V1010"/>
  <c r="P1012"/>
  <c r="P1014"/>
  <c r="V1014"/>
  <c r="AB1014"/>
  <c r="AN1014"/>
  <c r="P1021"/>
  <c r="V1021"/>
  <c r="AN1021"/>
  <c r="G1026"/>
  <c r="P1008"/>
  <c r="AI1007"/>
  <c r="J1013"/>
  <c r="J1009"/>
  <c r="L1007"/>
  <c r="M1011"/>
  <c r="O1007"/>
  <c r="P1011"/>
  <c r="P1013"/>
  <c r="S1009"/>
  <c r="S1011"/>
  <c r="S1013"/>
  <c r="V1009"/>
  <c r="V1013"/>
  <c r="X1007"/>
  <c r="Y1013"/>
  <c r="AB1009"/>
  <c r="AE1009"/>
  <c r="AE1013"/>
  <c r="AH1009"/>
  <c r="AH1011"/>
  <c r="AH1013"/>
  <c r="AJ1007"/>
  <c r="AK1011"/>
  <c r="AM1007"/>
  <c r="AN1011"/>
  <c r="AN1013"/>
  <c r="AQ1011"/>
  <c r="AQ1013"/>
  <c r="E948"/>
  <c r="AK1010"/>
  <c r="AH1012"/>
  <c r="K1007"/>
  <c r="E1111"/>
  <c r="H1118"/>
  <c r="E1118" s="1"/>
  <c r="H1114"/>
  <c r="J1109"/>
  <c r="I1116"/>
  <c r="J1116" s="1"/>
  <c r="L1113"/>
  <c r="L1115"/>
  <c r="L1117"/>
  <c r="P1106"/>
  <c r="O1113"/>
  <c r="P1108"/>
  <c r="O1115"/>
  <c r="P1115" s="1"/>
  <c r="O1117"/>
  <c r="P1117" s="1"/>
  <c r="P1110"/>
  <c r="R1115"/>
  <c r="R1117"/>
  <c r="U1113"/>
  <c r="X1113"/>
  <c r="X1115"/>
  <c r="X1117"/>
  <c r="AB1106"/>
  <c r="AA1113"/>
  <c r="AD1115"/>
  <c r="AD1117"/>
  <c r="AG1113"/>
  <c r="AG1115"/>
  <c r="AH1110"/>
  <c r="AG1117"/>
  <c r="AH1117" s="1"/>
  <c r="AJ1115"/>
  <c r="AK1115" s="1"/>
  <c r="AK1108"/>
  <c r="AM1113"/>
  <c r="AN1113" s="1"/>
  <c r="AN1106"/>
  <c r="AM1115"/>
  <c r="AN1115" s="1"/>
  <c r="AN1108"/>
  <c r="AM1117"/>
  <c r="AP1113"/>
  <c r="AP1115"/>
  <c r="AQ1115" s="1"/>
  <c r="AQ1108"/>
  <c r="AP1117"/>
  <c r="I1117"/>
  <c r="J1110"/>
  <c r="N1113"/>
  <c r="V1108"/>
  <c r="T1115"/>
  <c r="V1115" s="1"/>
  <c r="AK1110"/>
  <c r="AI1117"/>
  <c r="AK1117" s="1"/>
  <c r="V1109"/>
  <c r="U1116"/>
  <c r="V1116" s="1"/>
  <c r="X1116"/>
  <c r="Y1116" s="1"/>
  <c r="Y1109"/>
  <c r="AB1109"/>
  <c r="AA1116"/>
  <c r="AB1116" s="1"/>
  <c r="AB1111"/>
  <c r="AA1118"/>
  <c r="AB1118" s="1"/>
  <c r="AE1109"/>
  <c r="AD1116"/>
  <c r="AE1116" s="1"/>
  <c r="AJ1118"/>
  <c r="AK1118" s="1"/>
  <c r="AK1111"/>
  <c r="H1117"/>
  <c r="I1113"/>
  <c r="I1115"/>
  <c r="AF1114"/>
  <c r="AF1116"/>
  <c r="E1116" s="1"/>
  <c r="K1106"/>
  <c r="K1108"/>
  <c r="K1115" s="1"/>
  <c r="Q1106"/>
  <c r="Q1110"/>
  <c r="Q1117" s="1"/>
  <c r="T1106"/>
  <c r="V1106" s="1"/>
  <c r="T1110"/>
  <c r="W1108"/>
  <c r="W1115" s="1"/>
  <c r="W1110"/>
  <c r="W1117" s="1"/>
  <c r="Z1108"/>
  <c r="Z1115" s="1"/>
  <c r="AC1108"/>
  <c r="AC1115" s="1"/>
  <c r="AF1106"/>
  <c r="AF1113" s="1"/>
  <c r="AF1108"/>
  <c r="AF1115" s="1"/>
  <c r="AI1106"/>
  <c r="AL1110"/>
  <c r="AL1117" s="1"/>
  <c r="AO1106"/>
  <c r="AO1110"/>
  <c r="AO1117" s="1"/>
  <c r="G598"/>
  <c r="M651"/>
  <c r="G671"/>
  <c r="M686"/>
  <c r="S686"/>
  <c r="G688"/>
  <c r="G690"/>
  <c r="G692"/>
  <c r="M693"/>
  <c r="S693"/>
  <c r="Y693"/>
  <c r="AK693"/>
  <c r="AQ693"/>
  <c r="G695"/>
  <c r="AK700"/>
  <c r="G793"/>
  <c r="G795"/>
  <c r="G797"/>
  <c r="Y798"/>
  <c r="AK798"/>
  <c r="AQ798"/>
  <c r="G800"/>
  <c r="G811"/>
  <c r="AE812"/>
  <c r="E1008"/>
  <c r="AH1008"/>
  <c r="P1010"/>
  <c r="AQ1010"/>
  <c r="J1012"/>
  <c r="W1007"/>
  <c r="E1014"/>
  <c r="N1007"/>
  <c r="T1007"/>
  <c r="Z1007"/>
  <c r="AL1007"/>
  <c r="N1107"/>
  <c r="N1114" s="1"/>
  <c r="T1107"/>
  <c r="T1114" s="1"/>
  <c r="Z1107"/>
  <c r="AL1107"/>
  <c r="AQ532"/>
  <c r="G534"/>
  <c r="G538"/>
  <c r="G552"/>
  <c r="M553"/>
  <c r="G555"/>
  <c r="G557"/>
  <c r="AK574"/>
  <c r="S1008"/>
  <c r="AE1008"/>
  <c r="AQ1008"/>
  <c r="AN1010"/>
  <c r="F1012"/>
  <c r="AK1012"/>
  <c r="M1014"/>
  <c r="S1014"/>
  <c r="Y1014"/>
  <c r="AE1014"/>
  <c r="AK1014"/>
  <c r="AQ1014"/>
  <c r="G1016"/>
  <c r="G1018"/>
  <c r="M1021"/>
  <c r="Y1021"/>
  <c r="G1023"/>
  <c r="R1007"/>
  <c r="F1010"/>
  <c r="AB1012"/>
  <c r="AD1007"/>
  <c r="H1108"/>
  <c r="R1106"/>
  <c r="AA1108"/>
  <c r="F1108" s="1"/>
  <c r="AA1110"/>
  <c r="AD1106"/>
  <c r="H1106"/>
  <c r="H1113" s="1"/>
  <c r="K1110"/>
  <c r="K1117" s="1"/>
  <c r="Q1108"/>
  <c r="Q1115" s="1"/>
  <c r="W1106"/>
  <c r="AC1106"/>
  <c r="AC1110"/>
  <c r="AC1117" s="1"/>
  <c r="F1013"/>
  <c r="AP1007"/>
  <c r="I1111"/>
  <c r="I1107"/>
  <c r="L1107"/>
  <c r="L1109"/>
  <c r="L1111"/>
  <c r="O1107"/>
  <c r="O1109"/>
  <c r="O1111"/>
  <c r="R1107"/>
  <c r="R1109"/>
  <c r="R1111"/>
  <c r="U1107"/>
  <c r="U1111"/>
  <c r="X1107"/>
  <c r="X1111"/>
  <c r="AA1107"/>
  <c r="AD1107"/>
  <c r="AD1111"/>
  <c r="AG1107"/>
  <c r="AG1114" s="1"/>
  <c r="AG1109"/>
  <c r="AG1116" s="1"/>
  <c r="AG1111"/>
  <c r="AJ1107"/>
  <c r="AK1107" s="1"/>
  <c r="AJ1109"/>
  <c r="AM1107"/>
  <c r="AM1109"/>
  <c r="AM1111"/>
  <c r="AP1107"/>
  <c r="AP1109"/>
  <c r="AP1111"/>
  <c r="E1109"/>
  <c r="J1014"/>
  <c r="G1015"/>
  <c r="AQ1009"/>
  <c r="AK1009"/>
  <c r="AG1007"/>
  <c r="E1011"/>
  <c r="E1010"/>
  <c r="F1008"/>
  <c r="AA1007"/>
  <c r="Y1009"/>
  <c r="U1007"/>
  <c r="F1009"/>
  <c r="E1013"/>
  <c r="E1009"/>
  <c r="F1011"/>
  <c r="I1007"/>
  <c r="J1008"/>
  <c r="AN861"/>
  <c r="E861"/>
  <c r="F1014"/>
  <c r="P539"/>
  <c r="V553"/>
  <c r="AB553"/>
  <c r="AN553"/>
  <c r="J560"/>
  <c r="P560"/>
  <c r="AB560"/>
  <c r="G565"/>
  <c r="AQ861"/>
  <c r="AK532"/>
  <c r="Y567"/>
  <c r="G862"/>
  <c r="AN934"/>
  <c r="AN941"/>
  <c r="G951"/>
  <c r="AQ574"/>
  <c r="G576"/>
  <c r="G580"/>
  <c r="G606"/>
  <c r="G608"/>
  <c r="G615"/>
  <c r="Y721"/>
  <c r="AK749"/>
  <c r="Y756"/>
  <c r="G783"/>
  <c r="AK791"/>
  <c r="G863"/>
  <c r="E798"/>
  <c r="G864"/>
  <c r="S1021"/>
  <c r="AE1021"/>
  <c r="AK1021"/>
  <c r="G1025"/>
  <c r="G1027"/>
  <c r="J511"/>
  <c r="M539"/>
  <c r="E707"/>
  <c r="G710"/>
  <c r="G731"/>
  <c r="P735"/>
  <c r="AN763"/>
  <c r="AB770"/>
  <c r="M934"/>
  <c r="E941"/>
  <c r="AQ504"/>
  <c r="G600"/>
  <c r="P602"/>
  <c r="AB602"/>
  <c r="AN602"/>
  <c r="AB609"/>
  <c r="G702"/>
  <c r="G704"/>
  <c r="G706"/>
  <c r="Y707"/>
  <c r="AK707"/>
  <c r="AQ707"/>
  <c r="G709"/>
  <c r="AK721"/>
  <c r="AQ721"/>
  <c r="G730"/>
  <c r="G732"/>
  <c r="M770"/>
  <c r="S770"/>
  <c r="Y770"/>
  <c r="M784"/>
  <c r="S784"/>
  <c r="Y784"/>
  <c r="G803"/>
  <c r="P805"/>
  <c r="M861"/>
  <c r="V934"/>
  <c r="AB934"/>
  <c r="P941"/>
  <c r="G942"/>
  <c r="G944"/>
  <c r="J948"/>
  <c r="AB948"/>
  <c r="G953"/>
  <c r="G508"/>
  <c r="Y511"/>
  <c r="AK511"/>
  <c r="G513"/>
  <c r="G520"/>
  <c r="G524"/>
  <c r="AQ525"/>
  <c r="G527"/>
  <c r="G531"/>
  <c r="Y532"/>
  <c r="G548"/>
  <c r="Y616"/>
  <c r="AQ623"/>
  <c r="M630"/>
  <c r="M665"/>
  <c r="V700"/>
  <c r="AB700"/>
  <c r="AN700"/>
  <c r="V735"/>
  <c r="AB735"/>
  <c r="AN735"/>
  <c r="J742"/>
  <c r="P742"/>
  <c r="AB742"/>
  <c r="G745"/>
  <c r="AK756"/>
  <c r="AQ756"/>
  <c r="G758"/>
  <c r="G762"/>
  <c r="M763"/>
  <c r="G769"/>
  <c r="AH770"/>
  <c r="AN770"/>
  <c r="G773"/>
  <c r="P777"/>
  <c r="AB784"/>
  <c r="Y791"/>
  <c r="AE791"/>
  <c r="G935"/>
  <c r="G939"/>
  <c r="S948"/>
  <c r="AH948"/>
  <c r="G1020"/>
  <c r="AB1021"/>
  <c r="AH1021"/>
  <c r="J567"/>
  <c r="V567"/>
  <c r="M609"/>
  <c r="G723"/>
  <c r="E749"/>
  <c r="V861"/>
  <c r="AB861"/>
  <c r="AH861"/>
  <c r="G865"/>
  <c r="G867"/>
  <c r="S581"/>
  <c r="G585"/>
  <c r="Y588"/>
  <c r="AH686"/>
  <c r="AB693"/>
  <c r="Y700"/>
  <c r="AE700"/>
  <c r="G720"/>
  <c r="M721"/>
  <c r="S721"/>
  <c r="V728"/>
  <c r="G734"/>
  <c r="M735"/>
  <c r="M749"/>
  <c r="Y749"/>
  <c r="AE749"/>
  <c r="G750"/>
  <c r="G752"/>
  <c r="J756"/>
  <c r="P756"/>
  <c r="P763"/>
  <c r="G776"/>
  <c r="M777"/>
  <c r="G779"/>
  <c r="G781"/>
  <c r="V791"/>
  <c r="AB791"/>
  <c r="AN791"/>
  <c r="J934"/>
  <c r="P934"/>
  <c r="AQ948"/>
  <c r="G950"/>
  <c r="G1019"/>
  <c r="J1021"/>
  <c r="AQ1021"/>
  <c r="G559"/>
  <c r="Y560"/>
  <c r="E588"/>
  <c r="AB721"/>
  <c r="E735"/>
  <c r="S861"/>
  <c r="Y861"/>
  <c r="Y934"/>
  <c r="AE934"/>
  <c r="V941"/>
  <c r="G1022"/>
  <c r="E1021"/>
  <c r="G1024"/>
  <c r="AH1014"/>
  <c r="G1017"/>
  <c r="F1021"/>
  <c r="G1021" s="1"/>
  <c r="AK560"/>
  <c r="AQ560"/>
  <c r="G562"/>
  <c r="E616"/>
  <c r="G696"/>
  <c r="E700"/>
  <c r="Y735"/>
  <c r="AE735"/>
  <c r="AK735"/>
  <c r="G744"/>
  <c r="G759"/>
  <c r="V777"/>
  <c r="AB777"/>
  <c r="AN777"/>
  <c r="AQ812"/>
  <c r="P861"/>
  <c r="AH934"/>
  <c r="AB941"/>
  <c r="G943"/>
  <c r="V504"/>
  <c r="AB518"/>
  <c r="AH518"/>
  <c r="AN518"/>
  <c r="V525"/>
  <c r="AN532"/>
  <c r="G545"/>
  <c r="G568"/>
  <c r="G572"/>
  <c r="J574"/>
  <c r="P574"/>
  <c r="AB574"/>
  <c r="AE588"/>
  <c r="AK588"/>
  <c r="G590"/>
  <c r="M595"/>
  <c r="AK595"/>
  <c r="G604"/>
  <c r="P616"/>
  <c r="AN616"/>
  <c r="G619"/>
  <c r="J623"/>
  <c r="P623"/>
  <c r="V623"/>
  <c r="AB623"/>
  <c r="AB630"/>
  <c r="Y651"/>
  <c r="AE651"/>
  <c r="AK651"/>
  <c r="G657"/>
  <c r="G660"/>
  <c r="G664"/>
  <c r="V665"/>
  <c r="AB665"/>
  <c r="AN665"/>
  <c r="V686"/>
  <c r="G687"/>
  <c r="G691"/>
  <c r="J693"/>
  <c r="P693"/>
  <c r="G699"/>
  <c r="M700"/>
  <c r="G701"/>
  <c r="G703"/>
  <c r="J707"/>
  <c r="P707"/>
  <c r="AB707"/>
  <c r="Y714"/>
  <c r="AE714"/>
  <c r="AK714"/>
  <c r="Y763"/>
  <c r="AE763"/>
  <c r="AK763"/>
  <c r="AK784"/>
  <c r="AQ784"/>
  <c r="G786"/>
  <c r="AK805"/>
  <c r="G936"/>
  <c r="G940"/>
  <c r="P948"/>
  <c r="AK948"/>
  <c r="V539"/>
  <c r="AB539"/>
  <c r="AN539"/>
  <c r="AB546"/>
  <c r="P553"/>
  <c r="AN805"/>
  <c r="M948"/>
  <c r="AN948"/>
  <c r="E714"/>
  <c r="J728"/>
  <c r="E742"/>
  <c r="E791"/>
  <c r="E805"/>
  <c r="M812"/>
  <c r="Y812"/>
  <c r="G937"/>
  <c r="G715"/>
  <c r="G717"/>
  <c r="J721"/>
  <c r="P721"/>
  <c r="G727"/>
  <c r="M728"/>
  <c r="Y728"/>
  <c r="G737"/>
  <c r="G739"/>
  <c r="G741"/>
  <c r="AK742"/>
  <c r="AQ742"/>
  <c r="G747"/>
  <c r="P749"/>
  <c r="M756"/>
  <c r="S756"/>
  <c r="G761"/>
  <c r="AK777"/>
  <c r="J784"/>
  <c r="P784"/>
  <c r="G790"/>
  <c r="M791"/>
  <c r="J798"/>
  <c r="P798"/>
  <c r="AB798"/>
  <c r="Y805"/>
  <c r="AE805"/>
  <c r="G806"/>
  <c r="G808"/>
  <c r="J812"/>
  <c r="P812"/>
  <c r="V812"/>
  <c r="AB812"/>
  <c r="J861"/>
  <c r="AE861"/>
  <c r="AK861"/>
  <c r="G866"/>
  <c r="G938"/>
  <c r="J941"/>
  <c r="S941"/>
  <c r="AH941"/>
  <c r="AQ941"/>
  <c r="G946"/>
  <c r="V948"/>
  <c r="AE948"/>
  <c r="G949"/>
  <c r="G952"/>
  <c r="F948"/>
  <c r="F941"/>
  <c r="E934"/>
  <c r="AQ934"/>
  <c r="F934"/>
  <c r="G516"/>
  <c r="Y658"/>
  <c r="M714"/>
  <c r="G733"/>
  <c r="Y742"/>
  <c r="G755"/>
  <c r="M805"/>
  <c r="G729"/>
  <c r="F728"/>
  <c r="AB756"/>
  <c r="G772"/>
  <c r="AK553"/>
  <c r="Y623"/>
  <c r="E693"/>
  <c r="S504"/>
  <c r="G519"/>
  <c r="E518"/>
  <c r="M525"/>
  <c r="AK525"/>
  <c r="M546"/>
  <c r="G563"/>
  <c r="AE567"/>
  <c r="G652"/>
  <c r="G654"/>
  <c r="AH721"/>
  <c r="AN721"/>
  <c r="AB728"/>
  <c r="AK728"/>
  <c r="G736"/>
  <c r="G738"/>
  <c r="AH756"/>
  <c r="AN756"/>
  <c r="V763"/>
  <c r="AB763"/>
  <c r="G765"/>
  <c r="G767"/>
  <c r="E770"/>
  <c r="E777"/>
  <c r="G792"/>
  <c r="G794"/>
  <c r="S812"/>
  <c r="AE518"/>
  <c r="AQ518"/>
  <c r="M623"/>
  <c r="P686"/>
  <c r="E728"/>
  <c r="E784"/>
  <c r="AB504"/>
  <c r="AH504"/>
  <c r="G505"/>
  <c r="V511"/>
  <c r="AH511"/>
  <c r="AH525"/>
  <c r="G526"/>
  <c r="J532"/>
  <c r="V532"/>
  <c r="G549"/>
  <c r="G577"/>
  <c r="P588"/>
  <c r="AH609"/>
  <c r="AN609"/>
  <c r="G612"/>
  <c r="S630"/>
  <c r="Y630"/>
  <c r="AK630"/>
  <c r="G636"/>
  <c r="P651"/>
  <c r="M658"/>
  <c r="S658"/>
  <c r="AH658"/>
  <c r="AN658"/>
  <c r="G661"/>
  <c r="AK665"/>
  <c r="G667"/>
  <c r="G669"/>
  <c r="G689"/>
  <c r="M707"/>
  <c r="S707"/>
  <c r="AH707"/>
  <c r="AN707"/>
  <c r="G713"/>
  <c r="V714"/>
  <c r="AB714"/>
  <c r="G716"/>
  <c r="G718"/>
  <c r="E721"/>
  <c r="AE728"/>
  <c r="M742"/>
  <c r="S742"/>
  <c r="AH742"/>
  <c r="AN742"/>
  <c r="G748"/>
  <c r="V749"/>
  <c r="AB749"/>
  <c r="G751"/>
  <c r="G753"/>
  <c r="E756"/>
  <c r="E763"/>
  <c r="J770"/>
  <c r="P770"/>
  <c r="AK770"/>
  <c r="AQ770"/>
  <c r="G775"/>
  <c r="Y777"/>
  <c r="AE777"/>
  <c r="G778"/>
  <c r="G780"/>
  <c r="M798"/>
  <c r="S798"/>
  <c r="AH798"/>
  <c r="AN798"/>
  <c r="G804"/>
  <c r="V805"/>
  <c r="AB805"/>
  <c r="G807"/>
  <c r="G809"/>
  <c r="F861"/>
  <c r="F511"/>
  <c r="AN525"/>
  <c r="E560"/>
  <c r="AB567"/>
  <c r="AN686"/>
  <c r="AN728"/>
  <c r="G816"/>
  <c r="G514"/>
  <c r="M518"/>
  <c r="S546"/>
  <c r="Y546"/>
  <c r="AK567"/>
  <c r="G569"/>
  <c r="M574"/>
  <c r="G579"/>
  <c r="AN588"/>
  <c r="G591"/>
  <c r="J595"/>
  <c r="P595"/>
  <c r="AB595"/>
  <c r="G601"/>
  <c r="M602"/>
  <c r="Y602"/>
  <c r="AK609"/>
  <c r="V616"/>
  <c r="G627"/>
  <c r="AH630"/>
  <c r="AN630"/>
  <c r="G633"/>
  <c r="V651"/>
  <c r="AB651"/>
  <c r="G653"/>
  <c r="G655"/>
  <c r="E658"/>
  <c r="E665"/>
  <c r="J686"/>
  <c r="AB686"/>
  <c r="AK686"/>
  <c r="AQ686"/>
  <c r="S728"/>
  <c r="AQ728"/>
  <c r="AK812"/>
  <c r="G813"/>
  <c r="G815"/>
  <c r="G817"/>
  <c r="E686"/>
  <c r="P728"/>
  <c r="G814"/>
  <c r="G818"/>
  <c r="Y504"/>
  <c r="G515"/>
  <c r="AK539"/>
  <c r="G541"/>
  <c r="G543"/>
  <c r="AH546"/>
  <c r="AN546"/>
  <c r="E553"/>
  <c r="AE581"/>
  <c r="AQ581"/>
  <c r="V588"/>
  <c r="AQ595"/>
  <c r="G597"/>
  <c r="G603"/>
  <c r="E602"/>
  <c r="S609"/>
  <c r="Y609"/>
  <c r="AE616"/>
  <c r="AK616"/>
  <c r="G618"/>
  <c r="AE623"/>
  <c r="E651"/>
  <c r="J658"/>
  <c r="P658"/>
  <c r="AK658"/>
  <c r="AQ658"/>
  <c r="G663"/>
  <c r="Y665"/>
  <c r="AE665"/>
  <c r="G666"/>
  <c r="G668"/>
  <c r="Y686"/>
  <c r="AE686"/>
  <c r="V693"/>
  <c r="AE693"/>
  <c r="G694"/>
  <c r="G697"/>
  <c r="J700"/>
  <c r="S700"/>
  <c r="AH700"/>
  <c r="AQ700"/>
  <c r="G705"/>
  <c r="V707"/>
  <c r="AE707"/>
  <c r="G708"/>
  <c r="G711"/>
  <c r="J714"/>
  <c r="S714"/>
  <c r="AH714"/>
  <c r="AQ714"/>
  <c r="G719"/>
  <c r="V721"/>
  <c r="AE721"/>
  <c r="G722"/>
  <c r="G725"/>
  <c r="J735"/>
  <c r="S735"/>
  <c r="AH735"/>
  <c r="AQ735"/>
  <c r="G740"/>
  <c r="V742"/>
  <c r="AE742"/>
  <c r="G743"/>
  <c r="G746"/>
  <c r="J749"/>
  <c r="S749"/>
  <c r="AH749"/>
  <c r="AQ749"/>
  <c r="G754"/>
  <c r="V756"/>
  <c r="AE756"/>
  <c r="G757"/>
  <c r="G760"/>
  <c r="J763"/>
  <c r="S763"/>
  <c r="AH763"/>
  <c r="AQ763"/>
  <c r="G768"/>
  <c r="V770"/>
  <c r="AE770"/>
  <c r="G771"/>
  <c r="G774"/>
  <c r="J777"/>
  <c r="S777"/>
  <c r="AH777"/>
  <c r="AQ777"/>
  <c r="G782"/>
  <c r="V784"/>
  <c r="AE784"/>
  <c r="G785"/>
  <c r="G788"/>
  <c r="J791"/>
  <c r="S791"/>
  <c r="AH791"/>
  <c r="AQ791"/>
  <c r="G796"/>
  <c r="V798"/>
  <c r="AE798"/>
  <c r="G799"/>
  <c r="G802"/>
  <c r="J805"/>
  <c r="S805"/>
  <c r="AH805"/>
  <c r="AQ805"/>
  <c r="G810"/>
  <c r="E812"/>
  <c r="AH812"/>
  <c r="AN812"/>
  <c r="F686"/>
  <c r="G686" s="1"/>
  <c r="F812"/>
  <c r="G812" s="1"/>
  <c r="F805"/>
  <c r="F798"/>
  <c r="F791"/>
  <c r="F784"/>
  <c r="F777"/>
  <c r="F770"/>
  <c r="F763"/>
  <c r="F756"/>
  <c r="F749"/>
  <c r="F742"/>
  <c r="F735"/>
  <c r="F721"/>
  <c r="F714"/>
  <c r="F707"/>
  <c r="F700"/>
  <c r="F693"/>
  <c r="E525"/>
  <c r="E546"/>
  <c r="G506"/>
  <c r="AE511"/>
  <c r="Y518"/>
  <c r="AK518"/>
  <c r="J525"/>
  <c r="P525"/>
  <c r="Y525"/>
  <c r="G530"/>
  <c r="AE532"/>
  <c r="E532"/>
  <c r="E539"/>
  <c r="J546"/>
  <c r="P546"/>
  <c r="AK546"/>
  <c r="AQ546"/>
  <c r="G551"/>
  <c r="Y553"/>
  <c r="AE553"/>
  <c r="G554"/>
  <c r="G556"/>
  <c r="G570"/>
  <c r="S574"/>
  <c r="Y574"/>
  <c r="AN574"/>
  <c r="AK581"/>
  <c r="G583"/>
  <c r="G589"/>
  <c r="S595"/>
  <c r="Y595"/>
  <c r="AN595"/>
  <c r="V602"/>
  <c r="P609"/>
  <c r="AQ609"/>
  <c r="G611"/>
  <c r="G617"/>
  <c r="G629"/>
  <c r="P630"/>
  <c r="AQ630"/>
  <c r="G632"/>
  <c r="AB511"/>
  <c r="AB532"/>
  <c r="E609"/>
  <c r="E630"/>
  <c r="J504"/>
  <c r="AE504"/>
  <c r="G507"/>
  <c r="G509"/>
  <c r="M511"/>
  <c r="G512"/>
  <c r="G517"/>
  <c r="S525"/>
  <c r="M532"/>
  <c r="G537"/>
  <c r="Y539"/>
  <c r="AE539"/>
  <c r="G540"/>
  <c r="G542"/>
  <c r="M560"/>
  <c r="S560"/>
  <c r="AH560"/>
  <c r="AN560"/>
  <c r="G566"/>
  <c r="M567"/>
  <c r="AH567"/>
  <c r="G571"/>
  <c r="G573"/>
  <c r="AH574"/>
  <c r="E574"/>
  <c r="AH581"/>
  <c r="AN581"/>
  <c r="G582"/>
  <c r="G584"/>
  <c r="M588"/>
  <c r="AB588"/>
  <c r="G592"/>
  <c r="G594"/>
  <c r="AH595"/>
  <c r="E595"/>
  <c r="AE602"/>
  <c r="AK602"/>
  <c r="G605"/>
  <c r="J609"/>
  <c r="G614"/>
  <c r="M616"/>
  <c r="AB616"/>
  <c r="G620"/>
  <c r="G622"/>
  <c r="S623"/>
  <c r="G628"/>
  <c r="J630"/>
  <c r="G635"/>
  <c r="J651"/>
  <c r="S651"/>
  <c r="AH651"/>
  <c r="AQ651"/>
  <c r="G656"/>
  <c r="V658"/>
  <c r="AE658"/>
  <c r="G659"/>
  <c r="G662"/>
  <c r="J665"/>
  <c r="S665"/>
  <c r="AH665"/>
  <c r="AQ665"/>
  <c r="G670"/>
  <c r="F665"/>
  <c r="F658"/>
  <c r="F651"/>
  <c r="AN511"/>
  <c r="S518"/>
  <c r="Y581"/>
  <c r="M504"/>
  <c r="AK504"/>
  <c r="G510"/>
  <c r="S511"/>
  <c r="AQ511"/>
  <c r="P518"/>
  <c r="V518"/>
  <c r="G522"/>
  <c r="F525"/>
  <c r="AE525"/>
  <c r="G529"/>
  <c r="S532"/>
  <c r="G533"/>
  <c r="G535"/>
  <c r="P567"/>
  <c r="AN567"/>
  <c r="V574"/>
  <c r="AE574"/>
  <c r="G575"/>
  <c r="G578"/>
  <c r="M581"/>
  <c r="V581"/>
  <c r="AB581"/>
  <c r="G587"/>
  <c r="J588"/>
  <c r="S588"/>
  <c r="AH588"/>
  <c r="AQ588"/>
  <c r="G593"/>
  <c r="V595"/>
  <c r="AE595"/>
  <c r="G596"/>
  <c r="G599"/>
  <c r="J602"/>
  <c r="S602"/>
  <c r="AH602"/>
  <c r="AQ602"/>
  <c r="G607"/>
  <c r="V609"/>
  <c r="AE609"/>
  <c r="G610"/>
  <c r="G613"/>
  <c r="J616"/>
  <c r="S616"/>
  <c r="AH616"/>
  <c r="AQ616"/>
  <c r="G621"/>
  <c r="AK623"/>
  <c r="G624"/>
  <c r="G626"/>
  <c r="V630"/>
  <c r="AE630"/>
  <c r="G631"/>
  <c r="G634"/>
  <c r="P511"/>
  <c r="AB525"/>
  <c r="G528"/>
  <c r="P532"/>
  <c r="F567"/>
  <c r="G625"/>
  <c r="P504"/>
  <c r="AN504"/>
  <c r="J518"/>
  <c r="G521"/>
  <c r="G523"/>
  <c r="AH532"/>
  <c r="G536"/>
  <c r="J539"/>
  <c r="S539"/>
  <c r="AH539"/>
  <c r="AQ539"/>
  <c r="G544"/>
  <c r="V546"/>
  <c r="AE546"/>
  <c r="G547"/>
  <c r="G550"/>
  <c r="J553"/>
  <c r="S553"/>
  <c r="AH553"/>
  <c r="AQ553"/>
  <c r="G558"/>
  <c r="V560"/>
  <c r="AE560"/>
  <c r="G561"/>
  <c r="G564"/>
  <c r="S567"/>
  <c r="AQ567"/>
  <c r="J581"/>
  <c r="P581"/>
  <c r="G586"/>
  <c r="AH623"/>
  <c r="AN623"/>
  <c r="F630"/>
  <c r="E623"/>
  <c r="F623"/>
  <c r="F616"/>
  <c r="F609"/>
  <c r="F602"/>
  <c r="F595"/>
  <c r="G595" s="1"/>
  <c r="F588"/>
  <c r="E581"/>
  <c r="F581"/>
  <c r="F574"/>
  <c r="E567"/>
  <c r="F560"/>
  <c r="F553"/>
  <c r="F546"/>
  <c r="F539"/>
  <c r="F532"/>
  <c r="F518"/>
  <c r="E511"/>
  <c r="F504"/>
  <c r="E504"/>
  <c r="AP48"/>
  <c r="AO48"/>
  <c r="AP47"/>
  <c r="AO47"/>
  <c r="AP46"/>
  <c r="AO46"/>
  <c r="AP45"/>
  <c r="AO45"/>
  <c r="AP44"/>
  <c r="AO44"/>
  <c r="AP43"/>
  <c r="AO43"/>
  <c r="AM48"/>
  <c r="AL48"/>
  <c r="AM47"/>
  <c r="AL47"/>
  <c r="AM46"/>
  <c r="AL46"/>
  <c r="AM45"/>
  <c r="AL45"/>
  <c r="AM44"/>
  <c r="AL44"/>
  <c r="AM43"/>
  <c r="AL43"/>
  <c r="AJ48"/>
  <c r="AI48"/>
  <c r="AJ47"/>
  <c r="AI47"/>
  <c r="AJ46"/>
  <c r="AI46"/>
  <c r="AJ45"/>
  <c r="AI45"/>
  <c r="AJ44"/>
  <c r="AI44"/>
  <c r="AJ43"/>
  <c r="AI43"/>
  <c r="AG48"/>
  <c r="AF48"/>
  <c r="AG47"/>
  <c r="AF47"/>
  <c r="AG46"/>
  <c r="AF46"/>
  <c r="AG45"/>
  <c r="AF45"/>
  <c r="AG44"/>
  <c r="AF44"/>
  <c r="AG43"/>
  <c r="AF43"/>
  <c r="AD48"/>
  <c r="AC48"/>
  <c r="AD47"/>
  <c r="AC47"/>
  <c r="AD46"/>
  <c r="AC46"/>
  <c r="AD45"/>
  <c r="AC45"/>
  <c r="AD44"/>
  <c r="AC44"/>
  <c r="AD43"/>
  <c r="AC43"/>
  <c r="AA48"/>
  <c r="Z48"/>
  <c r="AA47"/>
  <c r="Z47"/>
  <c r="AA46"/>
  <c r="Z46"/>
  <c r="AA45"/>
  <c r="Z45"/>
  <c r="AA44"/>
  <c r="Z44"/>
  <c r="AA43"/>
  <c r="Z43"/>
  <c r="X48"/>
  <c r="W48"/>
  <c r="X47"/>
  <c r="W47"/>
  <c r="X46"/>
  <c r="W46"/>
  <c r="X45"/>
  <c r="W45"/>
  <c r="X44"/>
  <c r="W44"/>
  <c r="X43"/>
  <c r="W43"/>
  <c r="U48"/>
  <c r="T48"/>
  <c r="U47"/>
  <c r="T47"/>
  <c r="U46"/>
  <c r="T46"/>
  <c r="U45"/>
  <c r="T45"/>
  <c r="U44"/>
  <c r="T44"/>
  <c r="U43"/>
  <c r="T43"/>
  <c r="R48"/>
  <c r="Q48"/>
  <c r="R47"/>
  <c r="Q47"/>
  <c r="R46"/>
  <c r="Q46"/>
  <c r="R45"/>
  <c r="Q45"/>
  <c r="R44"/>
  <c r="Q44"/>
  <c r="R43"/>
  <c r="Q43"/>
  <c r="O48"/>
  <c r="N48"/>
  <c r="O47"/>
  <c r="N47"/>
  <c r="O46"/>
  <c r="N46"/>
  <c r="O45"/>
  <c r="N45"/>
  <c r="O44"/>
  <c r="N44"/>
  <c r="O43"/>
  <c r="N43"/>
  <c r="L48"/>
  <c r="K48"/>
  <c r="L47"/>
  <c r="K47"/>
  <c r="L46"/>
  <c r="K46"/>
  <c r="L45"/>
  <c r="K45"/>
  <c r="L44"/>
  <c r="K44"/>
  <c r="L43"/>
  <c r="K43"/>
  <c r="I46"/>
  <c r="I44"/>
  <c r="I45"/>
  <c r="I47"/>
  <c r="I48"/>
  <c r="H44"/>
  <c r="H45"/>
  <c r="H46"/>
  <c r="H47"/>
  <c r="H48"/>
  <c r="I43"/>
  <c r="H43"/>
  <c r="AP1335"/>
  <c r="AO1335"/>
  <c r="AM1335"/>
  <c r="AL1335"/>
  <c r="AJ1335"/>
  <c r="AI1335"/>
  <c r="AG1335"/>
  <c r="AF1335"/>
  <c r="AD1335"/>
  <c r="AC1335"/>
  <c r="AA1335"/>
  <c r="Z1335"/>
  <c r="X1335"/>
  <c r="W1335"/>
  <c r="U1335"/>
  <c r="T1335"/>
  <c r="R1335"/>
  <c r="Q1335"/>
  <c r="O1335"/>
  <c r="N1335"/>
  <c r="L1335"/>
  <c r="K1335"/>
  <c r="I1335"/>
  <c r="H1335"/>
  <c r="AP1349"/>
  <c r="AO1349"/>
  <c r="AM1349"/>
  <c r="AL1349"/>
  <c r="AJ1349"/>
  <c r="AI1349"/>
  <c r="AG1349"/>
  <c r="AF1349"/>
  <c r="AD1349"/>
  <c r="AC1349"/>
  <c r="AA1349"/>
  <c r="Z1349"/>
  <c r="X1349"/>
  <c r="W1349"/>
  <c r="U1349"/>
  <c r="T1349"/>
  <c r="R1349"/>
  <c r="Q1349"/>
  <c r="O1349"/>
  <c r="N1349"/>
  <c r="L1349"/>
  <c r="K1349"/>
  <c r="I1349"/>
  <c r="H1349"/>
  <c r="E1457"/>
  <c r="G1012" l="1"/>
  <c r="G1010"/>
  <c r="AQ1007"/>
  <c r="AB1007"/>
  <c r="AH1007"/>
  <c r="G861"/>
  <c r="J1106"/>
  <c r="AE1007"/>
  <c r="G735"/>
  <c r="J1007"/>
  <c r="M1007"/>
  <c r="Y1115"/>
  <c r="G707"/>
  <c r="Y1117"/>
  <c r="AE1115"/>
  <c r="G1014"/>
  <c r="J1113"/>
  <c r="AN1007"/>
  <c r="AH1114"/>
  <c r="H1105"/>
  <c r="S1007"/>
  <c r="E1108"/>
  <c r="G1108" s="1"/>
  <c r="G948"/>
  <c r="F1106"/>
  <c r="AK1007"/>
  <c r="Y1007"/>
  <c r="P1007"/>
  <c r="G616"/>
  <c r="I1105"/>
  <c r="G798"/>
  <c r="AH1116"/>
  <c r="AF1112"/>
  <c r="AH1109"/>
  <c r="S1110"/>
  <c r="N1105"/>
  <c r="AH1115"/>
  <c r="Y1110"/>
  <c r="X1105"/>
  <c r="F1109"/>
  <c r="G1109" s="1"/>
  <c r="AQ1117"/>
  <c r="AF1105"/>
  <c r="L1105"/>
  <c r="AG1105"/>
  <c r="M1108"/>
  <c r="AQ1109"/>
  <c r="AP1116"/>
  <c r="AQ1116" s="1"/>
  <c r="AN1107"/>
  <c r="AM1114"/>
  <c r="AB1107"/>
  <c r="AA1114"/>
  <c r="U1105"/>
  <c r="U1114"/>
  <c r="P1111"/>
  <c r="O1118"/>
  <c r="P1118" s="1"/>
  <c r="M1109"/>
  <c r="L1116"/>
  <c r="AA1115"/>
  <c r="AB1115" s="1"/>
  <c r="AB1108"/>
  <c r="AL1105"/>
  <c r="AL1114"/>
  <c r="AL1112" s="1"/>
  <c r="AO1105"/>
  <c r="AO1113"/>
  <c r="AO1112" s="1"/>
  <c r="Q1105"/>
  <c r="Q1113"/>
  <c r="Q1112" s="1"/>
  <c r="J1117"/>
  <c r="V1007"/>
  <c r="AH1107"/>
  <c r="AN1110"/>
  <c r="AH1106"/>
  <c r="AE1117"/>
  <c r="Y1108"/>
  <c r="S1108"/>
  <c r="M1110"/>
  <c r="AQ1111"/>
  <c r="AP1118"/>
  <c r="AQ1118" s="1"/>
  <c r="AM1116"/>
  <c r="AN1116" s="1"/>
  <c r="AN1109"/>
  <c r="AG1118"/>
  <c r="AH1118" s="1"/>
  <c r="AH1111"/>
  <c r="AE1107"/>
  <c r="AD1114"/>
  <c r="V1111"/>
  <c r="U1118"/>
  <c r="V1118" s="1"/>
  <c r="S1107"/>
  <c r="R1114"/>
  <c r="S1114" s="1"/>
  <c r="F1111"/>
  <c r="G1111" s="1"/>
  <c r="L1118"/>
  <c r="M1118" s="1"/>
  <c r="M1111"/>
  <c r="J1111"/>
  <c r="I1118"/>
  <c r="AA1117"/>
  <c r="AB1117" s="1"/>
  <c r="AB1110"/>
  <c r="AB1113"/>
  <c r="G1008"/>
  <c r="V1107"/>
  <c r="AQ1106"/>
  <c r="AH1108"/>
  <c r="AE1110"/>
  <c r="S1115"/>
  <c r="F1110"/>
  <c r="M1115"/>
  <c r="AN1111"/>
  <c r="AM1118"/>
  <c r="AN1118" s="1"/>
  <c r="AJ1105"/>
  <c r="AJ1114"/>
  <c r="AE1111"/>
  <c r="AD1118"/>
  <c r="AE1118" s="1"/>
  <c r="Y1107"/>
  <c r="X1114"/>
  <c r="Y1114" s="1"/>
  <c r="S1109"/>
  <c r="R1116"/>
  <c r="S1116" s="1"/>
  <c r="P1107"/>
  <c r="O1114"/>
  <c r="P1114" s="1"/>
  <c r="F1107"/>
  <c r="I1114"/>
  <c r="J1114" s="1"/>
  <c r="W1113"/>
  <c r="W1105"/>
  <c r="AD1113"/>
  <c r="AD1105"/>
  <c r="AE1106"/>
  <c r="J1108"/>
  <c r="H1115"/>
  <c r="AK1106"/>
  <c r="AI1113"/>
  <c r="AI1105"/>
  <c r="E1106"/>
  <c r="T1105"/>
  <c r="T1113"/>
  <c r="K1105"/>
  <c r="K1113"/>
  <c r="K1112" s="1"/>
  <c r="P1113"/>
  <c r="AQ1107"/>
  <c r="AP1114"/>
  <c r="AQ1114" s="1"/>
  <c r="AK1109"/>
  <c r="AJ1116"/>
  <c r="AK1116" s="1"/>
  <c r="X1118"/>
  <c r="Y1118" s="1"/>
  <c r="Y1111"/>
  <c r="S1111"/>
  <c r="R1118"/>
  <c r="S1118" s="1"/>
  <c r="O1116"/>
  <c r="P1116" s="1"/>
  <c r="P1109"/>
  <c r="L1114"/>
  <c r="M1107"/>
  <c r="AC1105"/>
  <c r="AC1113"/>
  <c r="AC1112" s="1"/>
  <c r="S1106"/>
  <c r="R1113"/>
  <c r="R1105"/>
  <c r="Z1105"/>
  <c r="Z1114"/>
  <c r="Z1112" s="1"/>
  <c r="V1110"/>
  <c r="T1117"/>
  <c r="V1117" s="1"/>
  <c r="AH1113"/>
  <c r="M1106"/>
  <c r="E1107"/>
  <c r="J1107"/>
  <c r="O1105"/>
  <c r="AA1105"/>
  <c r="AM1105"/>
  <c r="E1110"/>
  <c r="N1112"/>
  <c r="AQ1110"/>
  <c r="AP1105"/>
  <c r="AN1117"/>
  <c r="AE1108"/>
  <c r="Y1106"/>
  <c r="S1117"/>
  <c r="M1117"/>
  <c r="G1011"/>
  <c r="G1009"/>
  <c r="E1007"/>
  <c r="G1013"/>
  <c r="F1007"/>
  <c r="G511"/>
  <c r="G546"/>
  <c r="G693"/>
  <c r="G721"/>
  <c r="G588"/>
  <c r="G749"/>
  <c r="G777"/>
  <c r="G941"/>
  <c r="G553"/>
  <c r="G700"/>
  <c r="G763"/>
  <c r="G791"/>
  <c r="G756"/>
  <c r="G742"/>
  <c r="G770"/>
  <c r="G518"/>
  <c r="G560"/>
  <c r="G651"/>
  <c r="G714"/>
  <c r="G805"/>
  <c r="G728"/>
  <c r="G934"/>
  <c r="G784"/>
  <c r="G574"/>
  <c r="G567"/>
  <c r="G665"/>
  <c r="G504"/>
  <c r="G658"/>
  <c r="G602"/>
  <c r="G539"/>
  <c r="G532"/>
  <c r="G609"/>
  <c r="G630"/>
  <c r="G525"/>
  <c r="G623"/>
  <c r="G581"/>
  <c r="AP468"/>
  <c r="AO468"/>
  <c r="AP467"/>
  <c r="AO467"/>
  <c r="AP466"/>
  <c r="AO466"/>
  <c r="AP465"/>
  <c r="AO465"/>
  <c r="AP464"/>
  <c r="AO464"/>
  <c r="AP463"/>
  <c r="AO463"/>
  <c r="AM468"/>
  <c r="AL468"/>
  <c r="AM467"/>
  <c r="AL467"/>
  <c r="AM466"/>
  <c r="AL466"/>
  <c r="AM465"/>
  <c r="AL465"/>
  <c r="AM464"/>
  <c r="AL464"/>
  <c r="AM463"/>
  <c r="AL463"/>
  <c r="AJ468"/>
  <c r="AI468"/>
  <c r="AJ467"/>
  <c r="AI467"/>
  <c r="AJ466"/>
  <c r="AI466"/>
  <c r="AJ465"/>
  <c r="AI465"/>
  <c r="AJ464"/>
  <c r="AI464"/>
  <c r="AJ463"/>
  <c r="AI463"/>
  <c r="AG468"/>
  <c r="AF468"/>
  <c r="AG467"/>
  <c r="AF467"/>
  <c r="AG466"/>
  <c r="AF466"/>
  <c r="AG465"/>
  <c r="AG464"/>
  <c r="AF464"/>
  <c r="AG463"/>
  <c r="AF463"/>
  <c r="AD468"/>
  <c r="AC468"/>
  <c r="AD467"/>
  <c r="AC467"/>
  <c r="AD466"/>
  <c r="AC466"/>
  <c r="AD465"/>
  <c r="AC465"/>
  <c r="AD464"/>
  <c r="AC464"/>
  <c r="AD463"/>
  <c r="AC463"/>
  <c r="AA468"/>
  <c r="Z468"/>
  <c r="AA467"/>
  <c r="Z467"/>
  <c r="AA466"/>
  <c r="Z466"/>
  <c r="AA465"/>
  <c r="Z465"/>
  <c r="AA464"/>
  <c r="Z464"/>
  <c r="AA463"/>
  <c r="Z463"/>
  <c r="X468"/>
  <c r="W468"/>
  <c r="X467"/>
  <c r="W467"/>
  <c r="X466"/>
  <c r="W466"/>
  <c r="X465"/>
  <c r="W465"/>
  <c r="X464"/>
  <c r="W464"/>
  <c r="X463"/>
  <c r="W463"/>
  <c r="U468"/>
  <c r="T468"/>
  <c r="U467"/>
  <c r="T467"/>
  <c r="U466"/>
  <c r="T466"/>
  <c r="U465"/>
  <c r="T465"/>
  <c r="U464"/>
  <c r="T464"/>
  <c r="U463"/>
  <c r="T463"/>
  <c r="R468"/>
  <c r="Q468"/>
  <c r="R467"/>
  <c r="Q467"/>
  <c r="R466"/>
  <c r="Q466"/>
  <c r="R465"/>
  <c r="Q465"/>
  <c r="R464"/>
  <c r="Q464"/>
  <c r="R463"/>
  <c r="Q463"/>
  <c r="O468"/>
  <c r="N468"/>
  <c r="O467"/>
  <c r="N467"/>
  <c r="O466"/>
  <c r="N466"/>
  <c r="O465"/>
  <c r="N465"/>
  <c r="O464"/>
  <c r="N464"/>
  <c r="O463"/>
  <c r="N463"/>
  <c r="L468"/>
  <c r="K468"/>
  <c r="L467"/>
  <c r="K467"/>
  <c r="L466"/>
  <c r="K466"/>
  <c r="L465"/>
  <c r="K465"/>
  <c r="L464"/>
  <c r="K464"/>
  <c r="L463"/>
  <c r="K463"/>
  <c r="I464"/>
  <c r="I465"/>
  <c r="I466"/>
  <c r="I467"/>
  <c r="I468"/>
  <c r="H464"/>
  <c r="H465"/>
  <c r="H466"/>
  <c r="H467"/>
  <c r="H468"/>
  <c r="I463"/>
  <c r="AP217"/>
  <c r="AO217"/>
  <c r="AM217"/>
  <c r="AL217"/>
  <c r="AJ217"/>
  <c r="AI217"/>
  <c r="AG217"/>
  <c r="AF217"/>
  <c r="AD217"/>
  <c r="AC217"/>
  <c r="AA217"/>
  <c r="Z217"/>
  <c r="X217"/>
  <c r="W217"/>
  <c r="U217"/>
  <c r="T217"/>
  <c r="R217"/>
  <c r="Q217"/>
  <c r="O217"/>
  <c r="N217"/>
  <c r="L217"/>
  <c r="K217"/>
  <c r="I217"/>
  <c r="H217"/>
  <c r="AP210"/>
  <c r="AO210"/>
  <c r="AM210"/>
  <c r="AL210"/>
  <c r="AJ210"/>
  <c r="AI210"/>
  <c r="AG210"/>
  <c r="AF210"/>
  <c r="AD210"/>
  <c r="AC210"/>
  <c r="AA210"/>
  <c r="Z210"/>
  <c r="X210"/>
  <c r="W210"/>
  <c r="U210"/>
  <c r="T210"/>
  <c r="R210"/>
  <c r="Q210"/>
  <c r="O210"/>
  <c r="N210"/>
  <c r="L210"/>
  <c r="K210"/>
  <c r="I210"/>
  <c r="H210"/>
  <c r="M1113" l="1"/>
  <c r="M1105"/>
  <c r="Y1105"/>
  <c r="AQ1113"/>
  <c r="AH1105"/>
  <c r="P1105"/>
  <c r="AQ1105"/>
  <c r="F1115"/>
  <c r="J1105"/>
  <c r="E1105"/>
  <c r="G1106"/>
  <c r="F1113"/>
  <c r="AN1105"/>
  <c r="S1105"/>
  <c r="AP1112"/>
  <c r="AQ1112" s="1"/>
  <c r="AA1112"/>
  <c r="AB1105"/>
  <c r="O1112"/>
  <c r="P1112" s="1"/>
  <c r="AE1113"/>
  <c r="F1114"/>
  <c r="M1114"/>
  <c r="L1112"/>
  <c r="M1112" s="1"/>
  <c r="AK1114"/>
  <c r="AJ1112"/>
  <c r="E1117"/>
  <c r="AB1114"/>
  <c r="E1114"/>
  <c r="S1113"/>
  <c r="R1112"/>
  <c r="S1112" s="1"/>
  <c r="E1115"/>
  <c r="H1112"/>
  <c r="AD1112"/>
  <c r="AE1112" s="1"/>
  <c r="AE1114"/>
  <c r="AG1112"/>
  <c r="AH1112" s="1"/>
  <c r="G1107"/>
  <c r="AB1112"/>
  <c r="V1105"/>
  <c r="F1105"/>
  <c r="F1118"/>
  <c r="G1118" s="1"/>
  <c r="J1118"/>
  <c r="M1116"/>
  <c r="F1116"/>
  <c r="G1116" s="1"/>
  <c r="V1114"/>
  <c r="U1112"/>
  <c r="AN1114"/>
  <c r="AM1112"/>
  <c r="AN1112" s="1"/>
  <c r="AI1112"/>
  <c r="AK1113"/>
  <c r="Y1113"/>
  <c r="W1112"/>
  <c r="AE1105"/>
  <c r="I1112"/>
  <c r="X1112"/>
  <c r="E1113"/>
  <c r="G1113" s="1"/>
  <c r="J1115"/>
  <c r="T1112"/>
  <c r="AK1105"/>
  <c r="G1110"/>
  <c r="V1113"/>
  <c r="F1117"/>
  <c r="G1007"/>
  <c r="L462"/>
  <c r="U462"/>
  <c r="AP462"/>
  <c r="R462"/>
  <c r="X462"/>
  <c r="I462"/>
  <c r="H462"/>
  <c r="AA462"/>
  <c r="T462"/>
  <c r="K462"/>
  <c r="O462"/>
  <c r="AO462"/>
  <c r="AM462"/>
  <c r="AL462"/>
  <c r="AJ462"/>
  <c r="AI462"/>
  <c r="AG462"/>
  <c r="AF462"/>
  <c r="AD462"/>
  <c r="AC462"/>
  <c r="Z462"/>
  <c r="W462"/>
  <c r="Q462"/>
  <c r="N462"/>
  <c r="E463"/>
  <c r="E465"/>
  <c r="F463"/>
  <c r="G1105" l="1"/>
  <c r="G1115"/>
  <c r="Y1112"/>
  <c r="G1117"/>
  <c r="G1114"/>
  <c r="V1112"/>
  <c r="F1112"/>
  <c r="E1112"/>
  <c r="J1112"/>
  <c r="AK1112"/>
  <c r="AA1297"/>
  <c r="AB1297" s="1"/>
  <c r="AQ1489"/>
  <c r="AN1489"/>
  <c r="AK1489"/>
  <c r="AH1489"/>
  <c r="AE1489"/>
  <c r="AB1489"/>
  <c r="Y1489"/>
  <c r="V1489"/>
  <c r="S1489"/>
  <c r="P1489"/>
  <c r="M1489"/>
  <c r="J1489"/>
  <c r="F1489"/>
  <c r="E1489"/>
  <c r="AQ1488"/>
  <c r="AN1488"/>
  <c r="AK1488"/>
  <c r="AH1488"/>
  <c r="AE1488"/>
  <c r="AB1488"/>
  <c r="Y1488"/>
  <c r="V1488"/>
  <c r="S1488"/>
  <c r="P1488"/>
  <c r="M1488"/>
  <c r="J1488"/>
  <c r="F1488"/>
  <c r="E1488"/>
  <c r="AQ1487"/>
  <c r="AN1487"/>
  <c r="AK1487"/>
  <c r="AH1487"/>
  <c r="AE1487"/>
  <c r="AB1487"/>
  <c r="Y1487"/>
  <c r="V1487"/>
  <c r="S1487"/>
  <c r="P1487"/>
  <c r="M1487"/>
  <c r="J1487"/>
  <c r="F1487"/>
  <c r="E1487"/>
  <c r="AQ1486"/>
  <c r="AN1486"/>
  <c r="AK1486"/>
  <c r="AH1486"/>
  <c r="AE1486"/>
  <c r="AB1486"/>
  <c r="Y1486"/>
  <c r="V1486"/>
  <c r="S1486"/>
  <c r="P1486"/>
  <c r="M1486"/>
  <c r="J1486"/>
  <c r="F1486"/>
  <c r="E1486"/>
  <c r="AQ1485"/>
  <c r="AN1485"/>
  <c r="AK1485"/>
  <c r="AH1485"/>
  <c r="AE1485"/>
  <c r="AB1485"/>
  <c r="Y1485"/>
  <c r="V1485"/>
  <c r="S1485"/>
  <c r="P1485"/>
  <c r="M1485"/>
  <c r="J1485"/>
  <c r="F1485"/>
  <c r="E1485"/>
  <c r="AQ1484"/>
  <c r="AN1484"/>
  <c r="AK1484"/>
  <c r="AH1484"/>
  <c r="AE1484"/>
  <c r="AB1484"/>
  <c r="Y1484"/>
  <c r="V1484"/>
  <c r="S1484"/>
  <c r="P1484"/>
  <c r="M1484"/>
  <c r="J1484"/>
  <c r="F1484"/>
  <c r="F1483" s="1"/>
  <c r="E1484"/>
  <c r="E1483" s="1"/>
  <c r="G1483" s="1"/>
  <c r="E1337"/>
  <c r="E1338"/>
  <c r="E1339"/>
  <c r="E1340"/>
  <c r="E1341"/>
  <c r="E1336"/>
  <c r="E387"/>
  <c r="U314"/>
  <c r="G1112" l="1"/>
  <c r="E1335"/>
  <c r="E464"/>
  <c r="G1487"/>
  <c r="G1488"/>
  <c r="G1485"/>
  <c r="G1484"/>
  <c r="G1486"/>
  <c r="G1489"/>
  <c r="AP83"/>
  <c r="AO83"/>
  <c r="AP82"/>
  <c r="AO82"/>
  <c r="AP81"/>
  <c r="AO81"/>
  <c r="AP80"/>
  <c r="AO80"/>
  <c r="AP79"/>
  <c r="AO79"/>
  <c r="AP78"/>
  <c r="AO78"/>
  <c r="AM83"/>
  <c r="AL83"/>
  <c r="AM82"/>
  <c r="AL82"/>
  <c r="AM81"/>
  <c r="AL81"/>
  <c r="AM80"/>
  <c r="AL80"/>
  <c r="AM79"/>
  <c r="AL79"/>
  <c r="AM78"/>
  <c r="AL78"/>
  <c r="AJ83"/>
  <c r="AI83"/>
  <c r="AJ82"/>
  <c r="AI82"/>
  <c r="AJ81"/>
  <c r="AI81"/>
  <c r="AJ80"/>
  <c r="AI80"/>
  <c r="AJ79"/>
  <c r="AI79"/>
  <c r="AJ78"/>
  <c r="AI78"/>
  <c r="AG83"/>
  <c r="AF83"/>
  <c r="AG82"/>
  <c r="AF82"/>
  <c r="AG81"/>
  <c r="AF81"/>
  <c r="AG80"/>
  <c r="AF80"/>
  <c r="AG79"/>
  <c r="AF79"/>
  <c r="AG78"/>
  <c r="AF78"/>
  <c r="AD83"/>
  <c r="AC83"/>
  <c r="AD82"/>
  <c r="AC82"/>
  <c r="AD81"/>
  <c r="AC81"/>
  <c r="AD80"/>
  <c r="AC80"/>
  <c r="AD79"/>
  <c r="AC79"/>
  <c r="AD78"/>
  <c r="AC78"/>
  <c r="AA83"/>
  <c r="Z83"/>
  <c r="AA82"/>
  <c r="Z82"/>
  <c r="AA81"/>
  <c r="Z81"/>
  <c r="AA80"/>
  <c r="Z80"/>
  <c r="AA79"/>
  <c r="Z79"/>
  <c r="AA78"/>
  <c r="Z78"/>
  <c r="X83"/>
  <c r="W83"/>
  <c r="X82"/>
  <c r="W82"/>
  <c r="X81"/>
  <c r="W81"/>
  <c r="X80"/>
  <c r="W80"/>
  <c r="X79"/>
  <c r="W79"/>
  <c r="X78"/>
  <c r="W78"/>
  <c r="U83"/>
  <c r="T83"/>
  <c r="U82"/>
  <c r="T82"/>
  <c r="U81"/>
  <c r="T81"/>
  <c r="U80"/>
  <c r="T80"/>
  <c r="U79"/>
  <c r="T79"/>
  <c r="U78"/>
  <c r="T78"/>
  <c r="R83"/>
  <c r="Q83"/>
  <c r="R82"/>
  <c r="Q82"/>
  <c r="R81"/>
  <c r="Q81"/>
  <c r="Q80"/>
  <c r="R79"/>
  <c r="Q79"/>
  <c r="R78"/>
  <c r="Q78"/>
  <c r="O83"/>
  <c r="N83"/>
  <c r="O82"/>
  <c r="N82"/>
  <c r="O81"/>
  <c r="N81"/>
  <c r="O80"/>
  <c r="N80"/>
  <c r="O79"/>
  <c r="N79"/>
  <c r="O78"/>
  <c r="N78"/>
  <c r="L83"/>
  <c r="K83"/>
  <c r="L82"/>
  <c r="K82"/>
  <c r="L81"/>
  <c r="K81"/>
  <c r="L80"/>
  <c r="K80"/>
  <c r="L79"/>
  <c r="K79"/>
  <c r="L78"/>
  <c r="K78"/>
  <c r="I79"/>
  <c r="I80"/>
  <c r="I81"/>
  <c r="I82"/>
  <c r="I83"/>
  <c r="I78"/>
  <c r="H79"/>
  <c r="H80"/>
  <c r="H81"/>
  <c r="H82"/>
  <c r="H83"/>
  <c r="H78"/>
  <c r="I77" l="1"/>
  <c r="E80"/>
  <c r="H77"/>
  <c r="AQ181"/>
  <c r="AN181"/>
  <c r="AK181"/>
  <c r="AH181"/>
  <c r="AE181"/>
  <c r="AB181"/>
  <c r="Y181"/>
  <c r="V181"/>
  <c r="S181"/>
  <c r="P181"/>
  <c r="M181"/>
  <c r="J181"/>
  <c r="F181"/>
  <c r="E181"/>
  <c r="AQ180"/>
  <c r="AN180"/>
  <c r="AK180"/>
  <c r="AH180"/>
  <c r="AE180"/>
  <c r="AB180"/>
  <c r="Y180"/>
  <c r="V180"/>
  <c r="S180"/>
  <c r="P180"/>
  <c r="M180"/>
  <c r="J180"/>
  <c r="F180"/>
  <c r="E180"/>
  <c r="AQ179"/>
  <c r="AN179"/>
  <c r="AK179"/>
  <c r="AH179"/>
  <c r="AE179"/>
  <c r="AB179"/>
  <c r="Y179"/>
  <c r="V179"/>
  <c r="S179"/>
  <c r="P179"/>
  <c r="M179"/>
  <c r="J179"/>
  <c r="F179"/>
  <c r="E179"/>
  <c r="AQ178"/>
  <c r="AN178"/>
  <c r="AK178"/>
  <c r="AH178"/>
  <c r="AE178"/>
  <c r="AB178"/>
  <c r="Y178"/>
  <c r="V178"/>
  <c r="S178"/>
  <c r="P178"/>
  <c r="M178"/>
  <c r="J178"/>
  <c r="F178"/>
  <c r="E178"/>
  <c r="AQ177"/>
  <c r="AN177"/>
  <c r="AK177"/>
  <c r="AH177"/>
  <c r="AE177"/>
  <c r="AB177"/>
  <c r="Y177"/>
  <c r="V177"/>
  <c r="S177"/>
  <c r="P177"/>
  <c r="M177"/>
  <c r="J177"/>
  <c r="F177"/>
  <c r="E177"/>
  <c r="AQ176"/>
  <c r="AN176"/>
  <c r="AK176"/>
  <c r="AH176"/>
  <c r="AE176"/>
  <c r="AB176"/>
  <c r="Y176"/>
  <c r="V176"/>
  <c r="S176"/>
  <c r="P176"/>
  <c r="M176"/>
  <c r="J176"/>
  <c r="F176"/>
  <c r="E176"/>
  <c r="AP175"/>
  <c r="AO175"/>
  <c r="AM175"/>
  <c r="AL175"/>
  <c r="AJ175"/>
  <c r="AI175"/>
  <c r="AG175"/>
  <c r="AF175"/>
  <c r="AD175"/>
  <c r="AC175"/>
  <c r="AA175"/>
  <c r="Z175"/>
  <c r="X175"/>
  <c r="W175"/>
  <c r="U175"/>
  <c r="T175"/>
  <c r="R175"/>
  <c r="Q175"/>
  <c r="O175"/>
  <c r="N175"/>
  <c r="L175"/>
  <c r="K175"/>
  <c r="I175"/>
  <c r="H175"/>
  <c r="AQ174"/>
  <c r="AN174"/>
  <c r="AK174"/>
  <c r="AH174"/>
  <c r="AE174"/>
  <c r="AB174"/>
  <c r="Y174"/>
  <c r="V174"/>
  <c r="S174"/>
  <c r="P174"/>
  <c r="M174"/>
  <c r="J174"/>
  <c r="F174"/>
  <c r="E174"/>
  <c r="AQ173"/>
  <c r="AN173"/>
  <c r="AK173"/>
  <c r="AH173"/>
  <c r="AE173"/>
  <c r="AB173"/>
  <c r="Y173"/>
  <c r="V173"/>
  <c r="S173"/>
  <c r="P173"/>
  <c r="M173"/>
  <c r="J173"/>
  <c r="F173"/>
  <c r="E173"/>
  <c r="AQ172"/>
  <c r="AN172"/>
  <c r="AK172"/>
  <c r="AH172"/>
  <c r="AE172"/>
  <c r="AB172"/>
  <c r="Y172"/>
  <c r="V172"/>
  <c r="S172"/>
  <c r="P172"/>
  <c r="M172"/>
  <c r="J172"/>
  <c r="F172"/>
  <c r="E172"/>
  <c r="AQ171"/>
  <c r="AN171"/>
  <c r="AK171"/>
  <c r="AH171"/>
  <c r="AE171"/>
  <c r="AB171"/>
  <c r="Y171"/>
  <c r="V171"/>
  <c r="S171"/>
  <c r="P171"/>
  <c r="M171"/>
  <c r="J171"/>
  <c r="F171"/>
  <c r="E171"/>
  <c r="AQ170"/>
  <c r="AN170"/>
  <c r="AK170"/>
  <c r="AH170"/>
  <c r="AE170"/>
  <c r="AB170"/>
  <c r="Y170"/>
  <c r="V170"/>
  <c r="S170"/>
  <c r="P170"/>
  <c r="M170"/>
  <c r="J170"/>
  <c r="F170"/>
  <c r="E170"/>
  <c r="AQ169"/>
  <c r="AN169"/>
  <c r="AK169"/>
  <c r="AH169"/>
  <c r="AE169"/>
  <c r="AB169"/>
  <c r="Y169"/>
  <c r="V169"/>
  <c r="S169"/>
  <c r="P169"/>
  <c r="M169"/>
  <c r="J169"/>
  <c r="F169"/>
  <c r="E169"/>
  <c r="AP168"/>
  <c r="AO168"/>
  <c r="AM168"/>
  <c r="AL168"/>
  <c r="AJ168"/>
  <c r="AI168"/>
  <c r="AG168"/>
  <c r="AF168"/>
  <c r="AD168"/>
  <c r="AC168"/>
  <c r="AA168"/>
  <c r="Z168"/>
  <c r="X168"/>
  <c r="W168"/>
  <c r="U168"/>
  <c r="T168"/>
  <c r="R168"/>
  <c r="Q168"/>
  <c r="O168"/>
  <c r="N168"/>
  <c r="L168"/>
  <c r="K168"/>
  <c r="I168"/>
  <c r="H168"/>
  <c r="G170" l="1"/>
  <c r="AB168"/>
  <c r="G169"/>
  <c r="AN175"/>
  <c r="G176"/>
  <c r="AK175"/>
  <c r="M168"/>
  <c r="V168"/>
  <c r="AE168"/>
  <c r="AK168"/>
  <c r="G173"/>
  <c r="J175"/>
  <c r="M175"/>
  <c r="V175"/>
  <c r="Y175"/>
  <c r="AQ175"/>
  <c r="G180"/>
  <c r="G181"/>
  <c r="Y168"/>
  <c r="P175"/>
  <c r="AH168"/>
  <c r="G171"/>
  <c r="S175"/>
  <c r="J168"/>
  <c r="G172"/>
  <c r="G174"/>
  <c r="AH175"/>
  <c r="G177"/>
  <c r="F168"/>
  <c r="AB175"/>
  <c r="G178"/>
  <c r="P168"/>
  <c r="AN168"/>
  <c r="F175"/>
  <c r="AE175"/>
  <c r="G179"/>
  <c r="S168"/>
  <c r="AQ168"/>
  <c r="E175"/>
  <c r="E168"/>
  <c r="T1444"/>
  <c r="G175" l="1"/>
  <c r="G168"/>
  <c r="E1160"/>
  <c r="F1160"/>
  <c r="E1300"/>
  <c r="F1300"/>
  <c r="F986" l="1"/>
  <c r="U310"/>
  <c r="U311"/>
  <c r="U1444" l="1"/>
  <c r="F1216"/>
  <c r="E1216"/>
  <c r="R80" l="1"/>
  <c r="E1307"/>
  <c r="AQ24"/>
  <c r="AN24"/>
  <c r="AK24"/>
  <c r="AH24"/>
  <c r="AE24"/>
  <c r="AB24"/>
  <c r="Y24"/>
  <c r="V24"/>
  <c r="S24"/>
  <c r="P24"/>
  <c r="M24"/>
  <c r="J24"/>
  <c r="F24"/>
  <c r="E24"/>
  <c r="AQ23"/>
  <c r="AN23"/>
  <c r="AK23"/>
  <c r="AH23"/>
  <c r="AE23"/>
  <c r="AB23"/>
  <c r="Y23"/>
  <c r="V23"/>
  <c r="S23"/>
  <c r="P23"/>
  <c r="M23"/>
  <c r="J23"/>
  <c r="F23"/>
  <c r="E23"/>
  <c r="AQ22"/>
  <c r="AN22"/>
  <c r="AK22"/>
  <c r="AH22"/>
  <c r="AE22"/>
  <c r="AB22"/>
  <c r="Y22"/>
  <c r="V22"/>
  <c r="S22"/>
  <c r="P22"/>
  <c r="M22"/>
  <c r="J22"/>
  <c r="F22"/>
  <c r="E22"/>
  <c r="AQ21"/>
  <c r="AN21"/>
  <c r="AK21"/>
  <c r="AH21"/>
  <c r="AE21"/>
  <c r="AB21"/>
  <c r="Y21"/>
  <c r="V21"/>
  <c r="S21"/>
  <c r="P21"/>
  <c r="M21"/>
  <c r="J21"/>
  <c r="F21"/>
  <c r="E21"/>
  <c r="AQ20"/>
  <c r="AN20"/>
  <c r="AK20"/>
  <c r="AH20"/>
  <c r="AE20"/>
  <c r="AB20"/>
  <c r="Y20"/>
  <c r="V20"/>
  <c r="S20"/>
  <c r="P20"/>
  <c r="M20"/>
  <c r="J20"/>
  <c r="F20"/>
  <c r="E20"/>
  <c r="AQ19"/>
  <c r="AN19"/>
  <c r="AK19"/>
  <c r="AH19"/>
  <c r="AE19"/>
  <c r="AB19"/>
  <c r="Y19"/>
  <c r="V19"/>
  <c r="S19"/>
  <c r="P19"/>
  <c r="M19"/>
  <c r="J19"/>
  <c r="F19"/>
  <c r="E19"/>
  <c r="E18" s="1"/>
  <c r="AQ1482"/>
  <c r="AN1482"/>
  <c r="AK1482"/>
  <c r="AH1482"/>
  <c r="AE1482"/>
  <c r="AB1482"/>
  <c r="Y1482"/>
  <c r="V1482"/>
  <c r="S1482"/>
  <c r="P1482"/>
  <c r="M1482"/>
  <c r="J1482"/>
  <c r="F1482"/>
  <c r="E1482"/>
  <c r="AQ1481"/>
  <c r="AN1481"/>
  <c r="AK1481"/>
  <c r="AH1481"/>
  <c r="AE1481"/>
  <c r="AB1481"/>
  <c r="Y1481"/>
  <c r="V1481"/>
  <c r="S1481"/>
  <c r="P1481"/>
  <c r="M1481"/>
  <c r="J1481"/>
  <c r="F1481"/>
  <c r="E1481"/>
  <c r="AQ1480"/>
  <c r="AN1480"/>
  <c r="AK1480"/>
  <c r="AH1480"/>
  <c r="AE1480"/>
  <c r="AB1480"/>
  <c r="Y1480"/>
  <c r="V1480"/>
  <c r="S1480"/>
  <c r="P1480"/>
  <c r="M1480"/>
  <c r="J1480"/>
  <c r="F1480"/>
  <c r="E1480"/>
  <c r="AQ1479"/>
  <c r="AN1479"/>
  <c r="AK1479"/>
  <c r="AH1479"/>
  <c r="AE1479"/>
  <c r="AB1479"/>
  <c r="Y1479"/>
  <c r="V1479"/>
  <c r="S1479"/>
  <c r="P1479"/>
  <c r="M1479"/>
  <c r="J1479"/>
  <c r="F1479"/>
  <c r="E1479"/>
  <c r="AQ1478"/>
  <c r="AN1478"/>
  <c r="AK1478"/>
  <c r="AH1478"/>
  <c r="AE1478"/>
  <c r="AB1478"/>
  <c r="Y1478"/>
  <c r="V1478"/>
  <c r="S1478"/>
  <c r="P1478"/>
  <c r="M1478"/>
  <c r="J1478"/>
  <c r="F1478"/>
  <c r="E1478"/>
  <c r="AQ1477"/>
  <c r="AN1477"/>
  <c r="AK1477"/>
  <c r="AH1477"/>
  <c r="AE1477"/>
  <c r="AB1477"/>
  <c r="Y1477"/>
  <c r="V1477"/>
  <c r="S1477"/>
  <c r="P1477"/>
  <c r="M1477"/>
  <c r="J1477"/>
  <c r="F1477"/>
  <c r="E1477"/>
  <c r="AQ1475"/>
  <c r="AN1475"/>
  <c r="AK1475"/>
  <c r="AH1475"/>
  <c r="AE1475"/>
  <c r="AB1475"/>
  <c r="Y1475"/>
  <c r="V1475"/>
  <c r="S1475"/>
  <c r="P1475"/>
  <c r="M1475"/>
  <c r="J1475"/>
  <c r="F1475"/>
  <c r="E1475"/>
  <c r="AQ1474"/>
  <c r="AN1474"/>
  <c r="AK1474"/>
  <c r="AH1474"/>
  <c r="AE1474"/>
  <c r="AB1474"/>
  <c r="Y1474"/>
  <c r="V1474"/>
  <c r="S1474"/>
  <c r="P1474"/>
  <c r="M1474"/>
  <c r="J1474"/>
  <c r="F1474"/>
  <c r="E1474"/>
  <c r="AQ1473"/>
  <c r="AN1473"/>
  <c r="AK1473"/>
  <c r="AH1473"/>
  <c r="AE1473"/>
  <c r="AB1473"/>
  <c r="Y1473"/>
  <c r="V1473"/>
  <c r="S1473"/>
  <c r="P1473"/>
  <c r="M1473"/>
  <c r="J1473"/>
  <c r="F1473"/>
  <c r="E1473"/>
  <c r="AQ1472"/>
  <c r="AN1472"/>
  <c r="AK1472"/>
  <c r="AH1472"/>
  <c r="AE1472"/>
  <c r="AB1472"/>
  <c r="Y1472"/>
  <c r="V1472"/>
  <c r="S1472"/>
  <c r="P1472"/>
  <c r="M1472"/>
  <c r="J1472"/>
  <c r="F1472"/>
  <c r="E1472"/>
  <c r="AQ1471"/>
  <c r="AN1471"/>
  <c r="AK1471"/>
  <c r="AH1471"/>
  <c r="AE1471"/>
  <c r="AB1471"/>
  <c r="Y1471"/>
  <c r="V1471"/>
  <c r="S1471"/>
  <c r="P1471"/>
  <c r="M1471"/>
  <c r="J1471"/>
  <c r="F1471"/>
  <c r="E1471"/>
  <c r="AQ1470"/>
  <c r="AN1470"/>
  <c r="AK1470"/>
  <c r="AH1470"/>
  <c r="AE1470"/>
  <c r="AB1470"/>
  <c r="Y1470"/>
  <c r="V1470"/>
  <c r="S1470"/>
  <c r="P1470"/>
  <c r="M1470"/>
  <c r="J1470"/>
  <c r="F1470"/>
  <c r="F1469" s="1"/>
  <c r="E1470"/>
  <c r="E1469" s="1"/>
  <c r="AQ1461"/>
  <c r="AN1461"/>
  <c r="AK1461"/>
  <c r="AH1461"/>
  <c r="AE1461"/>
  <c r="AB1461"/>
  <c r="Y1461"/>
  <c r="V1461"/>
  <c r="S1461"/>
  <c r="P1461"/>
  <c r="M1461"/>
  <c r="J1461"/>
  <c r="F1461"/>
  <c r="E1461"/>
  <c r="AQ1460"/>
  <c r="AN1460"/>
  <c r="AK1460"/>
  <c r="AH1460"/>
  <c r="AE1460"/>
  <c r="AB1460"/>
  <c r="Y1460"/>
  <c r="V1460"/>
  <c r="S1460"/>
  <c r="P1460"/>
  <c r="M1460"/>
  <c r="J1460"/>
  <c r="F1460"/>
  <c r="E1460"/>
  <c r="AQ1459"/>
  <c r="AN1459"/>
  <c r="AK1459"/>
  <c r="AH1459"/>
  <c r="AE1459"/>
  <c r="AB1459"/>
  <c r="Y1459"/>
  <c r="V1459"/>
  <c r="S1459"/>
  <c r="P1459"/>
  <c r="M1459"/>
  <c r="J1459"/>
  <c r="F1459"/>
  <c r="E1459"/>
  <c r="AQ1458"/>
  <c r="AN1458"/>
  <c r="AK1458"/>
  <c r="AH1458"/>
  <c r="AE1458"/>
  <c r="AB1458"/>
  <c r="Y1458"/>
  <c r="V1458"/>
  <c r="S1458"/>
  <c r="P1458"/>
  <c r="M1458"/>
  <c r="J1458"/>
  <c r="F1458"/>
  <c r="AQ1457"/>
  <c r="AN1457"/>
  <c r="AK1457"/>
  <c r="AH1457"/>
  <c r="AE1457"/>
  <c r="AB1457"/>
  <c r="Y1457"/>
  <c r="V1457"/>
  <c r="S1457"/>
  <c r="P1457"/>
  <c r="M1457"/>
  <c r="J1457"/>
  <c r="F1457"/>
  <c r="G1457" s="1"/>
  <c r="AQ1456"/>
  <c r="AN1456"/>
  <c r="AK1456"/>
  <c r="AH1456"/>
  <c r="AE1456"/>
  <c r="AB1456"/>
  <c r="Y1456"/>
  <c r="V1456"/>
  <c r="S1456"/>
  <c r="P1456"/>
  <c r="M1456"/>
  <c r="J1456"/>
  <c r="F1456"/>
  <c r="E1456"/>
  <c r="E1455" s="1"/>
  <c r="AP1419"/>
  <c r="AM1419"/>
  <c r="AL1419"/>
  <c r="AJ1419"/>
  <c r="AI1419"/>
  <c r="AG1419"/>
  <c r="AF1419"/>
  <c r="AD1419"/>
  <c r="AC1419"/>
  <c r="AA1419"/>
  <c r="Z1419"/>
  <c r="X1419"/>
  <c r="W1419"/>
  <c r="U1419"/>
  <c r="T1419"/>
  <c r="R1419"/>
  <c r="Q1419"/>
  <c r="O1419"/>
  <c r="N1419"/>
  <c r="L1419"/>
  <c r="K1419"/>
  <c r="I1419"/>
  <c r="F1476" l="1"/>
  <c r="E1476"/>
  <c r="F1455"/>
  <c r="G1455" s="1"/>
  <c r="G1469"/>
  <c r="F18"/>
  <c r="M1419"/>
  <c r="S1419"/>
  <c r="Y1419"/>
  <c r="AE1419"/>
  <c r="AK1419"/>
  <c r="AQ1419"/>
  <c r="P1419"/>
  <c r="V1419"/>
  <c r="AB1419"/>
  <c r="AH1419"/>
  <c r="AN1419"/>
  <c r="H1419"/>
  <c r="J1419" s="1"/>
  <c r="F80"/>
  <c r="E1424"/>
  <c r="F1421"/>
  <c r="F1422"/>
  <c r="F1424"/>
  <c r="F1425"/>
  <c r="J1420"/>
  <c r="G1471"/>
  <c r="AB18"/>
  <c r="E1421"/>
  <c r="E1423"/>
  <c r="P1423"/>
  <c r="AN1423"/>
  <c r="M1420"/>
  <c r="AK1420"/>
  <c r="V1421"/>
  <c r="Y1424"/>
  <c r="J1425"/>
  <c r="AH1425"/>
  <c r="AE1420"/>
  <c r="AH1420"/>
  <c r="P1421"/>
  <c r="S1421"/>
  <c r="AN1421"/>
  <c r="AQ1421"/>
  <c r="Y1422"/>
  <c r="AB1422"/>
  <c r="J1423"/>
  <c r="M1423"/>
  <c r="AH1423"/>
  <c r="AK1423"/>
  <c r="S1424"/>
  <c r="V1424"/>
  <c r="AQ1424"/>
  <c r="AB1425"/>
  <c r="AE1425"/>
  <c r="G1456"/>
  <c r="G1461"/>
  <c r="G1470"/>
  <c r="G1475"/>
  <c r="G1477"/>
  <c r="G1482"/>
  <c r="V18"/>
  <c r="Y18"/>
  <c r="G19"/>
  <c r="G24"/>
  <c r="F1420"/>
  <c r="V1420"/>
  <c r="Y1420"/>
  <c r="AB1420"/>
  <c r="AN1420"/>
  <c r="Y1421"/>
  <c r="AB1421"/>
  <c r="AE1421"/>
  <c r="AH1421"/>
  <c r="M1422"/>
  <c r="P1422"/>
  <c r="E1422"/>
  <c r="S1422"/>
  <c r="AH1422"/>
  <c r="AK1422"/>
  <c r="AN1422"/>
  <c r="AQ1422"/>
  <c r="F1423"/>
  <c r="V1423"/>
  <c r="Y1423"/>
  <c r="AB1423"/>
  <c r="AE1423"/>
  <c r="AQ1423"/>
  <c r="J1424"/>
  <c r="M1424"/>
  <c r="P1424"/>
  <c r="AB1424"/>
  <c r="AE1424"/>
  <c r="AH1424"/>
  <c r="AK1424"/>
  <c r="AN1424"/>
  <c r="M1425"/>
  <c r="P1425"/>
  <c r="S1425"/>
  <c r="V1425"/>
  <c r="Y1425"/>
  <c r="AK1425"/>
  <c r="AN1425"/>
  <c r="AQ1425"/>
  <c r="G1458"/>
  <c r="G1459"/>
  <c r="G1460"/>
  <c r="G1472"/>
  <c r="G1473"/>
  <c r="G1474"/>
  <c r="G1478"/>
  <c r="G1479"/>
  <c r="G1480"/>
  <c r="G1481"/>
  <c r="J18"/>
  <c r="M18"/>
  <c r="P18"/>
  <c r="S18"/>
  <c r="AE18"/>
  <c r="AH18"/>
  <c r="AK18"/>
  <c r="AN18"/>
  <c r="AQ18"/>
  <c r="G20"/>
  <c r="G21"/>
  <c r="G22"/>
  <c r="G23"/>
  <c r="P1420"/>
  <c r="J1422"/>
  <c r="S1423"/>
  <c r="E1425"/>
  <c r="J1421"/>
  <c r="M1421"/>
  <c r="AK1421"/>
  <c r="V1422"/>
  <c r="S1420"/>
  <c r="AQ1420"/>
  <c r="AE1422"/>
  <c r="G1476" l="1"/>
  <c r="F1419"/>
  <c r="G1424"/>
  <c r="E1419"/>
  <c r="G1420"/>
  <c r="G1421"/>
  <c r="G1422"/>
  <c r="G18"/>
  <c r="G1423"/>
  <c r="G1425"/>
  <c r="G1419" l="1"/>
  <c r="AQ1418" l="1"/>
  <c r="AN1418"/>
  <c r="AK1418"/>
  <c r="AH1418"/>
  <c r="AE1418"/>
  <c r="AB1418"/>
  <c r="Y1418"/>
  <c r="V1418"/>
  <c r="S1418"/>
  <c r="P1418"/>
  <c r="M1418"/>
  <c r="J1418"/>
  <c r="F1418"/>
  <c r="E1418"/>
  <c r="AQ1417"/>
  <c r="AN1417"/>
  <c r="AK1417"/>
  <c r="AH1417"/>
  <c r="AE1417"/>
  <c r="AB1417"/>
  <c r="Y1417"/>
  <c r="V1417"/>
  <c r="S1417"/>
  <c r="P1417"/>
  <c r="M1417"/>
  <c r="J1417"/>
  <c r="F1417"/>
  <c r="E1417"/>
  <c r="AQ1416"/>
  <c r="AN1416"/>
  <c r="AK1416"/>
  <c r="AH1416"/>
  <c r="AE1416"/>
  <c r="AB1416"/>
  <c r="Y1416"/>
  <c r="V1416"/>
  <c r="S1416"/>
  <c r="P1416"/>
  <c r="M1416"/>
  <c r="J1416"/>
  <c r="F1416"/>
  <c r="E1416"/>
  <c r="AQ1415"/>
  <c r="AN1415"/>
  <c r="AK1415"/>
  <c r="AH1415"/>
  <c r="AE1415"/>
  <c r="AB1415"/>
  <c r="Y1415"/>
  <c r="V1415"/>
  <c r="S1415"/>
  <c r="P1415"/>
  <c r="M1415"/>
  <c r="J1415"/>
  <c r="F1415"/>
  <c r="F1512" s="1"/>
  <c r="E1415"/>
  <c r="E1512" s="1"/>
  <c r="AQ1414"/>
  <c r="AN1414"/>
  <c r="AK1414"/>
  <c r="AH1414"/>
  <c r="AE1414"/>
  <c r="AB1414"/>
  <c r="Y1414"/>
  <c r="V1414"/>
  <c r="S1414"/>
  <c r="P1414"/>
  <c r="M1414"/>
  <c r="J1414"/>
  <c r="F1414"/>
  <c r="E1414"/>
  <c r="AQ1413"/>
  <c r="AN1413"/>
  <c r="AK1413"/>
  <c r="AH1413"/>
  <c r="AE1413"/>
  <c r="AB1413"/>
  <c r="Y1413"/>
  <c r="V1413"/>
  <c r="S1413"/>
  <c r="P1413"/>
  <c r="M1413"/>
  <c r="J1413"/>
  <c r="F1413"/>
  <c r="E1413"/>
  <c r="AQ1404"/>
  <c r="AN1404"/>
  <c r="AK1404"/>
  <c r="AH1404"/>
  <c r="AE1404"/>
  <c r="AB1404"/>
  <c r="Y1404"/>
  <c r="V1404"/>
  <c r="S1404"/>
  <c r="P1404"/>
  <c r="M1404"/>
  <c r="J1404"/>
  <c r="F1404"/>
  <c r="E1404"/>
  <c r="AQ1403"/>
  <c r="AN1403"/>
  <c r="AK1403"/>
  <c r="AH1403"/>
  <c r="AE1403"/>
  <c r="AB1403"/>
  <c r="Y1403"/>
  <c r="V1403"/>
  <c r="S1403"/>
  <c r="P1403"/>
  <c r="M1403"/>
  <c r="J1403"/>
  <c r="F1403"/>
  <c r="E1403"/>
  <c r="AQ1402"/>
  <c r="AN1402"/>
  <c r="AK1402"/>
  <c r="AH1402"/>
  <c r="AE1402"/>
  <c r="AB1402"/>
  <c r="Y1402"/>
  <c r="V1402"/>
  <c r="S1402"/>
  <c r="P1402"/>
  <c r="M1402"/>
  <c r="J1402"/>
  <c r="F1402"/>
  <c r="E1402"/>
  <c r="AQ1401"/>
  <c r="AN1401"/>
  <c r="AK1401"/>
  <c r="AH1401"/>
  <c r="AE1401"/>
  <c r="AB1401"/>
  <c r="Y1401"/>
  <c r="V1401"/>
  <c r="S1401"/>
  <c r="P1401"/>
  <c r="M1401"/>
  <c r="J1401"/>
  <c r="F1401"/>
  <c r="E1401"/>
  <c r="AQ1400"/>
  <c r="AN1400"/>
  <c r="AK1400"/>
  <c r="AH1400"/>
  <c r="AE1400"/>
  <c r="AB1400"/>
  <c r="Y1400"/>
  <c r="V1400"/>
  <c r="S1400"/>
  <c r="P1400"/>
  <c r="M1400"/>
  <c r="J1400"/>
  <c r="F1400"/>
  <c r="E1400"/>
  <c r="AQ1399"/>
  <c r="AN1399"/>
  <c r="AK1399"/>
  <c r="AH1399"/>
  <c r="AE1399"/>
  <c r="AB1399"/>
  <c r="Y1399"/>
  <c r="V1399"/>
  <c r="S1399"/>
  <c r="P1399"/>
  <c r="M1399"/>
  <c r="J1399"/>
  <c r="F1399"/>
  <c r="E1399"/>
  <c r="AQ1397"/>
  <c r="AN1397"/>
  <c r="AK1397"/>
  <c r="AH1397"/>
  <c r="AE1397"/>
  <c r="AB1397"/>
  <c r="Y1397"/>
  <c r="V1397"/>
  <c r="S1397"/>
  <c r="P1397"/>
  <c r="M1397"/>
  <c r="J1397"/>
  <c r="F1397"/>
  <c r="E1397"/>
  <c r="AQ1396"/>
  <c r="AN1396"/>
  <c r="AK1396"/>
  <c r="AH1396"/>
  <c r="AE1396"/>
  <c r="AB1396"/>
  <c r="Y1396"/>
  <c r="V1396"/>
  <c r="S1396"/>
  <c r="P1396"/>
  <c r="M1396"/>
  <c r="J1396"/>
  <c r="F1396"/>
  <c r="E1396"/>
  <c r="AQ1395"/>
  <c r="AN1395"/>
  <c r="AK1395"/>
  <c r="AH1395"/>
  <c r="AE1395"/>
  <c r="AB1395"/>
  <c r="Y1395"/>
  <c r="V1395"/>
  <c r="S1395"/>
  <c r="P1395"/>
  <c r="M1395"/>
  <c r="J1395"/>
  <c r="F1395"/>
  <c r="E1395"/>
  <c r="AQ1394"/>
  <c r="AN1394"/>
  <c r="AK1394"/>
  <c r="AH1394"/>
  <c r="AE1394"/>
  <c r="AB1394"/>
  <c r="Y1394"/>
  <c r="V1394"/>
  <c r="S1394"/>
  <c r="P1394"/>
  <c r="M1394"/>
  <c r="J1394"/>
  <c r="F1394"/>
  <c r="E1394"/>
  <c r="AQ1393"/>
  <c r="AN1393"/>
  <c r="AK1393"/>
  <c r="AH1393"/>
  <c r="AE1393"/>
  <c r="AB1393"/>
  <c r="Y1393"/>
  <c r="V1393"/>
  <c r="S1393"/>
  <c r="P1393"/>
  <c r="M1393"/>
  <c r="J1393"/>
  <c r="F1393"/>
  <c r="E1393"/>
  <c r="AQ1392"/>
  <c r="AN1392"/>
  <c r="AK1392"/>
  <c r="AH1392"/>
  <c r="AE1392"/>
  <c r="AB1392"/>
  <c r="Y1392"/>
  <c r="V1392"/>
  <c r="S1392"/>
  <c r="P1392"/>
  <c r="M1392"/>
  <c r="J1392"/>
  <c r="F1392"/>
  <c r="E1392"/>
  <c r="AQ1390"/>
  <c r="AN1390"/>
  <c r="AK1390"/>
  <c r="AH1390"/>
  <c r="AE1390"/>
  <c r="AB1390"/>
  <c r="Y1390"/>
  <c r="V1390"/>
  <c r="S1390"/>
  <c r="P1390"/>
  <c r="M1390"/>
  <c r="J1390"/>
  <c r="F1390"/>
  <c r="E1390"/>
  <c r="AQ1389"/>
  <c r="AN1389"/>
  <c r="AK1389"/>
  <c r="AH1389"/>
  <c r="AE1389"/>
  <c r="AB1389"/>
  <c r="Y1389"/>
  <c r="V1389"/>
  <c r="S1389"/>
  <c r="P1389"/>
  <c r="M1389"/>
  <c r="J1389"/>
  <c r="F1389"/>
  <c r="E1389"/>
  <c r="AQ1388"/>
  <c r="AN1388"/>
  <c r="AK1388"/>
  <c r="AH1388"/>
  <c r="AE1388"/>
  <c r="AB1388"/>
  <c r="Y1388"/>
  <c r="V1388"/>
  <c r="S1388"/>
  <c r="P1388"/>
  <c r="M1388"/>
  <c r="J1388"/>
  <c r="F1388"/>
  <c r="E1388"/>
  <c r="AQ1387"/>
  <c r="AN1387"/>
  <c r="AK1387"/>
  <c r="AH1387"/>
  <c r="AE1387"/>
  <c r="AB1387"/>
  <c r="Y1387"/>
  <c r="V1387"/>
  <c r="S1387"/>
  <c r="P1387"/>
  <c r="M1387"/>
  <c r="J1387"/>
  <c r="F1387"/>
  <c r="E1387"/>
  <c r="AQ1386"/>
  <c r="AN1386"/>
  <c r="AK1386"/>
  <c r="AH1386"/>
  <c r="AE1386"/>
  <c r="AB1386"/>
  <c r="Y1386"/>
  <c r="V1386"/>
  <c r="S1386"/>
  <c r="P1386"/>
  <c r="M1386"/>
  <c r="J1386"/>
  <c r="F1386"/>
  <c r="E1386"/>
  <c r="AQ1385"/>
  <c r="AN1385"/>
  <c r="AK1385"/>
  <c r="AH1385"/>
  <c r="AE1385"/>
  <c r="AB1385"/>
  <c r="Y1385"/>
  <c r="V1385"/>
  <c r="S1385"/>
  <c r="P1385"/>
  <c r="M1385"/>
  <c r="J1385"/>
  <c r="F1385"/>
  <c r="E1385"/>
  <c r="AQ1376"/>
  <c r="AN1376"/>
  <c r="AK1376"/>
  <c r="AH1376"/>
  <c r="AE1376"/>
  <c r="AB1376"/>
  <c r="Y1376"/>
  <c r="V1376"/>
  <c r="S1376"/>
  <c r="P1376"/>
  <c r="M1376"/>
  <c r="J1376"/>
  <c r="F1376"/>
  <c r="E1376"/>
  <c r="AQ1375"/>
  <c r="AN1375"/>
  <c r="AK1375"/>
  <c r="AH1375"/>
  <c r="AE1375"/>
  <c r="AB1375"/>
  <c r="Y1375"/>
  <c r="V1375"/>
  <c r="S1375"/>
  <c r="P1375"/>
  <c r="M1375"/>
  <c r="J1375"/>
  <c r="F1375"/>
  <c r="E1375"/>
  <c r="AQ1374"/>
  <c r="AN1374"/>
  <c r="AK1374"/>
  <c r="AH1374"/>
  <c r="AE1374"/>
  <c r="AB1374"/>
  <c r="Y1374"/>
  <c r="V1374"/>
  <c r="S1374"/>
  <c r="P1374"/>
  <c r="M1374"/>
  <c r="J1374"/>
  <c r="F1374"/>
  <c r="E1374"/>
  <c r="AQ1373"/>
  <c r="AN1373"/>
  <c r="AK1373"/>
  <c r="AH1373"/>
  <c r="AE1373"/>
  <c r="AB1373"/>
  <c r="Y1373"/>
  <c r="V1373"/>
  <c r="S1373"/>
  <c r="P1373"/>
  <c r="M1373"/>
  <c r="J1373"/>
  <c r="F1373"/>
  <c r="E1373"/>
  <c r="AQ1372"/>
  <c r="AN1372"/>
  <c r="AK1372"/>
  <c r="AH1372"/>
  <c r="AE1372"/>
  <c r="AB1372"/>
  <c r="Y1372"/>
  <c r="V1372"/>
  <c r="S1372"/>
  <c r="P1372"/>
  <c r="M1372"/>
  <c r="J1372"/>
  <c r="F1372"/>
  <c r="E1372"/>
  <c r="AQ1371"/>
  <c r="AN1371"/>
  <c r="AK1371"/>
  <c r="AH1371"/>
  <c r="AE1371"/>
  <c r="AB1371"/>
  <c r="Y1371"/>
  <c r="V1371"/>
  <c r="S1371"/>
  <c r="P1371"/>
  <c r="M1371"/>
  <c r="J1371"/>
  <c r="F1371"/>
  <c r="E1371"/>
  <c r="AQ1369"/>
  <c r="AN1369"/>
  <c r="AK1369"/>
  <c r="AH1369"/>
  <c r="AE1369"/>
  <c r="AB1369"/>
  <c r="Y1369"/>
  <c r="V1369"/>
  <c r="S1369"/>
  <c r="P1369"/>
  <c r="M1369"/>
  <c r="J1369"/>
  <c r="F1369"/>
  <c r="E1369"/>
  <c r="AQ1368"/>
  <c r="AN1368"/>
  <c r="AK1368"/>
  <c r="AH1368"/>
  <c r="AE1368"/>
  <c r="AB1368"/>
  <c r="Y1368"/>
  <c r="V1368"/>
  <c r="S1368"/>
  <c r="P1368"/>
  <c r="M1368"/>
  <c r="J1368"/>
  <c r="F1368"/>
  <c r="E1368"/>
  <c r="AQ1367"/>
  <c r="AN1367"/>
  <c r="AK1367"/>
  <c r="AH1367"/>
  <c r="AE1367"/>
  <c r="AB1367"/>
  <c r="Y1367"/>
  <c r="V1367"/>
  <c r="S1367"/>
  <c r="P1367"/>
  <c r="M1367"/>
  <c r="J1367"/>
  <c r="F1367"/>
  <c r="E1367"/>
  <c r="AQ1366"/>
  <c r="AN1366"/>
  <c r="AK1366"/>
  <c r="AH1366"/>
  <c r="AE1366"/>
  <c r="AB1366"/>
  <c r="Y1366"/>
  <c r="V1366"/>
  <c r="S1366"/>
  <c r="P1366"/>
  <c r="M1366"/>
  <c r="J1366"/>
  <c r="F1366"/>
  <c r="E1366"/>
  <c r="AQ1365"/>
  <c r="AN1365"/>
  <c r="AK1365"/>
  <c r="AH1365"/>
  <c r="AE1365"/>
  <c r="AB1365"/>
  <c r="Y1365"/>
  <c r="V1365"/>
  <c r="S1365"/>
  <c r="P1365"/>
  <c r="M1365"/>
  <c r="J1365"/>
  <c r="F1365"/>
  <c r="E1365"/>
  <c r="AQ1364"/>
  <c r="AN1364"/>
  <c r="AK1364"/>
  <c r="AH1364"/>
  <c r="AE1364"/>
  <c r="AB1364"/>
  <c r="Y1364"/>
  <c r="V1364"/>
  <c r="S1364"/>
  <c r="P1364"/>
  <c r="M1364"/>
  <c r="J1364"/>
  <c r="F1364"/>
  <c r="E1364"/>
  <c r="AQ1362"/>
  <c r="AN1362"/>
  <c r="AK1362"/>
  <c r="AH1362"/>
  <c r="AE1362"/>
  <c r="AB1362"/>
  <c r="Y1362"/>
  <c r="V1362"/>
  <c r="S1362"/>
  <c r="P1362"/>
  <c r="M1362"/>
  <c r="J1362"/>
  <c r="F1362"/>
  <c r="E1362"/>
  <c r="AQ1361"/>
  <c r="AN1361"/>
  <c r="AK1361"/>
  <c r="AH1361"/>
  <c r="AE1361"/>
  <c r="AB1361"/>
  <c r="Y1361"/>
  <c r="V1361"/>
  <c r="S1361"/>
  <c r="P1361"/>
  <c r="M1361"/>
  <c r="J1361"/>
  <c r="F1361"/>
  <c r="E1361"/>
  <c r="AQ1360"/>
  <c r="AN1360"/>
  <c r="AK1360"/>
  <c r="AH1360"/>
  <c r="AE1360"/>
  <c r="AB1360"/>
  <c r="Y1360"/>
  <c r="V1360"/>
  <c r="S1360"/>
  <c r="P1360"/>
  <c r="M1360"/>
  <c r="J1360"/>
  <c r="F1360"/>
  <c r="E1360"/>
  <c r="AQ1359"/>
  <c r="AN1359"/>
  <c r="AK1359"/>
  <c r="AH1359"/>
  <c r="AE1359"/>
  <c r="AB1359"/>
  <c r="Y1359"/>
  <c r="V1359"/>
  <c r="S1359"/>
  <c r="P1359"/>
  <c r="M1359"/>
  <c r="J1359"/>
  <c r="F1359"/>
  <c r="E1359"/>
  <c r="AQ1358"/>
  <c r="AN1358"/>
  <c r="AK1358"/>
  <c r="AH1358"/>
  <c r="AE1358"/>
  <c r="AB1358"/>
  <c r="Y1358"/>
  <c r="V1358"/>
  <c r="S1358"/>
  <c r="P1358"/>
  <c r="M1358"/>
  <c r="J1358"/>
  <c r="F1358"/>
  <c r="E1358"/>
  <c r="AQ1357"/>
  <c r="AN1357"/>
  <c r="AK1357"/>
  <c r="AH1357"/>
  <c r="AE1357"/>
  <c r="AB1357"/>
  <c r="Y1357"/>
  <c r="V1357"/>
  <c r="S1357"/>
  <c r="P1357"/>
  <c r="M1357"/>
  <c r="J1357"/>
  <c r="F1357"/>
  <c r="E1357"/>
  <c r="AQ1355"/>
  <c r="AN1355"/>
  <c r="AK1355"/>
  <c r="AH1355"/>
  <c r="AE1355"/>
  <c r="AB1355"/>
  <c r="Y1355"/>
  <c r="V1355"/>
  <c r="S1355"/>
  <c r="P1355"/>
  <c r="M1355"/>
  <c r="J1355"/>
  <c r="F1355"/>
  <c r="E1355"/>
  <c r="AQ1354"/>
  <c r="AN1354"/>
  <c r="AK1354"/>
  <c r="AH1354"/>
  <c r="AE1354"/>
  <c r="AB1354"/>
  <c r="Y1354"/>
  <c r="V1354"/>
  <c r="S1354"/>
  <c r="P1354"/>
  <c r="M1354"/>
  <c r="J1354"/>
  <c r="F1354"/>
  <c r="E1354"/>
  <c r="AQ1353"/>
  <c r="AN1353"/>
  <c r="AK1353"/>
  <c r="AH1353"/>
  <c r="AE1353"/>
  <c r="AB1353"/>
  <c r="Y1353"/>
  <c r="V1353"/>
  <c r="S1353"/>
  <c r="P1353"/>
  <c r="M1353"/>
  <c r="J1353"/>
  <c r="F1353"/>
  <c r="E1353"/>
  <c r="AQ1352"/>
  <c r="AN1352"/>
  <c r="AK1352"/>
  <c r="AH1352"/>
  <c r="AE1352"/>
  <c r="AB1352"/>
  <c r="Y1352"/>
  <c r="V1352"/>
  <c r="S1352"/>
  <c r="P1352"/>
  <c r="M1352"/>
  <c r="J1352"/>
  <c r="F1352"/>
  <c r="E1352"/>
  <c r="AQ1351"/>
  <c r="AN1351"/>
  <c r="AK1351"/>
  <c r="AH1351"/>
  <c r="AE1351"/>
  <c r="AB1351"/>
  <c r="Y1351"/>
  <c r="V1351"/>
  <c r="S1351"/>
  <c r="P1351"/>
  <c r="M1351"/>
  <c r="J1351"/>
  <c r="F1351"/>
  <c r="E1351"/>
  <c r="AQ1350"/>
  <c r="AN1350"/>
  <c r="AK1350"/>
  <c r="AH1350"/>
  <c r="AE1350"/>
  <c r="AB1350"/>
  <c r="Y1350"/>
  <c r="V1350"/>
  <c r="S1350"/>
  <c r="P1350"/>
  <c r="M1350"/>
  <c r="J1350"/>
  <c r="F1350"/>
  <c r="E1350"/>
  <c r="AQ1348"/>
  <c r="AN1348"/>
  <c r="AK1348"/>
  <c r="AH1348"/>
  <c r="AE1348"/>
  <c r="AB1348"/>
  <c r="Y1348"/>
  <c r="V1348"/>
  <c r="S1348"/>
  <c r="P1348"/>
  <c r="M1348"/>
  <c r="J1348"/>
  <c r="F1348"/>
  <c r="E1348"/>
  <c r="AQ1347"/>
  <c r="AN1347"/>
  <c r="AK1347"/>
  <c r="AH1347"/>
  <c r="AE1347"/>
  <c r="AB1347"/>
  <c r="Y1347"/>
  <c r="V1347"/>
  <c r="S1347"/>
  <c r="P1347"/>
  <c r="M1347"/>
  <c r="J1347"/>
  <c r="F1347"/>
  <c r="E1347"/>
  <c r="AQ1346"/>
  <c r="AN1346"/>
  <c r="AK1346"/>
  <c r="AH1346"/>
  <c r="AE1346"/>
  <c r="AB1346"/>
  <c r="Y1346"/>
  <c r="V1346"/>
  <c r="S1346"/>
  <c r="P1346"/>
  <c r="M1346"/>
  <c r="J1346"/>
  <c r="F1346"/>
  <c r="E1346"/>
  <c r="AQ1345"/>
  <c r="AN1345"/>
  <c r="AK1345"/>
  <c r="AH1345"/>
  <c r="AE1345"/>
  <c r="AB1345"/>
  <c r="Y1345"/>
  <c r="V1345"/>
  <c r="S1345"/>
  <c r="P1345"/>
  <c r="M1345"/>
  <c r="J1345"/>
  <c r="F1345"/>
  <c r="E1345"/>
  <c r="AQ1344"/>
  <c r="AN1344"/>
  <c r="AK1344"/>
  <c r="AH1344"/>
  <c r="AE1344"/>
  <c r="AB1344"/>
  <c r="Y1344"/>
  <c r="V1344"/>
  <c r="S1344"/>
  <c r="P1344"/>
  <c r="M1344"/>
  <c r="J1344"/>
  <c r="F1344"/>
  <c r="E1344"/>
  <c r="AQ1343"/>
  <c r="AN1343"/>
  <c r="AK1343"/>
  <c r="AH1343"/>
  <c r="AE1343"/>
  <c r="AB1343"/>
  <c r="Y1343"/>
  <c r="V1343"/>
  <c r="S1343"/>
  <c r="P1343"/>
  <c r="M1343"/>
  <c r="J1343"/>
  <c r="F1343"/>
  <c r="E1343"/>
  <c r="AP1342"/>
  <c r="AO1342"/>
  <c r="AM1342"/>
  <c r="AL1342"/>
  <c r="AJ1342"/>
  <c r="AI1342"/>
  <c r="AG1342"/>
  <c r="AF1342"/>
  <c r="AD1342"/>
  <c r="AC1342"/>
  <c r="AA1342"/>
  <c r="Z1342"/>
  <c r="X1342"/>
  <c r="W1342"/>
  <c r="U1342"/>
  <c r="T1342"/>
  <c r="R1342"/>
  <c r="Q1342"/>
  <c r="O1342"/>
  <c r="N1342"/>
  <c r="L1342"/>
  <c r="K1342"/>
  <c r="I1342"/>
  <c r="H1342"/>
  <c r="AQ1341"/>
  <c r="AN1341"/>
  <c r="AK1341"/>
  <c r="AH1341"/>
  <c r="AE1341"/>
  <c r="AB1341"/>
  <c r="Y1341"/>
  <c r="V1341"/>
  <c r="S1341"/>
  <c r="P1341"/>
  <c r="M1341"/>
  <c r="J1341"/>
  <c r="F1341"/>
  <c r="AQ1340"/>
  <c r="AN1340"/>
  <c r="AK1340"/>
  <c r="AH1340"/>
  <c r="AE1340"/>
  <c r="AB1340"/>
  <c r="Y1340"/>
  <c r="V1340"/>
  <c r="S1340"/>
  <c r="P1340"/>
  <c r="M1340"/>
  <c r="J1340"/>
  <c r="F1340"/>
  <c r="AQ1339"/>
  <c r="AN1339"/>
  <c r="AK1339"/>
  <c r="AH1339"/>
  <c r="AE1339"/>
  <c r="AB1339"/>
  <c r="Y1339"/>
  <c r="V1339"/>
  <c r="S1339"/>
  <c r="P1339"/>
  <c r="M1339"/>
  <c r="J1339"/>
  <c r="F1339"/>
  <c r="AQ1338"/>
  <c r="AN1338"/>
  <c r="AK1338"/>
  <c r="AH1338"/>
  <c r="AE1338"/>
  <c r="AB1338"/>
  <c r="Y1338"/>
  <c r="V1338"/>
  <c r="S1338"/>
  <c r="P1338"/>
  <c r="M1338"/>
  <c r="J1338"/>
  <c r="F1338"/>
  <c r="AQ1337"/>
  <c r="AN1337"/>
  <c r="AK1337"/>
  <c r="AH1337"/>
  <c r="AE1337"/>
  <c r="AB1337"/>
  <c r="Y1337"/>
  <c r="V1337"/>
  <c r="S1337"/>
  <c r="P1337"/>
  <c r="M1337"/>
  <c r="J1337"/>
  <c r="F1337"/>
  <c r="AQ1336"/>
  <c r="AN1336"/>
  <c r="AK1336"/>
  <c r="AH1336"/>
  <c r="AE1336"/>
  <c r="AB1336"/>
  <c r="Y1336"/>
  <c r="V1336"/>
  <c r="S1336"/>
  <c r="P1336"/>
  <c r="M1336"/>
  <c r="J1336"/>
  <c r="F1336"/>
  <c r="AB1335"/>
  <c r="AP1268"/>
  <c r="AO1268"/>
  <c r="AP1267"/>
  <c r="AO1267"/>
  <c r="AP1266"/>
  <c r="AO1266"/>
  <c r="AP1265"/>
  <c r="AO1265"/>
  <c r="AP1264"/>
  <c r="AO1264"/>
  <c r="AP1263"/>
  <c r="AO1263"/>
  <c r="AM1268"/>
  <c r="AL1268"/>
  <c r="AM1267"/>
  <c r="AL1267"/>
  <c r="AM1266"/>
  <c r="AL1266"/>
  <c r="AM1265"/>
  <c r="AL1265"/>
  <c r="AM1264"/>
  <c r="AL1264"/>
  <c r="AM1263"/>
  <c r="AL1263"/>
  <c r="AJ1268"/>
  <c r="AI1268"/>
  <c r="AJ1267"/>
  <c r="AI1267"/>
  <c r="AJ1266"/>
  <c r="AI1266"/>
  <c r="AJ1265"/>
  <c r="AI1265"/>
  <c r="AJ1264"/>
  <c r="AI1264"/>
  <c r="AJ1263"/>
  <c r="AI1263"/>
  <c r="AG1268"/>
  <c r="AF1268"/>
  <c r="AG1267"/>
  <c r="AF1267"/>
  <c r="AG1266"/>
  <c r="AF1266"/>
  <c r="AG1265"/>
  <c r="AF1265"/>
  <c r="AG1264"/>
  <c r="AF1264"/>
  <c r="AG1263"/>
  <c r="AF1263"/>
  <c r="AD1268"/>
  <c r="AC1268"/>
  <c r="AD1267"/>
  <c r="AC1267"/>
  <c r="AD1266"/>
  <c r="AC1266"/>
  <c r="AD1265"/>
  <c r="AC1265"/>
  <c r="AD1264"/>
  <c r="AC1264"/>
  <c r="AD1263"/>
  <c r="AC1263"/>
  <c r="AA1268"/>
  <c r="Z1268"/>
  <c r="AA1267"/>
  <c r="Z1267"/>
  <c r="AA1266"/>
  <c r="Z1266"/>
  <c r="AA1265"/>
  <c r="Z1265"/>
  <c r="AA1264"/>
  <c r="Z1264"/>
  <c r="AA1263"/>
  <c r="Z1263"/>
  <c r="X1268"/>
  <c r="W1268"/>
  <c r="X1267"/>
  <c r="W1267"/>
  <c r="X1266"/>
  <c r="W1266"/>
  <c r="X1265"/>
  <c r="W1265"/>
  <c r="X1264"/>
  <c r="W1264"/>
  <c r="X1263"/>
  <c r="W1263"/>
  <c r="U1268"/>
  <c r="T1268"/>
  <c r="U1267"/>
  <c r="T1267"/>
  <c r="U1266"/>
  <c r="T1266"/>
  <c r="U1265"/>
  <c r="T1265"/>
  <c r="U1264"/>
  <c r="T1264"/>
  <c r="U1263"/>
  <c r="T1263"/>
  <c r="R1268"/>
  <c r="Q1268"/>
  <c r="R1267"/>
  <c r="Q1267"/>
  <c r="R1266"/>
  <c r="Q1266"/>
  <c r="R1265"/>
  <c r="Q1265"/>
  <c r="R1264"/>
  <c r="Q1264"/>
  <c r="R1263"/>
  <c r="Q1263"/>
  <c r="O1268"/>
  <c r="N1268"/>
  <c r="O1267"/>
  <c r="N1267"/>
  <c r="O1266"/>
  <c r="N1266"/>
  <c r="O1265"/>
  <c r="N1265"/>
  <c r="O1264"/>
  <c r="N1264"/>
  <c r="O1263"/>
  <c r="N1263"/>
  <c r="L1268"/>
  <c r="K1268"/>
  <c r="L1267"/>
  <c r="K1267"/>
  <c r="L1266"/>
  <c r="K1266"/>
  <c r="L1265"/>
  <c r="K1265"/>
  <c r="L1264"/>
  <c r="K1264"/>
  <c r="L1263"/>
  <c r="K1263"/>
  <c r="I1264"/>
  <c r="I1265"/>
  <c r="I1266"/>
  <c r="I1267"/>
  <c r="I1268"/>
  <c r="I1263"/>
  <c r="H1264"/>
  <c r="H1265"/>
  <c r="H1266"/>
  <c r="H1267"/>
  <c r="H1268"/>
  <c r="H1263"/>
  <c r="AP1198"/>
  <c r="AP1128" s="1"/>
  <c r="AO1198"/>
  <c r="AP1197"/>
  <c r="AP1127" s="1"/>
  <c r="AO1197"/>
  <c r="AO1127" s="1"/>
  <c r="AO1316" s="1"/>
  <c r="AO1323" s="1"/>
  <c r="AP1196"/>
  <c r="AP1126" s="1"/>
  <c r="AO1196"/>
  <c r="AO1126" s="1"/>
  <c r="AO1315" s="1"/>
  <c r="AO1322" s="1"/>
  <c r="AP1195"/>
  <c r="AP1125" s="1"/>
  <c r="AO1195"/>
  <c r="AO1125" s="1"/>
  <c r="AO1314" s="1"/>
  <c r="AO1321" s="1"/>
  <c r="AP1194"/>
  <c r="AP1124" s="1"/>
  <c r="AO1194"/>
  <c r="AO1124" s="1"/>
  <c r="AO1313" s="1"/>
  <c r="AO1320" s="1"/>
  <c r="AP1193"/>
  <c r="AP1123" s="1"/>
  <c r="AO1193"/>
  <c r="AO1123" s="1"/>
  <c r="AM1198"/>
  <c r="AM1128" s="1"/>
  <c r="AL1198"/>
  <c r="AM1197"/>
  <c r="AM1127" s="1"/>
  <c r="AL1197"/>
  <c r="AL1127" s="1"/>
  <c r="AL1316" s="1"/>
  <c r="AL1323" s="1"/>
  <c r="AM1196"/>
  <c r="AM1126" s="1"/>
  <c r="AL1196"/>
  <c r="AL1126" s="1"/>
  <c r="AL1315" s="1"/>
  <c r="AL1322" s="1"/>
  <c r="AM1195"/>
  <c r="AM1125" s="1"/>
  <c r="AL1195"/>
  <c r="AL1125" s="1"/>
  <c r="AL1314" s="1"/>
  <c r="AL1321" s="1"/>
  <c r="AM1194"/>
  <c r="AM1124" s="1"/>
  <c r="AL1194"/>
  <c r="AL1124" s="1"/>
  <c r="AL1313" s="1"/>
  <c r="AL1320" s="1"/>
  <c r="AM1193"/>
  <c r="AM1123" s="1"/>
  <c r="AL1193"/>
  <c r="AL1123" s="1"/>
  <c r="AJ1198"/>
  <c r="AJ1128" s="1"/>
  <c r="AI1198"/>
  <c r="AI1317" s="1"/>
  <c r="AI1324" s="1"/>
  <c r="AJ1197"/>
  <c r="AJ1127" s="1"/>
  <c r="AI1197"/>
  <c r="AI1127" s="1"/>
  <c r="AI1316" s="1"/>
  <c r="AI1323" s="1"/>
  <c r="AJ1196"/>
  <c r="AJ1126" s="1"/>
  <c r="AI1196"/>
  <c r="AI1126" s="1"/>
  <c r="AI1315" s="1"/>
  <c r="AI1322" s="1"/>
  <c r="AJ1195"/>
  <c r="AJ1125" s="1"/>
  <c r="AI1195"/>
  <c r="AI1125" s="1"/>
  <c r="AI1314" s="1"/>
  <c r="AI1321" s="1"/>
  <c r="AJ1194"/>
  <c r="AJ1124" s="1"/>
  <c r="AI1194"/>
  <c r="AI1124" s="1"/>
  <c r="AI1313" s="1"/>
  <c r="AI1320" s="1"/>
  <c r="AJ1193"/>
  <c r="AJ1123" s="1"/>
  <c r="AI1193"/>
  <c r="AI1123" s="1"/>
  <c r="AG1198"/>
  <c r="AG1128" s="1"/>
  <c r="AF1198"/>
  <c r="AF1128" s="1"/>
  <c r="AF1317" s="1"/>
  <c r="AF1324" s="1"/>
  <c r="AG1197"/>
  <c r="AG1127" s="1"/>
  <c r="AF1197"/>
  <c r="AF1127" s="1"/>
  <c r="AF1316" s="1"/>
  <c r="AF1323" s="1"/>
  <c r="AG1196"/>
  <c r="AG1126" s="1"/>
  <c r="AF1196"/>
  <c r="AF1126" s="1"/>
  <c r="AF1315" s="1"/>
  <c r="AF1322" s="1"/>
  <c r="AG1195"/>
  <c r="AG1125" s="1"/>
  <c r="AF1195"/>
  <c r="AF1125" s="1"/>
  <c r="AF1314" s="1"/>
  <c r="AF1321" s="1"/>
  <c r="AG1194"/>
  <c r="AG1124" s="1"/>
  <c r="AF1194"/>
  <c r="AF1124" s="1"/>
  <c r="AF1313" s="1"/>
  <c r="AF1320" s="1"/>
  <c r="AG1193"/>
  <c r="AG1123" s="1"/>
  <c r="AF1193"/>
  <c r="AF1123" s="1"/>
  <c r="AD1198"/>
  <c r="AD1128" s="1"/>
  <c r="AC1198"/>
  <c r="AD1197"/>
  <c r="AD1127" s="1"/>
  <c r="AC1197"/>
  <c r="AC1127" s="1"/>
  <c r="AC1316" s="1"/>
  <c r="AC1323" s="1"/>
  <c r="AD1196"/>
  <c r="AD1126" s="1"/>
  <c r="AC1196"/>
  <c r="AC1126" s="1"/>
  <c r="AC1315" s="1"/>
  <c r="AC1322" s="1"/>
  <c r="AD1195"/>
  <c r="AD1125" s="1"/>
  <c r="AC1195"/>
  <c r="AC1125" s="1"/>
  <c r="AC1314" s="1"/>
  <c r="AC1321" s="1"/>
  <c r="AD1194"/>
  <c r="AD1124" s="1"/>
  <c r="AC1194"/>
  <c r="AC1124" s="1"/>
  <c r="AC1313" s="1"/>
  <c r="AC1320" s="1"/>
  <c r="AD1193"/>
  <c r="AD1123" s="1"/>
  <c r="AC1193"/>
  <c r="AC1123" s="1"/>
  <c r="AA1198"/>
  <c r="AA1128" s="1"/>
  <c r="Z1198"/>
  <c r="Z1128" s="1"/>
  <c r="Z1317" s="1"/>
  <c r="Z1324" s="1"/>
  <c r="AA1197"/>
  <c r="AA1127" s="1"/>
  <c r="Z1197"/>
  <c r="Z1127" s="1"/>
  <c r="Z1316" s="1"/>
  <c r="Z1323" s="1"/>
  <c r="AA1196"/>
  <c r="AA1126" s="1"/>
  <c r="Z1196"/>
  <c r="Z1126" s="1"/>
  <c r="Z1315" s="1"/>
  <c r="Z1322" s="1"/>
  <c r="AA1195"/>
  <c r="AA1125" s="1"/>
  <c r="Z1195"/>
  <c r="Z1125" s="1"/>
  <c r="Z1314" s="1"/>
  <c r="Z1321" s="1"/>
  <c r="AA1194"/>
  <c r="AA1124" s="1"/>
  <c r="Z1194"/>
  <c r="Z1124" s="1"/>
  <c r="Z1313" s="1"/>
  <c r="Z1320" s="1"/>
  <c r="AA1193"/>
  <c r="AA1123" s="1"/>
  <c r="Z1193"/>
  <c r="Z1123" s="1"/>
  <c r="X1198"/>
  <c r="X1128" s="1"/>
  <c r="W1198"/>
  <c r="W1128" s="1"/>
  <c r="W1317" s="1"/>
  <c r="W1324" s="1"/>
  <c r="X1197"/>
  <c r="X1127" s="1"/>
  <c r="W1197"/>
  <c r="W1127" s="1"/>
  <c r="W1316" s="1"/>
  <c r="W1323" s="1"/>
  <c r="X1196"/>
  <c r="X1126" s="1"/>
  <c r="W1196"/>
  <c r="W1126" s="1"/>
  <c r="W1315" s="1"/>
  <c r="W1322" s="1"/>
  <c r="X1195"/>
  <c r="X1125" s="1"/>
  <c r="W1195"/>
  <c r="W1125" s="1"/>
  <c r="W1314" s="1"/>
  <c r="W1321" s="1"/>
  <c r="X1194"/>
  <c r="X1124" s="1"/>
  <c r="W1194"/>
  <c r="W1124" s="1"/>
  <c r="W1313" s="1"/>
  <c r="W1320" s="1"/>
  <c r="X1193"/>
  <c r="X1123" s="1"/>
  <c r="W1193"/>
  <c r="W1123" s="1"/>
  <c r="U1198"/>
  <c r="U1128" s="1"/>
  <c r="T1198"/>
  <c r="T1128" s="1"/>
  <c r="T1317" s="1"/>
  <c r="T1324" s="1"/>
  <c r="U1197"/>
  <c r="U1127" s="1"/>
  <c r="T1197"/>
  <c r="T1127" s="1"/>
  <c r="T1316" s="1"/>
  <c r="T1323" s="1"/>
  <c r="U1196"/>
  <c r="U1126" s="1"/>
  <c r="T1196"/>
  <c r="T1126" s="1"/>
  <c r="T1315" s="1"/>
  <c r="T1322" s="1"/>
  <c r="U1195"/>
  <c r="U1125" s="1"/>
  <c r="T1195"/>
  <c r="T1125" s="1"/>
  <c r="T1314" s="1"/>
  <c r="T1321" s="1"/>
  <c r="U1194"/>
  <c r="U1124" s="1"/>
  <c r="T1194"/>
  <c r="T1124" s="1"/>
  <c r="T1313" s="1"/>
  <c r="T1320" s="1"/>
  <c r="U1193"/>
  <c r="U1123" s="1"/>
  <c r="T1193"/>
  <c r="T1123" s="1"/>
  <c r="R1198"/>
  <c r="R1128" s="1"/>
  <c r="Q1198"/>
  <c r="Q1128" s="1"/>
  <c r="Q1317" s="1"/>
  <c r="Q1324" s="1"/>
  <c r="R1197"/>
  <c r="R1127" s="1"/>
  <c r="Q1197"/>
  <c r="Q1127" s="1"/>
  <c r="Q1316" s="1"/>
  <c r="Q1323" s="1"/>
  <c r="R1196"/>
  <c r="R1126" s="1"/>
  <c r="Q1196"/>
  <c r="Q1126" s="1"/>
  <c r="Q1315" s="1"/>
  <c r="Q1322" s="1"/>
  <c r="R1195"/>
  <c r="R1125" s="1"/>
  <c r="Q1195"/>
  <c r="Q1125" s="1"/>
  <c r="Q1314" s="1"/>
  <c r="Q1321" s="1"/>
  <c r="R1194"/>
  <c r="R1124" s="1"/>
  <c r="Q1194"/>
  <c r="Q1124" s="1"/>
  <c r="Q1313" s="1"/>
  <c r="Q1320" s="1"/>
  <c r="R1193"/>
  <c r="R1123" s="1"/>
  <c r="Q1193"/>
  <c r="Q1123" s="1"/>
  <c r="O1198"/>
  <c r="O1128" s="1"/>
  <c r="N1198"/>
  <c r="N1128" s="1"/>
  <c r="N1317" s="1"/>
  <c r="N1324" s="1"/>
  <c r="O1197"/>
  <c r="O1127" s="1"/>
  <c r="N1197"/>
  <c r="N1127" s="1"/>
  <c r="N1316" s="1"/>
  <c r="N1323" s="1"/>
  <c r="O1196"/>
  <c r="O1126" s="1"/>
  <c r="N1196"/>
  <c r="N1126" s="1"/>
  <c r="N1315" s="1"/>
  <c r="N1322" s="1"/>
  <c r="O1195"/>
  <c r="O1125" s="1"/>
  <c r="N1195"/>
  <c r="N1125" s="1"/>
  <c r="N1314" s="1"/>
  <c r="N1321" s="1"/>
  <c r="O1194"/>
  <c r="O1124" s="1"/>
  <c r="N1194"/>
  <c r="N1124" s="1"/>
  <c r="N1313" s="1"/>
  <c r="N1320" s="1"/>
  <c r="O1193"/>
  <c r="O1123" s="1"/>
  <c r="N1193"/>
  <c r="N1123" s="1"/>
  <c r="L1198"/>
  <c r="L1128" s="1"/>
  <c r="K1198"/>
  <c r="K1128" s="1"/>
  <c r="K1317" s="1"/>
  <c r="K1324" s="1"/>
  <c r="L1197"/>
  <c r="L1127" s="1"/>
  <c r="K1197"/>
  <c r="K1127" s="1"/>
  <c r="K1316" s="1"/>
  <c r="K1323" s="1"/>
  <c r="L1196"/>
  <c r="L1126" s="1"/>
  <c r="K1196"/>
  <c r="K1126" s="1"/>
  <c r="K1315" s="1"/>
  <c r="K1322" s="1"/>
  <c r="L1195"/>
  <c r="L1125" s="1"/>
  <c r="K1195"/>
  <c r="K1125" s="1"/>
  <c r="K1314" s="1"/>
  <c r="K1321" s="1"/>
  <c r="L1194"/>
  <c r="L1124" s="1"/>
  <c r="K1194"/>
  <c r="K1124" s="1"/>
  <c r="K1313" s="1"/>
  <c r="K1320" s="1"/>
  <c r="L1193"/>
  <c r="L1123" s="1"/>
  <c r="K1193"/>
  <c r="K1123" s="1"/>
  <c r="I1194"/>
  <c r="I1124" s="1"/>
  <c r="I1195"/>
  <c r="I1125" s="1"/>
  <c r="I1196"/>
  <c r="I1126" s="1"/>
  <c r="I1197"/>
  <c r="I1127" s="1"/>
  <c r="I1198"/>
  <c r="I1128" s="1"/>
  <c r="F1128" s="1"/>
  <c r="I1193"/>
  <c r="I1123" s="1"/>
  <c r="H1194"/>
  <c r="H1124" s="1"/>
  <c r="H1195"/>
  <c r="H1125" s="1"/>
  <c r="H1196"/>
  <c r="H1126" s="1"/>
  <c r="H1197"/>
  <c r="H1127" s="1"/>
  <c r="H1198"/>
  <c r="H1128" s="1"/>
  <c r="H1193"/>
  <c r="H1123" s="1"/>
  <c r="AC1128" l="1"/>
  <c r="E1128" s="1"/>
  <c r="AL1128"/>
  <c r="AL1317" s="1"/>
  <c r="AL1324" s="1"/>
  <c r="AO1128"/>
  <c r="AO1317" s="1"/>
  <c r="AO1324" s="1"/>
  <c r="F1356"/>
  <c r="F1363"/>
  <c r="F1370"/>
  <c r="F1384"/>
  <c r="F1412"/>
  <c r="F1398"/>
  <c r="F1391"/>
  <c r="E1356"/>
  <c r="E1363"/>
  <c r="G1363" s="1"/>
  <c r="E1370"/>
  <c r="E1384"/>
  <c r="E1391"/>
  <c r="E1398"/>
  <c r="E1412"/>
  <c r="I1313"/>
  <c r="I1320" s="1"/>
  <c r="F1124"/>
  <c r="J1124"/>
  <c r="L1315"/>
  <c r="L1322" s="1"/>
  <c r="M1126"/>
  <c r="O1315"/>
  <c r="O1322" s="1"/>
  <c r="P1126"/>
  <c r="R1315"/>
  <c r="R1322" s="1"/>
  <c r="S1126"/>
  <c r="U1313"/>
  <c r="U1320" s="1"/>
  <c r="V1124"/>
  <c r="X1313"/>
  <c r="X1320" s="1"/>
  <c r="Y1124"/>
  <c r="X1317"/>
  <c r="X1324" s="1"/>
  <c r="Y1128"/>
  <c r="AA1317"/>
  <c r="AA1324" s="1"/>
  <c r="AB1128"/>
  <c r="AD1315"/>
  <c r="AD1322" s="1"/>
  <c r="AE1126"/>
  <c r="AG1315"/>
  <c r="AG1322" s="1"/>
  <c r="AH1126"/>
  <c r="AJ1313"/>
  <c r="AJ1320" s="1"/>
  <c r="AK1124"/>
  <c r="AM1313"/>
  <c r="AM1320" s="1"/>
  <c r="AN1124"/>
  <c r="AP1313"/>
  <c r="AP1320" s="1"/>
  <c r="AQ1124"/>
  <c r="H1316"/>
  <c r="H1323" s="1"/>
  <c r="E1323" s="1"/>
  <c r="E1127"/>
  <c r="AK1313"/>
  <c r="H1315"/>
  <c r="H1322" s="1"/>
  <c r="E1322" s="1"/>
  <c r="E1126"/>
  <c r="I1317"/>
  <c r="I1324" s="1"/>
  <c r="J1128"/>
  <c r="L1313"/>
  <c r="L1320" s="1"/>
  <c r="M1124"/>
  <c r="L1317"/>
  <c r="L1324" s="1"/>
  <c r="M1128"/>
  <c r="O1313"/>
  <c r="O1320" s="1"/>
  <c r="P1124"/>
  <c r="O1317"/>
  <c r="O1324" s="1"/>
  <c r="P1128"/>
  <c r="R1313"/>
  <c r="R1320" s="1"/>
  <c r="S1124"/>
  <c r="R1317"/>
  <c r="R1324" s="1"/>
  <c r="S1128"/>
  <c r="U1315"/>
  <c r="U1322" s="1"/>
  <c r="V1126"/>
  <c r="U1317"/>
  <c r="U1324" s="1"/>
  <c r="V1128"/>
  <c r="X1315"/>
  <c r="X1322" s="1"/>
  <c r="Y1126"/>
  <c r="AA1313"/>
  <c r="AA1320" s="1"/>
  <c r="AB1124"/>
  <c r="AA1315"/>
  <c r="AA1322" s="1"/>
  <c r="AB1126"/>
  <c r="AD1313"/>
  <c r="AD1320" s="1"/>
  <c r="AE1124"/>
  <c r="AD1317"/>
  <c r="AD1324" s="1"/>
  <c r="AE1128"/>
  <c r="AG1313"/>
  <c r="AG1320" s="1"/>
  <c r="AH1124"/>
  <c r="AG1317"/>
  <c r="AG1324" s="1"/>
  <c r="AH1128"/>
  <c r="AJ1315"/>
  <c r="AJ1322" s="1"/>
  <c r="AK1126"/>
  <c r="AJ1317"/>
  <c r="AJ1324" s="1"/>
  <c r="AK1128"/>
  <c r="AM1317"/>
  <c r="AM1324" s="1"/>
  <c r="AN1128"/>
  <c r="AP1317"/>
  <c r="AP1324" s="1"/>
  <c r="AQ1128"/>
  <c r="I1312"/>
  <c r="I1319" s="1"/>
  <c r="J1123"/>
  <c r="I1122"/>
  <c r="F1123"/>
  <c r="I1314"/>
  <c r="I1321" s="1"/>
  <c r="J1125"/>
  <c r="F1125"/>
  <c r="H1317"/>
  <c r="H1324" s="1"/>
  <c r="H1313"/>
  <c r="E1124"/>
  <c r="I1315"/>
  <c r="I1322" s="1"/>
  <c r="J1126"/>
  <c r="F1126"/>
  <c r="L1312"/>
  <c r="L1319" s="1"/>
  <c r="L1122"/>
  <c r="M1123"/>
  <c r="L1314"/>
  <c r="L1321" s="1"/>
  <c r="M1125"/>
  <c r="L1316"/>
  <c r="L1323" s="1"/>
  <c r="M1127"/>
  <c r="O1312"/>
  <c r="O1319" s="1"/>
  <c r="O1122"/>
  <c r="P1123"/>
  <c r="O1314"/>
  <c r="O1321" s="1"/>
  <c r="P1125"/>
  <c r="O1316"/>
  <c r="O1323" s="1"/>
  <c r="P1127"/>
  <c r="R1312"/>
  <c r="R1319" s="1"/>
  <c r="R1122"/>
  <c r="S1123"/>
  <c r="R1314"/>
  <c r="R1321" s="1"/>
  <c r="S1125"/>
  <c r="R1316"/>
  <c r="R1323" s="1"/>
  <c r="S1127"/>
  <c r="U1312"/>
  <c r="U1319" s="1"/>
  <c r="V1123"/>
  <c r="U1122"/>
  <c r="U1314"/>
  <c r="U1321" s="1"/>
  <c r="V1125"/>
  <c r="U1316"/>
  <c r="U1323" s="1"/>
  <c r="V1127"/>
  <c r="X1312"/>
  <c r="X1319" s="1"/>
  <c r="Y1123"/>
  <c r="X1122"/>
  <c r="X1314"/>
  <c r="X1321" s="1"/>
  <c r="Y1125"/>
  <c r="X1316"/>
  <c r="X1323" s="1"/>
  <c r="Y1127"/>
  <c r="AA1312"/>
  <c r="AA1319" s="1"/>
  <c r="AA1122"/>
  <c r="AB1123"/>
  <c r="AA1314"/>
  <c r="AA1321" s="1"/>
  <c r="AB1125"/>
  <c r="AA1316"/>
  <c r="AA1323" s="1"/>
  <c r="AB1127"/>
  <c r="AD1312"/>
  <c r="AD1319" s="1"/>
  <c r="AD1122"/>
  <c r="AE1123"/>
  <c r="AD1314"/>
  <c r="AD1321" s="1"/>
  <c r="AE1125"/>
  <c r="AD1316"/>
  <c r="AD1323" s="1"/>
  <c r="AE1127"/>
  <c r="AG1312"/>
  <c r="AG1319" s="1"/>
  <c r="AH1123"/>
  <c r="AG1122"/>
  <c r="AG1314"/>
  <c r="AG1321" s="1"/>
  <c r="AH1125"/>
  <c r="AG1316"/>
  <c r="AG1323" s="1"/>
  <c r="AH1127"/>
  <c r="AJ1312"/>
  <c r="AJ1319" s="1"/>
  <c r="AJ1122"/>
  <c r="AK1123"/>
  <c r="AJ1314"/>
  <c r="AJ1321" s="1"/>
  <c r="AK1125"/>
  <c r="AJ1316"/>
  <c r="AJ1323" s="1"/>
  <c r="AK1127"/>
  <c r="AM1312"/>
  <c r="AM1319" s="1"/>
  <c r="AM1122"/>
  <c r="AN1123"/>
  <c r="AM1314"/>
  <c r="AM1321" s="1"/>
  <c r="AN1125"/>
  <c r="AM1316"/>
  <c r="AM1323" s="1"/>
  <c r="AN1127"/>
  <c r="AP1312"/>
  <c r="AP1319" s="1"/>
  <c r="AP1122"/>
  <c r="AQ1123"/>
  <c r="AP1314"/>
  <c r="AP1321" s="1"/>
  <c r="AQ1125"/>
  <c r="AP1316"/>
  <c r="AP1323" s="1"/>
  <c r="AQ1127"/>
  <c r="AM1315"/>
  <c r="AM1322" s="1"/>
  <c r="AN1126"/>
  <c r="AP1315"/>
  <c r="AP1322" s="1"/>
  <c r="AQ1126"/>
  <c r="H1312"/>
  <c r="E1123"/>
  <c r="H1122"/>
  <c r="H1314"/>
  <c r="H1321" s="1"/>
  <c r="E1321" s="1"/>
  <c r="E1125"/>
  <c r="I1316"/>
  <c r="I1323" s="1"/>
  <c r="J1127"/>
  <c r="F1127"/>
  <c r="K1312"/>
  <c r="K1319" s="1"/>
  <c r="K1122"/>
  <c r="N1312"/>
  <c r="N1319" s="1"/>
  <c r="N1122"/>
  <c r="Q1312"/>
  <c r="Q1319" s="1"/>
  <c r="Q1122"/>
  <c r="T1312"/>
  <c r="T1319" s="1"/>
  <c r="T1122"/>
  <c r="W1312"/>
  <c r="W1319" s="1"/>
  <c r="W1122"/>
  <c r="Z1312"/>
  <c r="Z1319" s="1"/>
  <c r="Z1122"/>
  <c r="AC1312"/>
  <c r="AC1319" s="1"/>
  <c r="AC1122"/>
  <c r="AF1312"/>
  <c r="AF1319" s="1"/>
  <c r="AF1122"/>
  <c r="AI1312"/>
  <c r="AI1319" s="1"/>
  <c r="AI1122"/>
  <c r="AL1312"/>
  <c r="AL1319" s="1"/>
  <c r="AL1122"/>
  <c r="AO1312"/>
  <c r="AO1319" s="1"/>
  <c r="AO1122"/>
  <c r="Y1317"/>
  <c r="J1315"/>
  <c r="H1192"/>
  <c r="K1192"/>
  <c r="N1192"/>
  <c r="T1192"/>
  <c r="AL1192"/>
  <c r="Z1262"/>
  <c r="I1262"/>
  <c r="L1262"/>
  <c r="O1262"/>
  <c r="R1262"/>
  <c r="U1262"/>
  <c r="X1262"/>
  <c r="AA1262"/>
  <c r="AD1262"/>
  <c r="AG1262"/>
  <c r="AJ1262"/>
  <c r="AM1262"/>
  <c r="AP1262"/>
  <c r="L1192"/>
  <c r="O1192"/>
  <c r="R1192"/>
  <c r="U1192"/>
  <c r="AD1192"/>
  <c r="AG1192"/>
  <c r="AJ1192"/>
  <c r="AM1192"/>
  <c r="AP1192"/>
  <c r="H1262"/>
  <c r="K1262"/>
  <c r="N1262"/>
  <c r="Q1262"/>
  <c r="T1262"/>
  <c r="W1262"/>
  <c r="AC1262"/>
  <c r="AF1262"/>
  <c r="AI1262"/>
  <c r="AL1262"/>
  <c r="AO1262"/>
  <c r="W1192"/>
  <c r="Z1192"/>
  <c r="I1192"/>
  <c r="Q1192"/>
  <c r="AO1192"/>
  <c r="AI1192"/>
  <c r="AF1192"/>
  <c r="AC1192"/>
  <c r="AA1192"/>
  <c r="X1192"/>
  <c r="J1196"/>
  <c r="E1349"/>
  <c r="F1335"/>
  <c r="G1335" s="1"/>
  <c r="F1349"/>
  <c r="J1194"/>
  <c r="AN1267"/>
  <c r="J1198"/>
  <c r="J1193"/>
  <c r="Y1193"/>
  <c r="Y1194"/>
  <c r="Y1195"/>
  <c r="AB1195"/>
  <c r="M1265"/>
  <c r="AB1264"/>
  <c r="AB1349"/>
  <c r="G1358"/>
  <c r="V1335"/>
  <c r="Y1335"/>
  <c r="G1336"/>
  <c r="G1341"/>
  <c r="V1342"/>
  <c r="Y1342"/>
  <c r="G1343"/>
  <c r="G1348"/>
  <c r="M1349"/>
  <c r="V1349"/>
  <c r="Y1349"/>
  <c r="AK1349"/>
  <c r="G1350"/>
  <c r="G1351"/>
  <c r="G1355"/>
  <c r="G1357"/>
  <c r="G1362"/>
  <c r="G1364"/>
  <c r="G1369"/>
  <c r="G1371"/>
  <c r="G1376"/>
  <c r="G1385"/>
  <c r="G1390"/>
  <c r="G1392"/>
  <c r="G1397"/>
  <c r="G1413"/>
  <c r="G1418"/>
  <c r="M1193"/>
  <c r="M1194"/>
  <c r="M1195"/>
  <c r="M1196"/>
  <c r="M1198"/>
  <c r="P1194"/>
  <c r="P1195"/>
  <c r="P1197"/>
  <c r="P1198"/>
  <c r="S1193"/>
  <c r="S1194"/>
  <c r="S1195"/>
  <c r="S1196"/>
  <c r="S1197"/>
  <c r="S1198"/>
  <c r="V1193"/>
  <c r="V1194"/>
  <c r="V1195"/>
  <c r="V1196"/>
  <c r="V1198"/>
  <c r="Y1196"/>
  <c r="Y1197"/>
  <c r="Y1198"/>
  <c r="AB1193"/>
  <c r="AB1194"/>
  <c r="AB1196"/>
  <c r="AB1197"/>
  <c r="AB1198"/>
  <c r="AE1193"/>
  <c r="AE1194"/>
  <c r="AE1195"/>
  <c r="AE1197"/>
  <c r="AE1198"/>
  <c r="AH1193"/>
  <c r="AH1194"/>
  <c r="AH1195"/>
  <c r="AH1196"/>
  <c r="AH1197"/>
  <c r="AH1198"/>
  <c r="AK1193"/>
  <c r="AK1194"/>
  <c r="AK1195"/>
  <c r="AK1196"/>
  <c r="AK1197"/>
  <c r="AK1198"/>
  <c r="AN1193"/>
  <c r="AN1194"/>
  <c r="AN1195"/>
  <c r="AN1196"/>
  <c r="AN1198"/>
  <c r="AQ1193"/>
  <c r="AQ1194"/>
  <c r="AQ1195"/>
  <c r="AQ1196"/>
  <c r="AQ1197"/>
  <c r="AQ1198"/>
  <c r="M1263"/>
  <c r="M1264"/>
  <c r="M1267"/>
  <c r="M1268"/>
  <c r="P1263"/>
  <c r="P1264"/>
  <c r="P1266"/>
  <c r="P1267"/>
  <c r="P1268"/>
  <c r="S1263"/>
  <c r="S1264"/>
  <c r="S1267"/>
  <c r="S1268"/>
  <c r="V1263"/>
  <c r="V1264"/>
  <c r="V1266"/>
  <c r="V1267"/>
  <c r="V1268"/>
  <c r="Y1263"/>
  <c r="Y1264"/>
  <c r="Y1265"/>
  <c r="Y1266"/>
  <c r="Y1267"/>
  <c r="Y1268"/>
  <c r="AB1263"/>
  <c r="AB1265"/>
  <c r="AB1266"/>
  <c r="AB1267"/>
  <c r="AB1268"/>
  <c r="AE1263"/>
  <c r="AE1264"/>
  <c r="AE1265"/>
  <c r="AE1267"/>
  <c r="AE1268"/>
  <c r="AH1263"/>
  <c r="AH1264"/>
  <c r="AH1265"/>
  <c r="AH1266"/>
  <c r="AH1267"/>
  <c r="AH1268"/>
  <c r="AK1263"/>
  <c r="AK1264"/>
  <c r="AK1265"/>
  <c r="AK1267"/>
  <c r="AK1268"/>
  <c r="AN1263"/>
  <c r="AN1264"/>
  <c r="AN1265"/>
  <c r="AN1268"/>
  <c r="AQ1263"/>
  <c r="AQ1264"/>
  <c r="AQ1265"/>
  <c r="AQ1266"/>
  <c r="AQ1268"/>
  <c r="J1335"/>
  <c r="M1335"/>
  <c r="AE1335"/>
  <c r="AH1335"/>
  <c r="AK1335"/>
  <c r="AN1335"/>
  <c r="AQ1335"/>
  <c r="G1337"/>
  <c r="G1339"/>
  <c r="G1340"/>
  <c r="J1342"/>
  <c r="M1342"/>
  <c r="P1342"/>
  <c r="S1342"/>
  <c r="AB1342"/>
  <c r="AE1342"/>
  <c r="AH1342"/>
  <c r="AK1342"/>
  <c r="AN1342"/>
  <c r="AQ1342"/>
  <c r="E1342"/>
  <c r="G1344"/>
  <c r="G1345"/>
  <c r="G1346"/>
  <c r="G1347"/>
  <c r="J1349"/>
  <c r="P1349"/>
  <c r="AE1349"/>
  <c r="AH1349"/>
  <c r="AN1349"/>
  <c r="AQ1349"/>
  <c r="G1353"/>
  <c r="G1354"/>
  <c r="G1359"/>
  <c r="G1360"/>
  <c r="G1361"/>
  <c r="G1365"/>
  <c r="G1366"/>
  <c r="G1367"/>
  <c r="G1368"/>
  <c r="G1372"/>
  <c r="G1373"/>
  <c r="G1374"/>
  <c r="G1375"/>
  <c r="G1386"/>
  <c r="G1388"/>
  <c r="G1389"/>
  <c r="G1393"/>
  <c r="G1394"/>
  <c r="G1395"/>
  <c r="G1396"/>
  <c r="G1399"/>
  <c r="G1400"/>
  <c r="G1402"/>
  <c r="G1403"/>
  <c r="G1404"/>
  <c r="G1414"/>
  <c r="G1415"/>
  <c r="G1416"/>
  <c r="G1417"/>
  <c r="S1335"/>
  <c r="S1349"/>
  <c r="S1265"/>
  <c r="P1265"/>
  <c r="V1265"/>
  <c r="P1335"/>
  <c r="G1338"/>
  <c r="G1401"/>
  <c r="G1387"/>
  <c r="G1352"/>
  <c r="F1342"/>
  <c r="AQ1267"/>
  <c r="AN1266"/>
  <c r="AK1266"/>
  <c r="AE1266"/>
  <c r="S1266"/>
  <c r="M1266"/>
  <c r="J1195"/>
  <c r="AN1197"/>
  <c r="AE1196"/>
  <c r="F1194"/>
  <c r="E1193"/>
  <c r="F1196"/>
  <c r="F1195"/>
  <c r="F1193"/>
  <c r="V1197"/>
  <c r="F1198"/>
  <c r="E1195"/>
  <c r="E1194"/>
  <c r="P1193"/>
  <c r="P1196"/>
  <c r="M1197"/>
  <c r="F1197"/>
  <c r="J1197"/>
  <c r="E1198"/>
  <c r="E1196"/>
  <c r="E1197"/>
  <c r="AC1317" l="1"/>
  <c r="AC1324" s="1"/>
  <c r="E1324"/>
  <c r="AB1314"/>
  <c r="G1370"/>
  <c r="G1391"/>
  <c r="G1384"/>
  <c r="AH1316"/>
  <c r="AE1313"/>
  <c r="M1317"/>
  <c r="G1412"/>
  <c r="AQ1313"/>
  <c r="P1317"/>
  <c r="V1313"/>
  <c r="G1356"/>
  <c r="G1398"/>
  <c r="G1127"/>
  <c r="N1311"/>
  <c r="AH1314"/>
  <c r="AL1311"/>
  <c r="P1316"/>
  <c r="Y1315"/>
  <c r="Y1312"/>
  <c r="Q1311"/>
  <c r="AC1311"/>
  <c r="Y1313"/>
  <c r="AO1311"/>
  <c r="S1316"/>
  <c r="AN1313"/>
  <c r="AH1315"/>
  <c r="AQ1315"/>
  <c r="F1322"/>
  <c r="AN1316"/>
  <c r="Y1316"/>
  <c r="AK1312"/>
  <c r="M1312"/>
  <c r="Z1311"/>
  <c r="AE1317"/>
  <c r="P1313"/>
  <c r="M1315"/>
  <c r="AH1312"/>
  <c r="AB1317"/>
  <c r="M1313"/>
  <c r="F1324"/>
  <c r="AB1315"/>
  <c r="F1320"/>
  <c r="J1313"/>
  <c r="E1316"/>
  <c r="U1311"/>
  <c r="AH1317"/>
  <c r="V1315"/>
  <c r="S1315"/>
  <c r="AK1316"/>
  <c r="F1317"/>
  <c r="AN1317"/>
  <c r="AN1314"/>
  <c r="AB1316"/>
  <c r="V1314"/>
  <c r="M1316"/>
  <c r="AN1312"/>
  <c r="AB1312"/>
  <c r="P1312"/>
  <c r="J1312"/>
  <c r="AF1311"/>
  <c r="T1311"/>
  <c r="AK1317"/>
  <c r="V1317"/>
  <c r="M1122"/>
  <c r="E1122"/>
  <c r="AK1315"/>
  <c r="AB1313"/>
  <c r="S1313"/>
  <c r="AH1122"/>
  <c r="V1122"/>
  <c r="G1126"/>
  <c r="G1128"/>
  <c r="AE1315"/>
  <c r="P1315"/>
  <c r="V1316"/>
  <c r="P1314"/>
  <c r="AQ1312"/>
  <c r="AE1312"/>
  <c r="S1312"/>
  <c r="J1314"/>
  <c r="AI1311"/>
  <c r="W1311"/>
  <c r="K1311"/>
  <c r="AN1315"/>
  <c r="S1317"/>
  <c r="AH1313"/>
  <c r="H1320"/>
  <c r="E1320" s="1"/>
  <c r="E1313"/>
  <c r="AQ1122"/>
  <c r="AE1122"/>
  <c r="S1122"/>
  <c r="H1311"/>
  <c r="AQ1314"/>
  <c r="AK1314"/>
  <c r="AE1314"/>
  <c r="Y1314"/>
  <c r="S1314"/>
  <c r="M1314"/>
  <c r="AP1311"/>
  <c r="AJ1311"/>
  <c r="AD1311"/>
  <c r="X1311"/>
  <c r="R1311"/>
  <c r="S1311" s="1"/>
  <c r="L1311"/>
  <c r="F1314"/>
  <c r="J1317"/>
  <c r="E1314"/>
  <c r="AN1122"/>
  <c r="AB1122"/>
  <c r="P1122"/>
  <c r="G1125"/>
  <c r="J1122"/>
  <c r="E1315"/>
  <c r="G1124"/>
  <c r="G1123"/>
  <c r="F1122"/>
  <c r="J1316"/>
  <c r="AQ1316"/>
  <c r="AE1316"/>
  <c r="I1311"/>
  <c r="J1311" s="1"/>
  <c r="E1312"/>
  <c r="H1319"/>
  <c r="E1319" s="1"/>
  <c r="AK1122"/>
  <c r="F1316"/>
  <c r="F1313"/>
  <c r="AM1311"/>
  <c r="AG1311"/>
  <c r="AA1311"/>
  <c r="V1312"/>
  <c r="O1311"/>
  <c r="F1315"/>
  <c r="G1315" s="1"/>
  <c r="F1312"/>
  <c r="Y1122"/>
  <c r="F1323"/>
  <c r="F1321"/>
  <c r="F1319"/>
  <c r="AQ1317"/>
  <c r="V1262"/>
  <c r="AB1262"/>
  <c r="AK1262"/>
  <c r="AN1262"/>
  <c r="AH1262"/>
  <c r="P1262"/>
  <c r="J1262"/>
  <c r="E1192"/>
  <c r="F1192"/>
  <c r="AQ1262"/>
  <c r="AE1262"/>
  <c r="Y1262"/>
  <c r="S1262"/>
  <c r="M1262"/>
  <c r="Y1192"/>
  <c r="M1192"/>
  <c r="P1192"/>
  <c r="J1192"/>
  <c r="AN1192"/>
  <c r="G1342"/>
  <c r="AQ1192"/>
  <c r="AH1192"/>
  <c r="AB1192"/>
  <c r="AK1192"/>
  <c r="G1349"/>
  <c r="AE1192"/>
  <c r="V1192"/>
  <c r="S1192"/>
  <c r="G1194"/>
  <c r="G1196"/>
  <c r="G1195"/>
  <c r="G1193"/>
  <c r="G1197"/>
  <c r="G1198"/>
  <c r="E1317" l="1"/>
  <c r="AH1311"/>
  <c r="G1317"/>
  <c r="AK1311"/>
  <c r="AE1311"/>
  <c r="AB1311"/>
  <c r="G1313"/>
  <c r="Y1311"/>
  <c r="P1311"/>
  <c r="G1122"/>
  <c r="AN1311"/>
  <c r="E1311"/>
  <c r="AQ1311"/>
  <c r="G1312"/>
  <c r="G1316"/>
  <c r="V1311"/>
  <c r="M1311"/>
  <c r="F1311"/>
  <c r="G1314"/>
  <c r="E1318"/>
  <c r="G1192"/>
  <c r="AQ1310"/>
  <c r="AN1310"/>
  <c r="AK1310"/>
  <c r="AH1310"/>
  <c r="AE1310"/>
  <c r="AB1310"/>
  <c r="Y1310"/>
  <c r="V1310"/>
  <c r="S1310"/>
  <c r="P1310"/>
  <c r="M1310"/>
  <c r="J1310"/>
  <c r="F1310"/>
  <c r="E1310"/>
  <c r="AQ1309"/>
  <c r="AN1309"/>
  <c r="AK1309"/>
  <c r="AH1309"/>
  <c r="AE1309"/>
  <c r="AB1309"/>
  <c r="Y1309"/>
  <c r="V1309"/>
  <c r="S1309"/>
  <c r="P1309"/>
  <c r="M1309"/>
  <c r="J1309"/>
  <c r="F1309"/>
  <c r="E1309"/>
  <c r="AQ1308"/>
  <c r="AN1308"/>
  <c r="AK1308"/>
  <c r="AH1308"/>
  <c r="AE1308"/>
  <c r="AB1308"/>
  <c r="Y1308"/>
  <c r="V1308"/>
  <c r="S1308"/>
  <c r="P1308"/>
  <c r="M1308"/>
  <c r="J1308"/>
  <c r="F1308"/>
  <c r="E1308"/>
  <c r="AQ1307"/>
  <c r="AN1307"/>
  <c r="AK1307"/>
  <c r="AH1307"/>
  <c r="AE1307"/>
  <c r="AB1307"/>
  <c r="Y1307"/>
  <c r="V1307"/>
  <c r="S1307"/>
  <c r="P1307"/>
  <c r="M1307"/>
  <c r="J1307"/>
  <c r="F1307"/>
  <c r="AQ1306"/>
  <c r="AN1306"/>
  <c r="AK1306"/>
  <c r="AH1306"/>
  <c r="AE1306"/>
  <c r="AB1306"/>
  <c r="Y1306"/>
  <c r="V1306"/>
  <c r="S1306"/>
  <c r="P1306"/>
  <c r="M1306"/>
  <c r="J1306"/>
  <c r="F1306"/>
  <c r="E1306"/>
  <c r="AQ1305"/>
  <c r="AN1305"/>
  <c r="AK1305"/>
  <c r="AH1305"/>
  <c r="AE1305"/>
  <c r="AB1305"/>
  <c r="Y1305"/>
  <c r="V1305"/>
  <c r="S1305"/>
  <c r="P1305"/>
  <c r="M1305"/>
  <c r="J1305"/>
  <c r="F1305"/>
  <c r="E1305"/>
  <c r="AQ1303"/>
  <c r="AN1303"/>
  <c r="AK1303"/>
  <c r="AH1303"/>
  <c r="AE1303"/>
  <c r="AB1303"/>
  <c r="Y1303"/>
  <c r="V1303"/>
  <c r="S1303"/>
  <c r="P1303"/>
  <c r="M1303"/>
  <c r="J1303"/>
  <c r="F1303"/>
  <c r="E1303"/>
  <c r="AQ1302"/>
  <c r="AN1302"/>
  <c r="AK1302"/>
  <c r="AH1302"/>
  <c r="AE1302"/>
  <c r="AB1302"/>
  <c r="Y1302"/>
  <c r="V1302"/>
  <c r="S1302"/>
  <c r="P1302"/>
  <c r="M1302"/>
  <c r="J1302"/>
  <c r="F1302"/>
  <c r="E1302"/>
  <c r="AQ1301"/>
  <c r="AN1301"/>
  <c r="AK1301"/>
  <c r="AH1301"/>
  <c r="AE1301"/>
  <c r="AB1301"/>
  <c r="Y1301"/>
  <c r="V1301"/>
  <c r="S1301"/>
  <c r="P1301"/>
  <c r="M1301"/>
  <c r="J1301"/>
  <c r="F1301"/>
  <c r="E1301"/>
  <c r="AQ1300"/>
  <c r="AN1300"/>
  <c r="AK1300"/>
  <c r="AH1300"/>
  <c r="AE1300"/>
  <c r="AB1300"/>
  <c r="Y1300"/>
  <c r="V1300"/>
  <c r="S1300"/>
  <c r="P1300"/>
  <c r="M1300"/>
  <c r="J1300"/>
  <c r="AQ1299"/>
  <c r="AN1299"/>
  <c r="AK1299"/>
  <c r="AH1299"/>
  <c r="AE1299"/>
  <c r="AB1299"/>
  <c r="Y1299"/>
  <c r="V1299"/>
  <c r="S1299"/>
  <c r="P1299"/>
  <c r="M1299"/>
  <c r="J1299"/>
  <c r="F1299"/>
  <c r="E1299"/>
  <c r="AQ1298"/>
  <c r="AN1298"/>
  <c r="AK1298"/>
  <c r="AH1298"/>
  <c r="AE1298"/>
  <c r="AB1298"/>
  <c r="Y1298"/>
  <c r="V1298"/>
  <c r="S1298"/>
  <c r="P1298"/>
  <c r="M1298"/>
  <c r="J1298"/>
  <c r="F1298"/>
  <c r="E1298"/>
  <c r="AQ1296"/>
  <c r="AN1296"/>
  <c r="AK1296"/>
  <c r="AH1296"/>
  <c r="AE1296"/>
  <c r="AB1296"/>
  <c r="Y1296"/>
  <c r="V1296"/>
  <c r="S1296"/>
  <c r="P1296"/>
  <c r="M1296"/>
  <c r="J1296"/>
  <c r="F1296"/>
  <c r="E1296"/>
  <c r="AQ1295"/>
  <c r="AN1295"/>
  <c r="AK1295"/>
  <c r="AH1295"/>
  <c r="AE1295"/>
  <c r="AB1295"/>
  <c r="Y1295"/>
  <c r="V1295"/>
  <c r="S1295"/>
  <c r="P1295"/>
  <c r="M1295"/>
  <c r="J1295"/>
  <c r="F1295"/>
  <c r="E1295"/>
  <c r="AQ1294"/>
  <c r="AN1294"/>
  <c r="AK1294"/>
  <c r="AH1294"/>
  <c r="AE1294"/>
  <c r="AB1294"/>
  <c r="Y1294"/>
  <c r="V1294"/>
  <c r="S1294"/>
  <c r="P1294"/>
  <c r="M1294"/>
  <c r="J1294"/>
  <c r="F1294"/>
  <c r="E1294"/>
  <c r="AQ1293"/>
  <c r="AN1293"/>
  <c r="AK1293"/>
  <c r="AH1293"/>
  <c r="AE1293"/>
  <c r="AB1293"/>
  <c r="Y1293"/>
  <c r="V1293"/>
  <c r="S1293"/>
  <c r="P1293"/>
  <c r="M1293"/>
  <c r="J1293"/>
  <c r="F1293"/>
  <c r="E1293"/>
  <c r="AQ1292"/>
  <c r="AN1292"/>
  <c r="AK1292"/>
  <c r="AH1292"/>
  <c r="AE1292"/>
  <c r="AB1292"/>
  <c r="Y1292"/>
  <c r="V1292"/>
  <c r="S1292"/>
  <c r="P1292"/>
  <c r="M1292"/>
  <c r="J1292"/>
  <c r="F1292"/>
  <c r="E1292"/>
  <c r="AQ1291"/>
  <c r="AN1291"/>
  <c r="AK1291"/>
  <c r="AH1291"/>
  <c r="AE1291"/>
  <c r="AB1291"/>
  <c r="Y1291"/>
  <c r="V1291"/>
  <c r="S1291"/>
  <c r="P1291"/>
  <c r="M1291"/>
  <c r="J1291"/>
  <c r="F1291"/>
  <c r="E1291"/>
  <c r="AQ1289"/>
  <c r="AN1289"/>
  <c r="AK1289"/>
  <c r="AH1289"/>
  <c r="AE1289"/>
  <c r="AB1289"/>
  <c r="Y1289"/>
  <c r="V1289"/>
  <c r="S1289"/>
  <c r="P1289"/>
  <c r="M1289"/>
  <c r="J1289"/>
  <c r="F1289"/>
  <c r="E1289"/>
  <c r="AQ1288"/>
  <c r="AN1288"/>
  <c r="AK1288"/>
  <c r="AH1288"/>
  <c r="AE1288"/>
  <c r="AB1288"/>
  <c r="Y1288"/>
  <c r="V1288"/>
  <c r="S1288"/>
  <c r="P1288"/>
  <c r="M1288"/>
  <c r="J1288"/>
  <c r="F1288"/>
  <c r="E1288"/>
  <c r="AQ1287"/>
  <c r="AN1287"/>
  <c r="AK1287"/>
  <c r="AH1287"/>
  <c r="AE1287"/>
  <c r="AB1287"/>
  <c r="Y1287"/>
  <c r="V1287"/>
  <c r="S1287"/>
  <c r="P1287"/>
  <c r="M1287"/>
  <c r="J1287"/>
  <c r="F1287"/>
  <c r="E1287"/>
  <c r="AQ1286"/>
  <c r="AN1286"/>
  <c r="AK1286"/>
  <c r="AH1286"/>
  <c r="AE1286"/>
  <c r="AB1286"/>
  <c r="Y1286"/>
  <c r="V1286"/>
  <c r="S1286"/>
  <c r="P1286"/>
  <c r="M1286"/>
  <c r="J1286"/>
  <c r="F1286"/>
  <c r="E1286"/>
  <c r="AQ1285"/>
  <c r="AN1285"/>
  <c r="AK1285"/>
  <c r="AH1285"/>
  <c r="AE1285"/>
  <c r="AB1285"/>
  <c r="Y1285"/>
  <c r="V1285"/>
  <c r="S1285"/>
  <c r="P1285"/>
  <c r="M1285"/>
  <c r="J1285"/>
  <c r="F1285"/>
  <c r="E1285"/>
  <c r="AQ1284"/>
  <c r="AN1284"/>
  <c r="AK1284"/>
  <c r="AH1284"/>
  <c r="AE1284"/>
  <c r="AB1284"/>
  <c r="Y1284"/>
  <c r="V1284"/>
  <c r="S1284"/>
  <c r="P1284"/>
  <c r="M1284"/>
  <c r="J1284"/>
  <c r="F1284"/>
  <c r="E1284"/>
  <c r="AQ1282"/>
  <c r="AN1282"/>
  <c r="AK1282"/>
  <c r="AH1282"/>
  <c r="AE1282"/>
  <c r="AB1282"/>
  <c r="Y1282"/>
  <c r="V1282"/>
  <c r="S1282"/>
  <c r="P1282"/>
  <c r="M1282"/>
  <c r="J1282"/>
  <c r="F1282"/>
  <c r="E1282"/>
  <c r="AQ1281"/>
  <c r="AN1281"/>
  <c r="AK1281"/>
  <c r="AH1281"/>
  <c r="AE1281"/>
  <c r="AB1281"/>
  <c r="Y1281"/>
  <c r="V1281"/>
  <c r="S1281"/>
  <c r="P1281"/>
  <c r="M1281"/>
  <c r="J1281"/>
  <c r="F1281"/>
  <c r="E1281"/>
  <c r="AQ1280"/>
  <c r="AN1280"/>
  <c r="AK1280"/>
  <c r="AH1280"/>
  <c r="AE1280"/>
  <c r="AB1280"/>
  <c r="Y1280"/>
  <c r="V1280"/>
  <c r="S1280"/>
  <c r="P1280"/>
  <c r="M1280"/>
  <c r="J1280"/>
  <c r="F1280"/>
  <c r="E1280"/>
  <c r="AQ1279"/>
  <c r="AN1279"/>
  <c r="AK1279"/>
  <c r="AH1279"/>
  <c r="AE1279"/>
  <c r="AB1279"/>
  <c r="Y1279"/>
  <c r="V1279"/>
  <c r="S1279"/>
  <c r="P1279"/>
  <c r="M1279"/>
  <c r="J1279"/>
  <c r="E1279"/>
  <c r="AQ1278"/>
  <c r="AN1278"/>
  <c r="AK1278"/>
  <c r="AH1278"/>
  <c r="AE1278"/>
  <c r="AB1278"/>
  <c r="Y1278"/>
  <c r="V1278"/>
  <c r="S1278"/>
  <c r="P1278"/>
  <c r="M1278"/>
  <c r="J1278"/>
  <c r="F1278"/>
  <c r="E1278"/>
  <c r="AQ1277"/>
  <c r="AN1277"/>
  <c r="AK1277"/>
  <c r="AH1277"/>
  <c r="AE1277"/>
  <c r="AB1277"/>
  <c r="Y1277"/>
  <c r="V1277"/>
  <c r="S1277"/>
  <c r="P1277"/>
  <c r="M1277"/>
  <c r="J1277"/>
  <c r="F1277"/>
  <c r="E1277"/>
  <c r="AQ1275"/>
  <c r="AN1275"/>
  <c r="AK1275"/>
  <c r="AH1275"/>
  <c r="AE1275"/>
  <c r="AB1275"/>
  <c r="Y1275"/>
  <c r="V1275"/>
  <c r="S1275"/>
  <c r="P1275"/>
  <c r="M1275"/>
  <c r="J1275"/>
  <c r="F1275"/>
  <c r="E1275"/>
  <c r="AQ1274"/>
  <c r="AN1274"/>
  <c r="AK1274"/>
  <c r="AH1274"/>
  <c r="AE1274"/>
  <c r="AB1274"/>
  <c r="Y1274"/>
  <c r="V1274"/>
  <c r="S1274"/>
  <c r="P1274"/>
  <c r="M1274"/>
  <c r="J1274"/>
  <c r="F1274"/>
  <c r="E1274"/>
  <c r="AQ1273"/>
  <c r="AN1273"/>
  <c r="AK1273"/>
  <c r="AH1273"/>
  <c r="AE1273"/>
  <c r="AB1273"/>
  <c r="Y1273"/>
  <c r="V1273"/>
  <c r="S1273"/>
  <c r="P1273"/>
  <c r="M1273"/>
  <c r="J1273"/>
  <c r="F1273"/>
  <c r="E1273"/>
  <c r="AQ1272"/>
  <c r="AN1272"/>
  <c r="AK1272"/>
  <c r="AH1272"/>
  <c r="AE1272"/>
  <c r="AB1272"/>
  <c r="Y1272"/>
  <c r="V1272"/>
  <c r="S1272"/>
  <c r="P1272"/>
  <c r="M1272"/>
  <c r="J1272"/>
  <c r="F1272"/>
  <c r="E1272"/>
  <c r="AQ1271"/>
  <c r="AN1271"/>
  <c r="AK1271"/>
  <c r="AH1271"/>
  <c r="AE1271"/>
  <c r="AB1271"/>
  <c r="Y1271"/>
  <c r="V1271"/>
  <c r="S1271"/>
  <c r="P1271"/>
  <c r="M1271"/>
  <c r="J1271"/>
  <c r="F1271"/>
  <c r="E1271"/>
  <c r="AQ1270"/>
  <c r="AN1270"/>
  <c r="AK1270"/>
  <c r="AH1270"/>
  <c r="AE1270"/>
  <c r="AB1270"/>
  <c r="Y1270"/>
  <c r="V1270"/>
  <c r="S1270"/>
  <c r="P1270"/>
  <c r="M1270"/>
  <c r="J1270"/>
  <c r="F1270"/>
  <c r="E1270"/>
  <c r="J1268"/>
  <c r="F1268"/>
  <c r="E1268"/>
  <c r="J1267"/>
  <c r="F1267"/>
  <c r="E1267"/>
  <c r="J1266"/>
  <c r="F1266"/>
  <c r="E1266"/>
  <c r="J1265"/>
  <c r="F1265"/>
  <c r="E1265"/>
  <c r="J1264"/>
  <c r="F1264"/>
  <c r="E1264"/>
  <c r="J1263"/>
  <c r="F1263"/>
  <c r="E1263"/>
  <c r="AQ1261"/>
  <c r="AN1261"/>
  <c r="AK1261"/>
  <c r="AH1261"/>
  <c r="AE1261"/>
  <c r="AB1261"/>
  <c r="Y1261"/>
  <c r="V1261"/>
  <c r="S1261"/>
  <c r="P1261"/>
  <c r="M1261"/>
  <c r="J1261"/>
  <c r="F1261"/>
  <c r="E1261"/>
  <c r="AQ1260"/>
  <c r="AN1260"/>
  <c r="AK1260"/>
  <c r="AH1260"/>
  <c r="AE1260"/>
  <c r="AB1260"/>
  <c r="Y1260"/>
  <c r="V1260"/>
  <c r="S1260"/>
  <c r="P1260"/>
  <c r="M1260"/>
  <c r="J1260"/>
  <c r="F1260"/>
  <c r="E1260"/>
  <c r="AQ1259"/>
  <c r="AN1259"/>
  <c r="AK1259"/>
  <c r="AH1259"/>
  <c r="AE1259"/>
  <c r="AB1259"/>
  <c r="Y1259"/>
  <c r="V1259"/>
  <c r="S1259"/>
  <c r="P1259"/>
  <c r="M1259"/>
  <c r="J1259"/>
  <c r="F1259"/>
  <c r="E1259"/>
  <c r="AQ1258"/>
  <c r="AN1258"/>
  <c r="AK1258"/>
  <c r="AH1258"/>
  <c r="AE1258"/>
  <c r="AB1258"/>
  <c r="Y1258"/>
  <c r="V1258"/>
  <c r="S1258"/>
  <c r="P1258"/>
  <c r="M1258"/>
  <c r="J1258"/>
  <c r="F1258"/>
  <c r="E1258"/>
  <c r="AQ1257"/>
  <c r="AN1257"/>
  <c r="AK1257"/>
  <c r="AH1257"/>
  <c r="AE1257"/>
  <c r="AB1257"/>
  <c r="Y1257"/>
  <c r="V1257"/>
  <c r="S1257"/>
  <c r="P1257"/>
  <c r="M1257"/>
  <c r="J1257"/>
  <c r="F1257"/>
  <c r="E1257"/>
  <c r="AQ1256"/>
  <c r="AN1256"/>
  <c r="AK1256"/>
  <c r="AH1256"/>
  <c r="AE1256"/>
  <c r="AB1256"/>
  <c r="Y1256"/>
  <c r="V1256"/>
  <c r="S1256"/>
  <c r="P1256"/>
  <c r="M1256"/>
  <c r="J1256"/>
  <c r="F1256"/>
  <c r="E1256"/>
  <c r="AQ1254"/>
  <c r="AN1254"/>
  <c r="AK1254"/>
  <c r="AH1254"/>
  <c r="AE1254"/>
  <c r="AB1254"/>
  <c r="Y1254"/>
  <c r="V1254"/>
  <c r="S1254"/>
  <c r="P1254"/>
  <c r="M1254"/>
  <c r="J1254"/>
  <c r="F1254"/>
  <c r="E1254"/>
  <c r="AQ1253"/>
  <c r="AN1253"/>
  <c r="AK1253"/>
  <c r="AH1253"/>
  <c r="AE1253"/>
  <c r="AB1253"/>
  <c r="Y1253"/>
  <c r="V1253"/>
  <c r="S1253"/>
  <c r="P1253"/>
  <c r="M1253"/>
  <c r="J1253"/>
  <c r="F1253"/>
  <c r="E1253"/>
  <c r="AQ1252"/>
  <c r="AN1252"/>
  <c r="AK1252"/>
  <c r="AH1252"/>
  <c r="AE1252"/>
  <c r="AB1252"/>
  <c r="Y1252"/>
  <c r="V1252"/>
  <c r="S1252"/>
  <c r="P1252"/>
  <c r="M1252"/>
  <c r="J1252"/>
  <c r="F1252"/>
  <c r="E1252"/>
  <c r="AQ1251"/>
  <c r="AN1251"/>
  <c r="AK1251"/>
  <c r="AH1251"/>
  <c r="AE1251"/>
  <c r="AB1251"/>
  <c r="Y1251"/>
  <c r="V1251"/>
  <c r="S1251"/>
  <c r="P1251"/>
  <c r="M1251"/>
  <c r="J1251"/>
  <c r="F1251"/>
  <c r="E1251"/>
  <c r="AQ1250"/>
  <c r="AN1250"/>
  <c r="AK1250"/>
  <c r="AH1250"/>
  <c r="AE1250"/>
  <c r="AB1250"/>
  <c r="Y1250"/>
  <c r="V1250"/>
  <c r="S1250"/>
  <c r="P1250"/>
  <c r="M1250"/>
  <c r="J1250"/>
  <c r="F1250"/>
  <c r="E1250"/>
  <c r="AQ1249"/>
  <c r="AN1249"/>
  <c r="AK1249"/>
  <c r="AH1249"/>
  <c r="AE1249"/>
  <c r="AB1249"/>
  <c r="Y1249"/>
  <c r="V1249"/>
  <c r="S1249"/>
  <c r="P1249"/>
  <c r="M1249"/>
  <c r="J1249"/>
  <c r="F1249"/>
  <c r="E1249"/>
  <c r="AQ1247"/>
  <c r="AN1247"/>
  <c r="AK1247"/>
  <c r="AH1247"/>
  <c r="AE1247"/>
  <c r="AB1247"/>
  <c r="Y1247"/>
  <c r="V1247"/>
  <c r="S1247"/>
  <c r="P1247"/>
  <c r="M1247"/>
  <c r="J1247"/>
  <c r="F1247"/>
  <c r="E1247"/>
  <c r="AQ1246"/>
  <c r="AN1246"/>
  <c r="AK1246"/>
  <c r="AH1246"/>
  <c r="AE1246"/>
  <c r="AB1246"/>
  <c r="Y1246"/>
  <c r="V1246"/>
  <c r="S1246"/>
  <c r="P1246"/>
  <c r="M1246"/>
  <c r="J1246"/>
  <c r="F1246"/>
  <c r="E1246"/>
  <c r="AQ1245"/>
  <c r="AN1245"/>
  <c r="AK1245"/>
  <c r="AH1245"/>
  <c r="AE1245"/>
  <c r="AB1245"/>
  <c r="Y1245"/>
  <c r="V1245"/>
  <c r="S1245"/>
  <c r="P1245"/>
  <c r="M1245"/>
  <c r="J1245"/>
  <c r="F1245"/>
  <c r="E1245"/>
  <c r="AQ1244"/>
  <c r="AN1244"/>
  <c r="AK1244"/>
  <c r="AH1244"/>
  <c r="AE1244"/>
  <c r="AB1244"/>
  <c r="Y1244"/>
  <c r="V1244"/>
  <c r="S1244"/>
  <c r="P1244"/>
  <c r="M1244"/>
  <c r="J1244"/>
  <c r="F1244"/>
  <c r="E1244"/>
  <c r="AQ1243"/>
  <c r="AN1243"/>
  <c r="AK1243"/>
  <c r="AH1243"/>
  <c r="AE1243"/>
  <c r="AB1243"/>
  <c r="Y1243"/>
  <c r="V1243"/>
  <c r="S1243"/>
  <c r="P1243"/>
  <c r="M1243"/>
  <c r="J1243"/>
  <c r="F1243"/>
  <c r="E1243"/>
  <c r="AQ1242"/>
  <c r="AN1242"/>
  <c r="AK1242"/>
  <c r="AH1242"/>
  <c r="AE1242"/>
  <c r="AB1242"/>
  <c r="Y1242"/>
  <c r="V1242"/>
  <c r="S1242"/>
  <c r="P1242"/>
  <c r="M1242"/>
  <c r="J1242"/>
  <c r="F1242"/>
  <c r="E1242"/>
  <c r="AQ1240"/>
  <c r="AN1240"/>
  <c r="AK1240"/>
  <c r="AH1240"/>
  <c r="AE1240"/>
  <c r="AB1240"/>
  <c r="Y1240"/>
  <c r="V1240"/>
  <c r="S1240"/>
  <c r="P1240"/>
  <c r="M1240"/>
  <c r="J1240"/>
  <c r="F1240"/>
  <c r="E1240"/>
  <c r="AQ1239"/>
  <c r="AN1239"/>
  <c r="AK1239"/>
  <c r="AH1239"/>
  <c r="AE1239"/>
  <c r="AB1239"/>
  <c r="Y1239"/>
  <c r="V1239"/>
  <c r="S1239"/>
  <c r="P1239"/>
  <c r="M1239"/>
  <c r="J1239"/>
  <c r="F1239"/>
  <c r="E1239"/>
  <c r="AQ1238"/>
  <c r="AN1238"/>
  <c r="AK1238"/>
  <c r="AH1238"/>
  <c r="AE1238"/>
  <c r="AB1238"/>
  <c r="Y1238"/>
  <c r="V1238"/>
  <c r="S1238"/>
  <c r="P1238"/>
  <c r="M1238"/>
  <c r="J1238"/>
  <c r="F1238"/>
  <c r="E1238"/>
  <c r="AQ1237"/>
  <c r="AN1237"/>
  <c r="AK1237"/>
  <c r="AH1237"/>
  <c r="AE1237"/>
  <c r="AB1237"/>
  <c r="Y1237"/>
  <c r="V1237"/>
  <c r="S1237"/>
  <c r="P1237"/>
  <c r="M1237"/>
  <c r="J1237"/>
  <c r="F1237"/>
  <c r="E1237"/>
  <c r="AQ1236"/>
  <c r="AN1236"/>
  <c r="AK1236"/>
  <c r="AH1236"/>
  <c r="AE1236"/>
  <c r="AB1236"/>
  <c r="Y1236"/>
  <c r="V1236"/>
  <c r="S1236"/>
  <c r="P1236"/>
  <c r="M1236"/>
  <c r="J1236"/>
  <c r="F1236"/>
  <c r="E1236"/>
  <c r="AQ1235"/>
  <c r="AN1235"/>
  <c r="AK1235"/>
  <c r="AH1235"/>
  <c r="AE1235"/>
  <c r="AB1235"/>
  <c r="Y1235"/>
  <c r="V1235"/>
  <c r="S1235"/>
  <c r="P1235"/>
  <c r="M1235"/>
  <c r="J1235"/>
  <c r="F1235"/>
  <c r="E1235"/>
  <c r="AQ1233"/>
  <c r="AN1233"/>
  <c r="AK1233"/>
  <c r="AH1233"/>
  <c r="AE1233"/>
  <c r="AB1233"/>
  <c r="Y1233"/>
  <c r="V1233"/>
  <c r="S1233"/>
  <c r="P1233"/>
  <c r="M1233"/>
  <c r="J1233"/>
  <c r="F1233"/>
  <c r="E1233"/>
  <c r="AQ1232"/>
  <c r="AN1232"/>
  <c r="AK1232"/>
  <c r="AH1232"/>
  <c r="AE1232"/>
  <c r="AB1232"/>
  <c r="Y1232"/>
  <c r="V1232"/>
  <c r="S1232"/>
  <c r="P1232"/>
  <c r="M1232"/>
  <c r="J1232"/>
  <c r="F1232"/>
  <c r="E1232"/>
  <c r="AQ1231"/>
  <c r="AN1231"/>
  <c r="AK1231"/>
  <c r="AH1231"/>
  <c r="AE1231"/>
  <c r="AB1231"/>
  <c r="Y1231"/>
  <c r="V1231"/>
  <c r="S1231"/>
  <c r="P1231"/>
  <c r="M1231"/>
  <c r="J1231"/>
  <c r="F1231"/>
  <c r="E1231"/>
  <c r="AQ1230"/>
  <c r="AN1230"/>
  <c r="AK1230"/>
  <c r="AH1230"/>
  <c r="AE1230"/>
  <c r="AB1230"/>
  <c r="Y1230"/>
  <c r="V1230"/>
  <c r="S1230"/>
  <c r="P1230"/>
  <c r="M1230"/>
  <c r="J1230"/>
  <c r="F1230"/>
  <c r="E1230"/>
  <c r="AQ1229"/>
  <c r="AN1229"/>
  <c r="AK1229"/>
  <c r="AH1229"/>
  <c r="AE1229"/>
  <c r="AB1229"/>
  <c r="Y1229"/>
  <c r="V1229"/>
  <c r="S1229"/>
  <c r="P1229"/>
  <c r="M1229"/>
  <c r="J1229"/>
  <c r="F1229"/>
  <c r="E1229"/>
  <c r="AQ1228"/>
  <c r="AN1228"/>
  <c r="AK1228"/>
  <c r="AH1228"/>
  <c r="AE1228"/>
  <c r="AB1228"/>
  <c r="Y1228"/>
  <c r="V1228"/>
  <c r="S1228"/>
  <c r="P1228"/>
  <c r="M1228"/>
  <c r="J1228"/>
  <c r="F1228"/>
  <c r="E1228"/>
  <c r="AQ1226"/>
  <c r="AN1226"/>
  <c r="AK1226"/>
  <c r="AH1226"/>
  <c r="AE1226"/>
  <c r="AB1226"/>
  <c r="Y1226"/>
  <c r="V1226"/>
  <c r="S1226"/>
  <c r="P1226"/>
  <c r="M1226"/>
  <c r="J1226"/>
  <c r="F1226"/>
  <c r="E1226"/>
  <c r="AQ1225"/>
  <c r="AN1225"/>
  <c r="AK1225"/>
  <c r="AH1225"/>
  <c r="AE1225"/>
  <c r="AB1225"/>
  <c r="Y1225"/>
  <c r="V1225"/>
  <c r="S1225"/>
  <c r="P1225"/>
  <c r="M1225"/>
  <c r="J1225"/>
  <c r="F1225"/>
  <c r="E1225"/>
  <c r="AQ1224"/>
  <c r="AN1224"/>
  <c r="AK1224"/>
  <c r="AH1224"/>
  <c r="AE1224"/>
  <c r="AB1224"/>
  <c r="Y1224"/>
  <c r="V1224"/>
  <c r="S1224"/>
  <c r="P1224"/>
  <c r="M1224"/>
  <c r="J1224"/>
  <c r="F1224"/>
  <c r="E1224"/>
  <c r="AQ1223"/>
  <c r="AN1223"/>
  <c r="AK1223"/>
  <c r="AH1223"/>
  <c r="AE1223"/>
  <c r="AB1223"/>
  <c r="Y1223"/>
  <c r="V1223"/>
  <c r="S1223"/>
  <c r="P1223"/>
  <c r="M1223"/>
  <c r="J1223"/>
  <c r="F1223"/>
  <c r="E1223"/>
  <c r="AQ1222"/>
  <c r="AN1222"/>
  <c r="AK1222"/>
  <c r="AH1222"/>
  <c r="AE1222"/>
  <c r="AB1222"/>
  <c r="Y1222"/>
  <c r="V1222"/>
  <c r="S1222"/>
  <c r="P1222"/>
  <c r="M1222"/>
  <c r="J1222"/>
  <c r="F1222"/>
  <c r="E1222"/>
  <c r="AQ1221"/>
  <c r="AN1221"/>
  <c r="AK1221"/>
  <c r="AH1221"/>
  <c r="AE1221"/>
  <c r="AB1221"/>
  <c r="Y1221"/>
  <c r="V1221"/>
  <c r="S1221"/>
  <c r="P1221"/>
  <c r="M1221"/>
  <c r="J1221"/>
  <c r="F1221"/>
  <c r="E1221"/>
  <c r="AQ1219"/>
  <c r="AN1219"/>
  <c r="AK1219"/>
  <c r="AH1219"/>
  <c r="AE1219"/>
  <c r="AB1219"/>
  <c r="Y1219"/>
  <c r="V1219"/>
  <c r="S1219"/>
  <c r="P1219"/>
  <c r="M1219"/>
  <c r="J1219"/>
  <c r="F1219"/>
  <c r="E1219"/>
  <c r="AQ1218"/>
  <c r="AN1218"/>
  <c r="AK1218"/>
  <c r="AH1218"/>
  <c r="AE1218"/>
  <c r="AB1218"/>
  <c r="Y1218"/>
  <c r="V1218"/>
  <c r="S1218"/>
  <c r="P1218"/>
  <c r="M1218"/>
  <c r="J1218"/>
  <c r="F1218"/>
  <c r="E1218"/>
  <c r="AQ1217"/>
  <c r="AN1217"/>
  <c r="AK1217"/>
  <c r="AH1217"/>
  <c r="AE1217"/>
  <c r="AB1217"/>
  <c r="Y1217"/>
  <c r="V1217"/>
  <c r="S1217"/>
  <c r="P1217"/>
  <c r="M1217"/>
  <c r="J1217"/>
  <c r="F1217"/>
  <c r="E1217"/>
  <c r="AQ1216"/>
  <c r="AN1216"/>
  <c r="AK1216"/>
  <c r="AH1216"/>
  <c r="AE1216"/>
  <c r="AB1216"/>
  <c r="Y1216"/>
  <c r="V1216"/>
  <c r="S1216"/>
  <c r="P1216"/>
  <c r="M1216"/>
  <c r="J1216"/>
  <c r="AQ1215"/>
  <c r="AN1215"/>
  <c r="AK1215"/>
  <c r="AH1215"/>
  <c r="AE1215"/>
  <c r="AB1215"/>
  <c r="Y1215"/>
  <c r="V1215"/>
  <c r="S1215"/>
  <c r="P1215"/>
  <c r="M1215"/>
  <c r="J1215"/>
  <c r="F1215"/>
  <c r="E1215"/>
  <c r="AQ1214"/>
  <c r="AN1214"/>
  <c r="AK1214"/>
  <c r="AH1214"/>
  <c r="AE1214"/>
  <c r="AB1214"/>
  <c r="Y1214"/>
  <c r="V1214"/>
  <c r="S1214"/>
  <c r="P1214"/>
  <c r="M1214"/>
  <c r="J1214"/>
  <c r="F1214"/>
  <c r="E1214"/>
  <c r="AQ1212"/>
  <c r="AN1212"/>
  <c r="AK1212"/>
  <c r="AH1212"/>
  <c r="AE1212"/>
  <c r="AB1212"/>
  <c r="Y1212"/>
  <c r="V1212"/>
  <c r="S1212"/>
  <c r="P1212"/>
  <c r="M1212"/>
  <c r="J1212"/>
  <c r="F1212"/>
  <c r="E1212"/>
  <c r="AQ1211"/>
  <c r="AN1211"/>
  <c r="AK1211"/>
  <c r="AH1211"/>
  <c r="AE1211"/>
  <c r="AB1211"/>
  <c r="Y1211"/>
  <c r="V1211"/>
  <c r="S1211"/>
  <c r="P1211"/>
  <c r="M1211"/>
  <c r="J1211"/>
  <c r="F1211"/>
  <c r="E1211"/>
  <c r="AQ1210"/>
  <c r="AN1210"/>
  <c r="AK1210"/>
  <c r="AH1210"/>
  <c r="AE1210"/>
  <c r="AB1210"/>
  <c r="Y1210"/>
  <c r="V1210"/>
  <c r="S1210"/>
  <c r="P1210"/>
  <c r="M1210"/>
  <c r="J1210"/>
  <c r="F1210"/>
  <c r="E1210"/>
  <c r="AQ1209"/>
  <c r="AN1209"/>
  <c r="AK1209"/>
  <c r="AH1209"/>
  <c r="AE1209"/>
  <c r="AB1209"/>
  <c r="Y1209"/>
  <c r="V1209"/>
  <c r="S1209"/>
  <c r="P1209"/>
  <c r="M1209"/>
  <c r="J1209"/>
  <c r="F1209"/>
  <c r="E1209"/>
  <c r="AQ1208"/>
  <c r="AN1208"/>
  <c r="AK1208"/>
  <c r="AH1208"/>
  <c r="AE1208"/>
  <c r="AB1208"/>
  <c r="Y1208"/>
  <c r="V1208"/>
  <c r="S1208"/>
  <c r="P1208"/>
  <c r="M1208"/>
  <c r="J1208"/>
  <c r="F1208"/>
  <c r="E1208"/>
  <c r="AQ1207"/>
  <c r="AN1207"/>
  <c r="AK1207"/>
  <c r="AH1207"/>
  <c r="AE1207"/>
  <c r="AB1207"/>
  <c r="Y1207"/>
  <c r="V1207"/>
  <c r="S1207"/>
  <c r="P1207"/>
  <c r="M1207"/>
  <c r="J1207"/>
  <c r="F1207"/>
  <c r="E1207"/>
  <c r="AQ1205"/>
  <c r="AN1205"/>
  <c r="AK1205"/>
  <c r="AH1205"/>
  <c r="AE1205"/>
  <c r="AB1205"/>
  <c r="Y1205"/>
  <c r="V1205"/>
  <c r="S1205"/>
  <c r="P1205"/>
  <c r="M1205"/>
  <c r="J1205"/>
  <c r="F1205"/>
  <c r="E1205"/>
  <c r="AQ1204"/>
  <c r="AN1204"/>
  <c r="AK1204"/>
  <c r="AH1204"/>
  <c r="AE1204"/>
  <c r="AB1204"/>
  <c r="Y1204"/>
  <c r="V1204"/>
  <c r="S1204"/>
  <c r="P1204"/>
  <c r="M1204"/>
  <c r="J1204"/>
  <c r="F1204"/>
  <c r="E1204"/>
  <c r="AQ1203"/>
  <c r="AN1203"/>
  <c r="AK1203"/>
  <c r="AH1203"/>
  <c r="AE1203"/>
  <c r="AB1203"/>
  <c r="Y1203"/>
  <c r="V1203"/>
  <c r="S1203"/>
  <c r="P1203"/>
  <c r="M1203"/>
  <c r="J1203"/>
  <c r="F1203"/>
  <c r="E1203"/>
  <c r="AQ1202"/>
  <c r="AN1202"/>
  <c r="AK1202"/>
  <c r="AH1202"/>
  <c r="AE1202"/>
  <c r="AB1202"/>
  <c r="Y1202"/>
  <c r="V1202"/>
  <c r="S1202"/>
  <c r="P1202"/>
  <c r="M1202"/>
  <c r="J1202"/>
  <c r="F1202"/>
  <c r="E1202"/>
  <c r="AQ1201"/>
  <c r="AN1201"/>
  <c r="AK1201"/>
  <c r="AH1201"/>
  <c r="AE1201"/>
  <c r="AB1201"/>
  <c r="Y1201"/>
  <c r="V1201"/>
  <c r="S1201"/>
  <c r="P1201"/>
  <c r="M1201"/>
  <c r="J1201"/>
  <c r="F1201"/>
  <c r="E1201"/>
  <c r="AQ1200"/>
  <c r="AN1200"/>
  <c r="AK1200"/>
  <c r="AH1200"/>
  <c r="AE1200"/>
  <c r="AB1200"/>
  <c r="Y1200"/>
  <c r="V1200"/>
  <c r="S1200"/>
  <c r="P1200"/>
  <c r="M1200"/>
  <c r="J1200"/>
  <c r="F1200"/>
  <c r="E1200"/>
  <c r="AQ1191"/>
  <c r="AN1191"/>
  <c r="AK1191"/>
  <c r="AH1191"/>
  <c r="AE1191"/>
  <c r="AB1191"/>
  <c r="Y1191"/>
  <c r="V1191"/>
  <c r="S1191"/>
  <c r="P1191"/>
  <c r="M1191"/>
  <c r="J1191"/>
  <c r="F1191"/>
  <c r="E1191"/>
  <c r="AQ1190"/>
  <c r="AN1190"/>
  <c r="AK1190"/>
  <c r="AH1190"/>
  <c r="AE1190"/>
  <c r="AB1190"/>
  <c r="Y1190"/>
  <c r="V1190"/>
  <c r="S1190"/>
  <c r="P1190"/>
  <c r="M1190"/>
  <c r="J1190"/>
  <c r="F1190"/>
  <c r="E1190"/>
  <c r="AQ1189"/>
  <c r="AN1189"/>
  <c r="AK1189"/>
  <c r="AH1189"/>
  <c r="AE1189"/>
  <c r="AB1189"/>
  <c r="Y1189"/>
  <c r="V1189"/>
  <c r="S1189"/>
  <c r="P1189"/>
  <c r="M1189"/>
  <c r="J1189"/>
  <c r="F1189"/>
  <c r="E1189"/>
  <c r="AQ1188"/>
  <c r="AN1188"/>
  <c r="AK1188"/>
  <c r="AH1188"/>
  <c r="AE1188"/>
  <c r="AB1188"/>
  <c r="Y1188"/>
  <c r="V1188"/>
  <c r="S1188"/>
  <c r="P1188"/>
  <c r="M1188"/>
  <c r="J1188"/>
  <c r="F1188"/>
  <c r="E1188"/>
  <c r="AQ1187"/>
  <c r="AN1187"/>
  <c r="AK1187"/>
  <c r="AH1187"/>
  <c r="AE1187"/>
  <c r="AB1187"/>
  <c r="Y1187"/>
  <c r="V1187"/>
  <c r="S1187"/>
  <c r="P1187"/>
  <c r="M1187"/>
  <c r="J1187"/>
  <c r="F1187"/>
  <c r="E1187"/>
  <c r="AQ1186"/>
  <c r="AN1186"/>
  <c r="AK1186"/>
  <c r="AH1186"/>
  <c r="AE1186"/>
  <c r="AB1186"/>
  <c r="Y1186"/>
  <c r="V1186"/>
  <c r="S1186"/>
  <c r="P1186"/>
  <c r="M1186"/>
  <c r="J1186"/>
  <c r="F1186"/>
  <c r="E1186"/>
  <c r="AQ1184"/>
  <c r="AN1184"/>
  <c r="AK1184"/>
  <c r="AH1184"/>
  <c r="AE1184"/>
  <c r="AB1184"/>
  <c r="Y1184"/>
  <c r="V1184"/>
  <c r="S1184"/>
  <c r="P1184"/>
  <c r="M1184"/>
  <c r="J1184"/>
  <c r="F1184"/>
  <c r="E1184"/>
  <c r="AQ1183"/>
  <c r="AN1183"/>
  <c r="AK1183"/>
  <c r="AH1183"/>
  <c r="AE1183"/>
  <c r="AB1183"/>
  <c r="Y1183"/>
  <c r="V1183"/>
  <c r="S1183"/>
  <c r="P1183"/>
  <c r="M1183"/>
  <c r="J1183"/>
  <c r="F1183"/>
  <c r="E1183"/>
  <c r="AQ1182"/>
  <c r="AN1182"/>
  <c r="AK1182"/>
  <c r="AH1182"/>
  <c r="AE1182"/>
  <c r="AB1182"/>
  <c r="Y1182"/>
  <c r="V1182"/>
  <c r="S1182"/>
  <c r="P1182"/>
  <c r="M1182"/>
  <c r="J1182"/>
  <c r="F1182"/>
  <c r="E1182"/>
  <c r="AQ1181"/>
  <c r="AN1181"/>
  <c r="AK1181"/>
  <c r="AH1181"/>
  <c r="AE1181"/>
  <c r="AB1181"/>
  <c r="Y1181"/>
  <c r="V1181"/>
  <c r="S1181"/>
  <c r="P1181"/>
  <c r="M1181"/>
  <c r="J1181"/>
  <c r="F1181"/>
  <c r="E1181"/>
  <c r="AQ1180"/>
  <c r="AN1180"/>
  <c r="AK1180"/>
  <c r="AH1180"/>
  <c r="AE1180"/>
  <c r="AB1180"/>
  <c r="Y1180"/>
  <c r="V1180"/>
  <c r="S1180"/>
  <c r="P1180"/>
  <c r="M1180"/>
  <c r="J1180"/>
  <c r="F1180"/>
  <c r="E1180"/>
  <c r="AQ1179"/>
  <c r="AN1179"/>
  <c r="AK1179"/>
  <c r="AH1179"/>
  <c r="AE1179"/>
  <c r="AB1179"/>
  <c r="Y1179"/>
  <c r="V1179"/>
  <c r="S1179"/>
  <c r="P1179"/>
  <c r="M1179"/>
  <c r="J1179"/>
  <c r="F1179"/>
  <c r="E1179"/>
  <c r="AQ1177"/>
  <c r="AN1177"/>
  <c r="AK1177"/>
  <c r="AH1177"/>
  <c r="AE1177"/>
  <c r="AB1177"/>
  <c r="Y1177"/>
  <c r="V1177"/>
  <c r="S1177"/>
  <c r="P1177"/>
  <c r="M1177"/>
  <c r="J1177"/>
  <c r="F1177"/>
  <c r="E1177"/>
  <c r="AQ1176"/>
  <c r="AN1176"/>
  <c r="AK1176"/>
  <c r="AH1176"/>
  <c r="AE1176"/>
  <c r="AB1176"/>
  <c r="Y1176"/>
  <c r="V1176"/>
  <c r="S1176"/>
  <c r="P1176"/>
  <c r="M1176"/>
  <c r="J1176"/>
  <c r="F1176"/>
  <c r="E1176"/>
  <c r="AQ1175"/>
  <c r="AN1175"/>
  <c r="AK1175"/>
  <c r="AH1175"/>
  <c r="AE1175"/>
  <c r="AB1175"/>
  <c r="Y1175"/>
  <c r="V1175"/>
  <c r="S1175"/>
  <c r="P1175"/>
  <c r="M1175"/>
  <c r="J1175"/>
  <c r="F1175"/>
  <c r="E1175"/>
  <c r="AQ1174"/>
  <c r="AN1174"/>
  <c r="AK1174"/>
  <c r="AH1174"/>
  <c r="AE1174"/>
  <c r="AB1174"/>
  <c r="Y1174"/>
  <c r="V1174"/>
  <c r="S1174"/>
  <c r="P1174"/>
  <c r="M1174"/>
  <c r="J1174"/>
  <c r="F1174"/>
  <c r="E1174"/>
  <c r="AQ1173"/>
  <c r="AN1173"/>
  <c r="AK1173"/>
  <c r="AH1173"/>
  <c r="AE1173"/>
  <c r="AB1173"/>
  <c r="Y1173"/>
  <c r="V1173"/>
  <c r="S1173"/>
  <c r="P1173"/>
  <c r="M1173"/>
  <c r="J1173"/>
  <c r="F1173"/>
  <c r="E1173"/>
  <c r="AQ1172"/>
  <c r="AN1172"/>
  <c r="AK1172"/>
  <c r="AH1172"/>
  <c r="AE1172"/>
  <c r="AB1172"/>
  <c r="Y1172"/>
  <c r="V1172"/>
  <c r="S1172"/>
  <c r="P1172"/>
  <c r="M1172"/>
  <c r="J1172"/>
  <c r="F1172"/>
  <c r="E1172"/>
  <c r="AQ1170"/>
  <c r="AN1170"/>
  <c r="AK1170"/>
  <c r="AH1170"/>
  <c r="AE1170"/>
  <c r="AB1170"/>
  <c r="Y1170"/>
  <c r="V1170"/>
  <c r="S1170"/>
  <c r="P1170"/>
  <c r="M1170"/>
  <c r="J1170"/>
  <c r="F1170"/>
  <c r="E1170"/>
  <c r="AQ1169"/>
  <c r="AN1169"/>
  <c r="AK1169"/>
  <c r="AH1169"/>
  <c r="AE1169"/>
  <c r="AB1169"/>
  <c r="Y1169"/>
  <c r="V1169"/>
  <c r="S1169"/>
  <c r="P1169"/>
  <c r="M1169"/>
  <c r="J1169"/>
  <c r="F1169"/>
  <c r="E1169"/>
  <c r="AQ1168"/>
  <c r="AN1168"/>
  <c r="AK1168"/>
  <c r="AH1168"/>
  <c r="AE1168"/>
  <c r="AB1168"/>
  <c r="Y1168"/>
  <c r="V1168"/>
  <c r="S1168"/>
  <c r="P1168"/>
  <c r="M1168"/>
  <c r="J1168"/>
  <c r="F1168"/>
  <c r="E1168"/>
  <c r="AQ1167"/>
  <c r="AN1167"/>
  <c r="AK1167"/>
  <c r="AH1167"/>
  <c r="AE1167"/>
  <c r="AB1167"/>
  <c r="Y1167"/>
  <c r="V1167"/>
  <c r="S1167"/>
  <c r="P1167"/>
  <c r="M1167"/>
  <c r="J1167"/>
  <c r="F1167"/>
  <c r="E1167"/>
  <c r="AQ1166"/>
  <c r="AN1166"/>
  <c r="AK1166"/>
  <c r="AH1166"/>
  <c r="AE1166"/>
  <c r="AB1166"/>
  <c r="Y1166"/>
  <c r="V1166"/>
  <c r="S1166"/>
  <c r="P1166"/>
  <c r="M1166"/>
  <c r="J1166"/>
  <c r="F1166"/>
  <c r="E1166"/>
  <c r="AQ1165"/>
  <c r="AN1165"/>
  <c r="AK1165"/>
  <c r="AH1165"/>
  <c r="AE1165"/>
  <c r="AB1165"/>
  <c r="Y1165"/>
  <c r="V1165"/>
  <c r="S1165"/>
  <c r="P1165"/>
  <c r="M1165"/>
  <c r="J1165"/>
  <c r="F1165"/>
  <c r="E1165"/>
  <c r="AQ1163"/>
  <c r="AN1163"/>
  <c r="AK1163"/>
  <c r="AH1163"/>
  <c r="AE1163"/>
  <c r="AB1163"/>
  <c r="Y1163"/>
  <c r="V1163"/>
  <c r="S1163"/>
  <c r="P1163"/>
  <c r="M1163"/>
  <c r="J1163"/>
  <c r="F1163"/>
  <c r="E1163"/>
  <c r="AQ1162"/>
  <c r="AN1162"/>
  <c r="AK1162"/>
  <c r="AH1162"/>
  <c r="AE1162"/>
  <c r="AB1162"/>
  <c r="Y1162"/>
  <c r="V1162"/>
  <c r="S1162"/>
  <c r="P1162"/>
  <c r="M1162"/>
  <c r="J1162"/>
  <c r="F1162"/>
  <c r="E1162"/>
  <c r="AQ1161"/>
  <c r="AN1161"/>
  <c r="AK1161"/>
  <c r="AH1161"/>
  <c r="AE1161"/>
  <c r="AB1161"/>
  <c r="Y1161"/>
  <c r="V1161"/>
  <c r="S1161"/>
  <c r="P1161"/>
  <c r="M1161"/>
  <c r="J1161"/>
  <c r="F1161"/>
  <c r="E1161"/>
  <c r="AQ1160"/>
  <c r="AN1160"/>
  <c r="AK1160"/>
  <c r="AH1160"/>
  <c r="AE1160"/>
  <c r="AB1160"/>
  <c r="Y1160"/>
  <c r="V1160"/>
  <c r="S1160"/>
  <c r="P1160"/>
  <c r="M1160"/>
  <c r="J1160"/>
  <c r="AQ1159"/>
  <c r="AN1159"/>
  <c r="AK1159"/>
  <c r="AH1159"/>
  <c r="AE1159"/>
  <c r="AB1159"/>
  <c r="Y1159"/>
  <c r="V1159"/>
  <c r="S1159"/>
  <c r="P1159"/>
  <c r="M1159"/>
  <c r="J1159"/>
  <c r="F1159"/>
  <c r="E1159"/>
  <c r="AQ1158"/>
  <c r="AN1158"/>
  <c r="AK1158"/>
  <c r="AH1158"/>
  <c r="AE1158"/>
  <c r="AB1158"/>
  <c r="Y1158"/>
  <c r="V1158"/>
  <c r="S1158"/>
  <c r="P1158"/>
  <c r="M1158"/>
  <c r="J1158"/>
  <c r="F1158"/>
  <c r="E1158"/>
  <c r="AQ1156"/>
  <c r="AN1156"/>
  <c r="AK1156"/>
  <c r="AH1156"/>
  <c r="AE1156"/>
  <c r="AB1156"/>
  <c r="Y1156"/>
  <c r="V1156"/>
  <c r="S1156"/>
  <c r="P1156"/>
  <c r="M1156"/>
  <c r="J1156"/>
  <c r="F1156"/>
  <c r="E1156"/>
  <c r="AQ1155"/>
  <c r="AN1155"/>
  <c r="AK1155"/>
  <c r="AH1155"/>
  <c r="AE1155"/>
  <c r="AB1155"/>
  <c r="Y1155"/>
  <c r="V1155"/>
  <c r="S1155"/>
  <c r="P1155"/>
  <c r="M1155"/>
  <c r="J1155"/>
  <c r="F1155"/>
  <c r="E1155"/>
  <c r="AQ1154"/>
  <c r="AN1154"/>
  <c r="AK1154"/>
  <c r="AH1154"/>
  <c r="AE1154"/>
  <c r="AB1154"/>
  <c r="Y1154"/>
  <c r="V1154"/>
  <c r="S1154"/>
  <c r="P1154"/>
  <c r="M1154"/>
  <c r="J1154"/>
  <c r="F1154"/>
  <c r="E1154"/>
  <c r="AQ1153"/>
  <c r="AN1153"/>
  <c r="AK1153"/>
  <c r="AH1153"/>
  <c r="AE1153"/>
  <c r="AB1153"/>
  <c r="Y1153"/>
  <c r="V1153"/>
  <c r="S1153"/>
  <c r="P1153"/>
  <c r="M1153"/>
  <c r="J1153"/>
  <c r="F1153"/>
  <c r="E1153"/>
  <c r="AQ1152"/>
  <c r="AN1152"/>
  <c r="AK1152"/>
  <c r="AH1152"/>
  <c r="AE1152"/>
  <c r="AB1152"/>
  <c r="Y1152"/>
  <c r="V1152"/>
  <c r="S1152"/>
  <c r="P1152"/>
  <c r="M1152"/>
  <c r="J1152"/>
  <c r="F1152"/>
  <c r="E1152"/>
  <c r="AQ1151"/>
  <c r="AN1151"/>
  <c r="AK1151"/>
  <c r="AH1151"/>
  <c r="AE1151"/>
  <c r="AB1151"/>
  <c r="Y1151"/>
  <c r="V1151"/>
  <c r="S1151"/>
  <c r="P1151"/>
  <c r="M1151"/>
  <c r="J1151"/>
  <c r="F1151"/>
  <c r="E1151"/>
  <c r="AQ1149"/>
  <c r="AN1149"/>
  <c r="AK1149"/>
  <c r="AH1149"/>
  <c r="AE1149"/>
  <c r="AB1149"/>
  <c r="Y1149"/>
  <c r="V1149"/>
  <c r="S1149"/>
  <c r="P1149"/>
  <c r="M1149"/>
  <c r="J1149"/>
  <c r="F1149"/>
  <c r="E1149"/>
  <c r="AQ1148"/>
  <c r="AN1148"/>
  <c r="AK1148"/>
  <c r="AH1148"/>
  <c r="AE1148"/>
  <c r="AB1148"/>
  <c r="Y1148"/>
  <c r="V1148"/>
  <c r="S1148"/>
  <c r="P1148"/>
  <c r="M1148"/>
  <c r="J1148"/>
  <c r="F1148"/>
  <c r="E1148"/>
  <c r="AQ1147"/>
  <c r="AN1147"/>
  <c r="AK1147"/>
  <c r="AH1147"/>
  <c r="AE1147"/>
  <c r="AB1147"/>
  <c r="Y1147"/>
  <c r="V1147"/>
  <c r="S1147"/>
  <c r="P1147"/>
  <c r="M1147"/>
  <c r="J1147"/>
  <c r="F1147"/>
  <c r="E1147"/>
  <c r="AQ1146"/>
  <c r="AN1146"/>
  <c r="AK1146"/>
  <c r="AH1146"/>
  <c r="AE1146"/>
  <c r="AB1146"/>
  <c r="Y1146"/>
  <c r="V1146"/>
  <c r="S1146"/>
  <c r="P1146"/>
  <c r="M1146"/>
  <c r="J1146"/>
  <c r="F1146"/>
  <c r="E1146"/>
  <c r="AQ1145"/>
  <c r="AN1145"/>
  <c r="AK1145"/>
  <c r="AH1145"/>
  <c r="AE1145"/>
  <c r="AB1145"/>
  <c r="Y1145"/>
  <c r="V1145"/>
  <c r="S1145"/>
  <c r="P1145"/>
  <c r="M1145"/>
  <c r="J1145"/>
  <c r="F1145"/>
  <c r="E1145"/>
  <c r="AQ1144"/>
  <c r="AN1144"/>
  <c r="AK1144"/>
  <c r="AH1144"/>
  <c r="AE1144"/>
  <c r="AB1144"/>
  <c r="Y1144"/>
  <c r="V1144"/>
  <c r="S1144"/>
  <c r="P1144"/>
  <c r="M1144"/>
  <c r="J1144"/>
  <c r="F1144"/>
  <c r="E1144"/>
  <c r="AQ1142"/>
  <c r="AN1142"/>
  <c r="AK1142"/>
  <c r="AH1142"/>
  <c r="AE1142"/>
  <c r="AB1142"/>
  <c r="Y1142"/>
  <c r="V1142"/>
  <c r="S1142"/>
  <c r="P1142"/>
  <c r="M1142"/>
  <c r="J1142"/>
  <c r="F1142"/>
  <c r="E1142"/>
  <c r="AQ1141"/>
  <c r="AN1141"/>
  <c r="AK1141"/>
  <c r="AH1141"/>
  <c r="AE1141"/>
  <c r="AB1141"/>
  <c r="Y1141"/>
  <c r="V1141"/>
  <c r="S1141"/>
  <c r="P1141"/>
  <c r="M1141"/>
  <c r="J1141"/>
  <c r="F1141"/>
  <c r="E1141"/>
  <c r="AQ1140"/>
  <c r="AN1140"/>
  <c r="AK1140"/>
  <c r="AH1140"/>
  <c r="AE1140"/>
  <c r="AB1140"/>
  <c r="Y1140"/>
  <c r="V1140"/>
  <c r="S1140"/>
  <c r="P1140"/>
  <c r="M1140"/>
  <c r="J1140"/>
  <c r="F1140"/>
  <c r="E1140"/>
  <c r="AQ1139"/>
  <c r="AN1139"/>
  <c r="AK1139"/>
  <c r="AH1139"/>
  <c r="AE1139"/>
  <c r="AB1139"/>
  <c r="Y1139"/>
  <c r="V1139"/>
  <c r="S1139"/>
  <c r="P1139"/>
  <c r="M1139"/>
  <c r="J1139"/>
  <c r="F1139"/>
  <c r="E1139"/>
  <c r="AQ1138"/>
  <c r="AN1138"/>
  <c r="AK1138"/>
  <c r="AH1138"/>
  <c r="AE1138"/>
  <c r="AB1138"/>
  <c r="Y1138"/>
  <c r="V1138"/>
  <c r="S1138"/>
  <c r="P1138"/>
  <c r="M1138"/>
  <c r="J1138"/>
  <c r="F1138"/>
  <c r="E1138"/>
  <c r="AQ1137"/>
  <c r="AN1137"/>
  <c r="AK1137"/>
  <c r="AH1137"/>
  <c r="AE1137"/>
  <c r="AB1137"/>
  <c r="Y1137"/>
  <c r="V1137"/>
  <c r="S1137"/>
  <c r="P1137"/>
  <c r="M1137"/>
  <c r="J1137"/>
  <c r="F1137"/>
  <c r="E1137"/>
  <c r="AQ1135"/>
  <c r="AN1135"/>
  <c r="AK1135"/>
  <c r="AH1135"/>
  <c r="AE1135"/>
  <c r="AB1135"/>
  <c r="Y1135"/>
  <c r="V1135"/>
  <c r="S1135"/>
  <c r="P1135"/>
  <c r="M1135"/>
  <c r="J1135"/>
  <c r="F1135"/>
  <c r="E1135"/>
  <c r="AQ1134"/>
  <c r="AN1134"/>
  <c r="AK1134"/>
  <c r="AH1134"/>
  <c r="AE1134"/>
  <c r="AB1134"/>
  <c r="Y1134"/>
  <c r="V1134"/>
  <c r="S1134"/>
  <c r="P1134"/>
  <c r="M1134"/>
  <c r="J1134"/>
  <c r="F1134"/>
  <c r="E1134"/>
  <c r="AQ1133"/>
  <c r="AN1133"/>
  <c r="AK1133"/>
  <c r="AH1133"/>
  <c r="AE1133"/>
  <c r="AB1133"/>
  <c r="Y1133"/>
  <c r="V1133"/>
  <c r="S1133"/>
  <c r="P1133"/>
  <c r="M1133"/>
  <c r="J1133"/>
  <c r="F1133"/>
  <c r="E1133"/>
  <c r="AQ1132"/>
  <c r="AN1132"/>
  <c r="AK1132"/>
  <c r="AH1132"/>
  <c r="AE1132"/>
  <c r="AB1132"/>
  <c r="Y1132"/>
  <c r="V1132"/>
  <c r="S1132"/>
  <c r="P1132"/>
  <c r="M1132"/>
  <c r="J1132"/>
  <c r="F1132"/>
  <c r="E1132"/>
  <c r="AQ1131"/>
  <c r="AN1131"/>
  <c r="AK1131"/>
  <c r="AH1131"/>
  <c r="AE1131"/>
  <c r="AB1131"/>
  <c r="Y1131"/>
  <c r="V1131"/>
  <c r="S1131"/>
  <c r="P1131"/>
  <c r="M1131"/>
  <c r="J1131"/>
  <c r="F1131"/>
  <c r="E1131"/>
  <c r="AQ1130"/>
  <c r="AN1130"/>
  <c r="AK1130"/>
  <c r="AH1130"/>
  <c r="AE1130"/>
  <c r="AB1130"/>
  <c r="Y1130"/>
  <c r="V1130"/>
  <c r="S1130"/>
  <c r="P1130"/>
  <c r="M1130"/>
  <c r="J1130"/>
  <c r="F1130"/>
  <c r="E1130"/>
  <c r="F1505" l="1"/>
  <c r="E1505"/>
  <c r="F1504"/>
  <c r="E1504"/>
  <c r="G1311"/>
  <c r="F1227"/>
  <c r="F1234"/>
  <c r="F1241"/>
  <c r="F1248"/>
  <c r="E1290"/>
  <c r="E1297"/>
  <c r="E1164"/>
  <c r="E1171"/>
  <c r="E1178"/>
  <c r="E1185"/>
  <c r="E1199"/>
  <c r="E1213"/>
  <c r="E1234"/>
  <c r="E1269"/>
  <c r="E1276"/>
  <c r="F1290"/>
  <c r="E1283"/>
  <c r="F1164"/>
  <c r="F1171"/>
  <c r="F1178"/>
  <c r="F1185"/>
  <c r="F1199"/>
  <c r="F1213"/>
  <c r="F1269"/>
  <c r="F1276"/>
  <c r="F1283"/>
  <c r="F1297"/>
  <c r="F1143"/>
  <c r="F1220"/>
  <c r="F1255"/>
  <c r="F1262"/>
  <c r="F1304"/>
  <c r="Z1318"/>
  <c r="AC1318"/>
  <c r="AF1318"/>
  <c r="E1206"/>
  <c r="F1136"/>
  <c r="F1150"/>
  <c r="F1157"/>
  <c r="E1136"/>
  <c r="E1143"/>
  <c r="E1150"/>
  <c r="E1157"/>
  <c r="E1220"/>
  <c r="E1227"/>
  <c r="E1241"/>
  <c r="E1248"/>
  <c r="E1255"/>
  <c r="E1262"/>
  <c r="E1304"/>
  <c r="F1206"/>
  <c r="F1129"/>
  <c r="E1129"/>
  <c r="AQ1320"/>
  <c r="AB1129"/>
  <c r="G1132"/>
  <c r="G1149"/>
  <c r="AB1150"/>
  <c r="AB1157"/>
  <c r="G1158"/>
  <c r="Y1164"/>
  <c r="AB1164"/>
  <c r="Y1171"/>
  <c r="AB1171"/>
  <c r="AB1185"/>
  <c r="G1188"/>
  <c r="Y1199"/>
  <c r="AB1199"/>
  <c r="AB1206"/>
  <c r="AB1213"/>
  <c r="AB1220"/>
  <c r="AB1234"/>
  <c r="G1270"/>
  <c r="V1129"/>
  <c r="Y1129"/>
  <c r="G1130"/>
  <c r="G1135"/>
  <c r="Y1136"/>
  <c r="G1142"/>
  <c r="S1143"/>
  <c r="V1143"/>
  <c r="Y1143"/>
  <c r="AQ1143"/>
  <c r="G1144"/>
  <c r="AE1150"/>
  <c r="Y1157"/>
  <c r="G1163"/>
  <c r="V1164"/>
  <c r="G1165"/>
  <c r="G1170"/>
  <c r="V1171"/>
  <c r="G1172"/>
  <c r="G1177"/>
  <c r="Y1178"/>
  <c r="G1184"/>
  <c r="V1185"/>
  <c r="Y1185"/>
  <c r="G1186"/>
  <c r="G1191"/>
  <c r="G1205"/>
  <c r="V1206"/>
  <c r="Y1206"/>
  <c r="G1207"/>
  <c r="G1212"/>
  <c r="V1213"/>
  <c r="Y1213"/>
  <c r="G1214"/>
  <c r="G1219"/>
  <c r="V1220"/>
  <c r="Y1220"/>
  <c r="G1221"/>
  <c r="G1226"/>
  <c r="V1227"/>
  <c r="Y1227"/>
  <c r="G1228"/>
  <c r="G1233"/>
  <c r="V1234"/>
  <c r="Y1234"/>
  <c r="G1235"/>
  <c r="G1240"/>
  <c r="G1242"/>
  <c r="G1247"/>
  <c r="G1249"/>
  <c r="G1254"/>
  <c r="G1256"/>
  <c r="G1261"/>
  <c r="G1275"/>
  <c r="G1277"/>
  <c r="G1282"/>
  <c r="G1284"/>
  <c r="G1289"/>
  <c r="G1291"/>
  <c r="G1296"/>
  <c r="G1298"/>
  <c r="G1303"/>
  <c r="G1305"/>
  <c r="G1310"/>
  <c r="H1318"/>
  <c r="J1322"/>
  <c r="J1320"/>
  <c r="M1321"/>
  <c r="M1322"/>
  <c r="M1323"/>
  <c r="K1318"/>
  <c r="P1320"/>
  <c r="P1322"/>
  <c r="Q1318"/>
  <c r="S1322"/>
  <c r="S1324"/>
  <c r="T1318"/>
  <c r="V1323"/>
  <c r="W1318"/>
  <c r="Y1322"/>
  <c r="Y1324"/>
  <c r="AB1323"/>
  <c r="AB1324"/>
  <c r="AE1323"/>
  <c r="AE1324"/>
  <c r="AH1322"/>
  <c r="AH1324"/>
  <c r="AK1323"/>
  <c r="AK1324"/>
  <c r="AN1321"/>
  <c r="AN1323"/>
  <c r="AN1324"/>
  <c r="AQ1319"/>
  <c r="AQ1322"/>
  <c r="AQ1323"/>
  <c r="AQ1324"/>
  <c r="J1129"/>
  <c r="M1129"/>
  <c r="P1129"/>
  <c r="S1129"/>
  <c r="AE1129"/>
  <c r="AH1129"/>
  <c r="AK1129"/>
  <c r="AN1129"/>
  <c r="AQ1129"/>
  <c r="G1131"/>
  <c r="G1133"/>
  <c r="G1134"/>
  <c r="J1136"/>
  <c r="M1136"/>
  <c r="P1136"/>
  <c r="S1136"/>
  <c r="V1136"/>
  <c r="AB1136"/>
  <c r="AE1136"/>
  <c r="AH1136"/>
  <c r="AK1136"/>
  <c r="AN1136"/>
  <c r="AQ1136"/>
  <c r="G1137"/>
  <c r="G1138"/>
  <c r="G1140"/>
  <c r="G1141"/>
  <c r="J1143"/>
  <c r="M1143"/>
  <c r="P1143"/>
  <c r="AB1143"/>
  <c r="AE1143"/>
  <c r="AH1143"/>
  <c r="AK1143"/>
  <c r="AN1143"/>
  <c r="G1145"/>
  <c r="G1147"/>
  <c r="G1148"/>
  <c r="J1150"/>
  <c r="M1150"/>
  <c r="P1150"/>
  <c r="S1150"/>
  <c r="V1150"/>
  <c r="AH1150"/>
  <c r="AK1150"/>
  <c r="AN1150"/>
  <c r="AQ1150"/>
  <c r="G1151"/>
  <c r="G1153"/>
  <c r="G1154"/>
  <c r="G1155"/>
  <c r="G1156"/>
  <c r="J1157"/>
  <c r="M1157"/>
  <c r="P1157"/>
  <c r="S1157"/>
  <c r="V1157"/>
  <c r="AE1157"/>
  <c r="AH1157"/>
  <c r="AK1157"/>
  <c r="AN1157"/>
  <c r="AQ1157"/>
  <c r="G1159"/>
  <c r="G1161"/>
  <c r="G1162"/>
  <c r="J1164"/>
  <c r="M1164"/>
  <c r="P1164"/>
  <c r="S1164"/>
  <c r="AE1164"/>
  <c r="AH1164"/>
  <c r="AK1164"/>
  <c r="AN1164"/>
  <c r="AQ1164"/>
  <c r="G1166"/>
  <c r="G1168"/>
  <c r="G1169"/>
  <c r="J1171"/>
  <c r="M1171"/>
  <c r="P1171"/>
  <c r="S1171"/>
  <c r="AE1171"/>
  <c r="AH1171"/>
  <c r="AK1171"/>
  <c r="AN1171"/>
  <c r="AQ1171"/>
  <c r="G1173"/>
  <c r="G1175"/>
  <c r="G1176"/>
  <c r="J1178"/>
  <c r="M1178"/>
  <c r="P1178"/>
  <c r="S1178"/>
  <c r="V1178"/>
  <c r="AB1178"/>
  <c r="AE1178"/>
  <c r="AH1178"/>
  <c r="AK1178"/>
  <c r="AN1178"/>
  <c r="AQ1178"/>
  <c r="G1179"/>
  <c r="G1180"/>
  <c r="G1181"/>
  <c r="G1182"/>
  <c r="G1183"/>
  <c r="J1185"/>
  <c r="M1185"/>
  <c r="P1185"/>
  <c r="S1185"/>
  <c r="AE1185"/>
  <c r="AH1185"/>
  <c r="AK1185"/>
  <c r="AN1185"/>
  <c r="AQ1185"/>
  <c r="G1187"/>
  <c r="G1189"/>
  <c r="G1190"/>
  <c r="J1199"/>
  <c r="M1199"/>
  <c r="P1199"/>
  <c r="V1199"/>
  <c r="AE1199"/>
  <c r="AH1199"/>
  <c r="AK1199"/>
  <c r="AN1199"/>
  <c r="AQ1199"/>
  <c r="G1200"/>
  <c r="G1203"/>
  <c r="G1204"/>
  <c r="J1206"/>
  <c r="M1206"/>
  <c r="P1206"/>
  <c r="S1206"/>
  <c r="AE1206"/>
  <c r="AH1206"/>
  <c r="AK1206"/>
  <c r="AN1206"/>
  <c r="AQ1206"/>
  <c r="G1208"/>
  <c r="G1209"/>
  <c r="G1210"/>
  <c r="G1211"/>
  <c r="J1213"/>
  <c r="M1213"/>
  <c r="P1213"/>
  <c r="S1213"/>
  <c r="AE1213"/>
  <c r="AH1213"/>
  <c r="AK1213"/>
  <c r="AN1213"/>
  <c r="AQ1213"/>
  <c r="G1215"/>
  <c r="G1216"/>
  <c r="G1217"/>
  <c r="G1218"/>
  <c r="J1220"/>
  <c r="M1220"/>
  <c r="P1220"/>
  <c r="S1220"/>
  <c r="AE1220"/>
  <c r="AH1220"/>
  <c r="AK1220"/>
  <c r="AN1220"/>
  <c r="AQ1220"/>
  <c r="G1222"/>
  <c r="G1223"/>
  <c r="G1224"/>
  <c r="G1225"/>
  <c r="J1227"/>
  <c r="M1227"/>
  <c r="P1227"/>
  <c r="S1227"/>
  <c r="AB1227"/>
  <c r="AE1227"/>
  <c r="AH1227"/>
  <c r="AK1227"/>
  <c r="AN1227"/>
  <c r="AQ1227"/>
  <c r="G1229"/>
  <c r="G1230"/>
  <c r="G1231"/>
  <c r="G1232"/>
  <c r="J1234"/>
  <c r="M1234"/>
  <c r="P1234"/>
  <c r="S1234"/>
  <c r="AE1234"/>
  <c r="AH1234"/>
  <c r="AK1234"/>
  <c r="AN1234"/>
  <c r="AQ1234"/>
  <c r="G1236"/>
  <c r="G1238"/>
  <c r="G1239"/>
  <c r="G1243"/>
  <c r="G1244"/>
  <c r="G1245"/>
  <c r="G1246"/>
  <c r="G1250"/>
  <c r="G1252"/>
  <c r="G1253"/>
  <c r="G1257"/>
  <c r="G1259"/>
  <c r="G1260"/>
  <c r="G1271"/>
  <c r="G1273"/>
  <c r="G1274"/>
  <c r="G1278"/>
  <c r="G1280"/>
  <c r="G1281"/>
  <c r="G1285"/>
  <c r="G1287"/>
  <c r="G1288"/>
  <c r="G1292"/>
  <c r="G1294"/>
  <c r="G1295"/>
  <c r="G1299"/>
  <c r="G1301"/>
  <c r="G1302"/>
  <c r="G1306"/>
  <c r="G1308"/>
  <c r="G1309"/>
  <c r="J1324"/>
  <c r="J1321"/>
  <c r="M1320"/>
  <c r="P1323"/>
  <c r="S1319"/>
  <c r="S1320"/>
  <c r="V1321"/>
  <c r="V1324"/>
  <c r="Y1319"/>
  <c r="Y1320"/>
  <c r="AB1319"/>
  <c r="AB1320"/>
  <c r="AE1319"/>
  <c r="AE1320"/>
  <c r="AH1319"/>
  <c r="AH1320"/>
  <c r="AK1319"/>
  <c r="AK1320"/>
  <c r="AN1319"/>
  <c r="AN1320"/>
  <c r="G1307"/>
  <c r="G1300"/>
  <c r="G1279"/>
  <c r="G1263"/>
  <c r="G1268"/>
  <c r="G1265"/>
  <c r="G1264"/>
  <c r="G1267"/>
  <c r="G1266"/>
  <c r="G1258"/>
  <c r="S1199"/>
  <c r="G1201"/>
  <c r="G1202"/>
  <c r="G1174"/>
  <c r="G1167"/>
  <c r="G1160"/>
  <c r="Y1150"/>
  <c r="G1152"/>
  <c r="G1146"/>
  <c r="G1139"/>
  <c r="G1293"/>
  <c r="G1286"/>
  <c r="G1272"/>
  <c r="G1251"/>
  <c r="G1237"/>
  <c r="G1290" l="1"/>
  <c r="G1248"/>
  <c r="G1297"/>
  <c r="G1283"/>
  <c r="G1241"/>
  <c r="G1269"/>
  <c r="G1255"/>
  <c r="X1318"/>
  <c r="Y1318" s="1"/>
  <c r="O1318"/>
  <c r="AL1318"/>
  <c r="G1276"/>
  <c r="V1319"/>
  <c r="U1318"/>
  <c r="V1318" s="1"/>
  <c r="M1319"/>
  <c r="L1318"/>
  <c r="M1318" s="1"/>
  <c r="R1318"/>
  <c r="S1318" s="1"/>
  <c r="G1262"/>
  <c r="N1318"/>
  <c r="G1304"/>
  <c r="AM1318"/>
  <c r="AJ1318"/>
  <c r="AP1318"/>
  <c r="AK1321"/>
  <c r="AI1318"/>
  <c r="AH1321"/>
  <c r="AG1318"/>
  <c r="AH1318" s="1"/>
  <c r="AE1321"/>
  <c r="AD1318"/>
  <c r="AE1318" s="1"/>
  <c r="AB1321"/>
  <c r="AA1318"/>
  <c r="AB1318" s="1"/>
  <c r="F1318"/>
  <c r="AQ1321"/>
  <c r="AO1318"/>
  <c r="J1319"/>
  <c r="I1318"/>
  <c r="J1318" s="1"/>
  <c r="M1324"/>
  <c r="G1157"/>
  <c r="G1220"/>
  <c r="J1323"/>
  <c r="P1319"/>
  <c r="G1171"/>
  <c r="G1234"/>
  <c r="G1129"/>
  <c r="G1136"/>
  <c r="P1324"/>
  <c r="G1227"/>
  <c r="G1185"/>
  <c r="G1164"/>
  <c r="G1143"/>
  <c r="Y1321"/>
  <c r="G1206"/>
  <c r="G1213"/>
  <c r="G1178"/>
  <c r="S1321"/>
  <c r="G1199"/>
  <c r="G1321"/>
  <c r="G1322"/>
  <c r="G1319"/>
  <c r="G1320"/>
  <c r="AN1322"/>
  <c r="AK1322"/>
  <c r="AH1323"/>
  <c r="AE1322"/>
  <c r="AB1322"/>
  <c r="Y1323"/>
  <c r="V1322"/>
  <c r="S1323"/>
  <c r="P1321"/>
  <c r="G1323"/>
  <c r="G1324"/>
  <c r="V1320"/>
  <c r="G1150"/>
  <c r="AO1454"/>
  <c r="AO1453"/>
  <c r="AO1452"/>
  <c r="AO1450"/>
  <c r="AL1454"/>
  <c r="AL1453"/>
  <c r="AL1452"/>
  <c r="AL1450"/>
  <c r="AI1454"/>
  <c r="AI1453"/>
  <c r="AI1452"/>
  <c r="AI1451"/>
  <c r="AF1453"/>
  <c r="AF1452"/>
  <c r="AF1451"/>
  <c r="AF1450"/>
  <c r="AC1454"/>
  <c r="AC1453"/>
  <c r="AC1452"/>
  <c r="AC1451"/>
  <c r="Z1454"/>
  <c r="Z1453"/>
  <c r="Z1452"/>
  <c r="Z1451"/>
  <c r="W1454"/>
  <c r="W1453"/>
  <c r="W1452"/>
  <c r="W1451"/>
  <c r="T1454"/>
  <c r="T1453"/>
  <c r="T1452"/>
  <c r="T1450"/>
  <c r="Q1454"/>
  <c r="Q1452"/>
  <c r="Q1450"/>
  <c r="N1454"/>
  <c r="N1453"/>
  <c r="N1452"/>
  <c r="N1451"/>
  <c r="N1450"/>
  <c r="K1454"/>
  <c r="K1453"/>
  <c r="K1452"/>
  <c r="K1451"/>
  <c r="K1449"/>
  <c r="H1452"/>
  <c r="H1453"/>
  <c r="H1454"/>
  <c r="AQ1104"/>
  <c r="AN1104"/>
  <c r="AK1104"/>
  <c r="AH1104"/>
  <c r="AE1104"/>
  <c r="AB1104"/>
  <c r="Y1104"/>
  <c r="V1104"/>
  <c r="S1104"/>
  <c r="P1104"/>
  <c r="M1104"/>
  <c r="J1104"/>
  <c r="F1104"/>
  <c r="E1104"/>
  <c r="AQ1103"/>
  <c r="AN1103"/>
  <c r="AK1103"/>
  <c r="AH1103"/>
  <c r="AE1103"/>
  <c r="AB1103"/>
  <c r="Y1103"/>
  <c r="V1103"/>
  <c r="S1103"/>
  <c r="P1103"/>
  <c r="M1103"/>
  <c r="J1103"/>
  <c r="F1103"/>
  <c r="E1103"/>
  <c r="AQ1102"/>
  <c r="AN1102"/>
  <c r="AK1102"/>
  <c r="AH1102"/>
  <c r="AE1102"/>
  <c r="AB1102"/>
  <c r="Y1102"/>
  <c r="V1102"/>
  <c r="S1102"/>
  <c r="P1102"/>
  <c r="M1102"/>
  <c r="J1102"/>
  <c r="F1102"/>
  <c r="E1102"/>
  <c r="AQ1101"/>
  <c r="AN1101"/>
  <c r="AK1101"/>
  <c r="AH1101"/>
  <c r="AE1101"/>
  <c r="AB1101"/>
  <c r="Y1101"/>
  <c r="V1101"/>
  <c r="S1101"/>
  <c r="P1101"/>
  <c r="M1101"/>
  <c r="J1101"/>
  <c r="F1101"/>
  <c r="E1101"/>
  <c r="AQ1100"/>
  <c r="AN1100"/>
  <c r="AK1100"/>
  <c r="AH1100"/>
  <c r="AE1100"/>
  <c r="AB1100"/>
  <c r="Y1100"/>
  <c r="V1100"/>
  <c r="S1100"/>
  <c r="P1100"/>
  <c r="M1100"/>
  <c r="J1100"/>
  <c r="F1100"/>
  <c r="E1100"/>
  <c r="AQ1099"/>
  <c r="AN1099"/>
  <c r="AK1099"/>
  <c r="AH1099"/>
  <c r="AE1099"/>
  <c r="AB1099"/>
  <c r="Y1099"/>
  <c r="V1099"/>
  <c r="S1099"/>
  <c r="P1099"/>
  <c r="M1099"/>
  <c r="J1099"/>
  <c r="F1099"/>
  <c r="E1099"/>
  <c r="AP1098"/>
  <c r="AO1098"/>
  <c r="AM1098"/>
  <c r="AL1098"/>
  <c r="AJ1098"/>
  <c r="AI1098"/>
  <c r="AG1098"/>
  <c r="AF1098"/>
  <c r="AD1098"/>
  <c r="AC1098"/>
  <c r="AA1098"/>
  <c r="Z1098"/>
  <c r="X1098"/>
  <c r="W1098"/>
  <c r="U1098"/>
  <c r="T1098"/>
  <c r="R1098"/>
  <c r="Q1098"/>
  <c r="O1098"/>
  <c r="N1098"/>
  <c r="L1098"/>
  <c r="K1098"/>
  <c r="I1098"/>
  <c r="H1098"/>
  <c r="AQ1097"/>
  <c r="AN1097"/>
  <c r="AK1097"/>
  <c r="AH1097"/>
  <c r="AE1097"/>
  <c r="AB1097"/>
  <c r="Y1097"/>
  <c r="V1097"/>
  <c r="S1097"/>
  <c r="P1097"/>
  <c r="M1097"/>
  <c r="J1097"/>
  <c r="F1097"/>
  <c r="E1097"/>
  <c r="AQ1096"/>
  <c r="AN1096"/>
  <c r="AK1096"/>
  <c r="AH1096"/>
  <c r="AE1096"/>
  <c r="AB1096"/>
  <c r="Y1096"/>
  <c r="V1096"/>
  <c r="S1096"/>
  <c r="P1096"/>
  <c r="M1096"/>
  <c r="J1096"/>
  <c r="F1096"/>
  <c r="E1096"/>
  <c r="AQ1095"/>
  <c r="AN1095"/>
  <c r="AK1095"/>
  <c r="AH1095"/>
  <c r="AE1095"/>
  <c r="AB1095"/>
  <c r="Y1095"/>
  <c r="V1095"/>
  <c r="S1095"/>
  <c r="P1095"/>
  <c r="M1095"/>
  <c r="J1095"/>
  <c r="F1095"/>
  <c r="E1095"/>
  <c r="AQ1094"/>
  <c r="AN1094"/>
  <c r="AK1094"/>
  <c r="AH1094"/>
  <c r="AE1094"/>
  <c r="AB1094"/>
  <c r="Y1094"/>
  <c r="V1094"/>
  <c r="S1094"/>
  <c r="P1094"/>
  <c r="M1094"/>
  <c r="J1094"/>
  <c r="F1094"/>
  <c r="E1094"/>
  <c r="AQ1093"/>
  <c r="AN1093"/>
  <c r="AK1093"/>
  <c r="AH1093"/>
  <c r="AE1093"/>
  <c r="AB1093"/>
  <c r="Y1093"/>
  <c r="V1093"/>
  <c r="S1093"/>
  <c r="P1093"/>
  <c r="M1093"/>
  <c r="J1093"/>
  <c r="F1093"/>
  <c r="E1093"/>
  <c r="AQ1092"/>
  <c r="AN1092"/>
  <c r="AK1092"/>
  <c r="AH1092"/>
  <c r="AE1092"/>
  <c r="AB1092"/>
  <c r="Y1092"/>
  <c r="V1092"/>
  <c r="S1092"/>
  <c r="P1092"/>
  <c r="M1092"/>
  <c r="J1092"/>
  <c r="F1092"/>
  <c r="E1092"/>
  <c r="AP1091"/>
  <c r="AO1091"/>
  <c r="AM1091"/>
  <c r="AL1091"/>
  <c r="AJ1091"/>
  <c r="AI1091"/>
  <c r="AG1091"/>
  <c r="AF1091"/>
  <c r="AD1091"/>
  <c r="AC1091"/>
  <c r="AA1091"/>
  <c r="Z1091"/>
  <c r="X1091"/>
  <c r="W1091"/>
  <c r="U1091"/>
  <c r="T1091"/>
  <c r="R1091"/>
  <c r="Q1091"/>
  <c r="O1091"/>
  <c r="N1091"/>
  <c r="L1091"/>
  <c r="K1091"/>
  <c r="I1091"/>
  <c r="H1091"/>
  <c r="AQ1090"/>
  <c r="AN1090"/>
  <c r="AK1090"/>
  <c r="AH1090"/>
  <c r="AE1090"/>
  <c r="AB1090"/>
  <c r="Y1090"/>
  <c r="V1090"/>
  <c r="S1090"/>
  <c r="P1090"/>
  <c r="M1090"/>
  <c r="J1090"/>
  <c r="F1090"/>
  <c r="E1090"/>
  <c r="AQ1089"/>
  <c r="AN1089"/>
  <c r="AK1089"/>
  <c r="AH1089"/>
  <c r="AE1089"/>
  <c r="AB1089"/>
  <c r="Y1089"/>
  <c r="V1089"/>
  <c r="S1089"/>
  <c r="P1089"/>
  <c r="M1089"/>
  <c r="J1089"/>
  <c r="F1089"/>
  <c r="E1089"/>
  <c r="AQ1088"/>
  <c r="AN1088"/>
  <c r="AK1088"/>
  <c r="AH1088"/>
  <c r="AE1088"/>
  <c r="AB1088"/>
  <c r="Y1088"/>
  <c r="V1088"/>
  <c r="S1088"/>
  <c r="P1088"/>
  <c r="M1088"/>
  <c r="J1088"/>
  <c r="F1088"/>
  <c r="E1088"/>
  <c r="AQ1087"/>
  <c r="AN1087"/>
  <c r="AK1087"/>
  <c r="AH1087"/>
  <c r="AE1087"/>
  <c r="AB1087"/>
  <c r="Y1087"/>
  <c r="V1087"/>
  <c r="S1087"/>
  <c r="P1087"/>
  <c r="M1087"/>
  <c r="J1087"/>
  <c r="F1087"/>
  <c r="E1087"/>
  <c r="AQ1086"/>
  <c r="AN1086"/>
  <c r="AK1086"/>
  <c r="AH1086"/>
  <c r="AE1086"/>
  <c r="AB1086"/>
  <c r="Y1086"/>
  <c r="V1086"/>
  <c r="S1086"/>
  <c r="P1086"/>
  <c r="M1086"/>
  <c r="J1086"/>
  <c r="F1086"/>
  <c r="E1086"/>
  <c r="AQ1085"/>
  <c r="AN1085"/>
  <c r="AK1085"/>
  <c r="AH1085"/>
  <c r="AE1085"/>
  <c r="AB1085"/>
  <c r="Y1085"/>
  <c r="V1085"/>
  <c r="S1085"/>
  <c r="P1085"/>
  <c r="M1085"/>
  <c r="J1085"/>
  <c r="F1085"/>
  <c r="E1085"/>
  <c r="AQ1083"/>
  <c r="AN1083"/>
  <c r="AK1083"/>
  <c r="AH1083"/>
  <c r="AE1083"/>
  <c r="AB1083"/>
  <c r="Y1083"/>
  <c r="V1083"/>
  <c r="S1083"/>
  <c r="P1083"/>
  <c r="M1083"/>
  <c r="J1083"/>
  <c r="F1083"/>
  <c r="E1083"/>
  <c r="AQ1082"/>
  <c r="AN1082"/>
  <c r="AK1082"/>
  <c r="AH1082"/>
  <c r="AE1082"/>
  <c r="AB1082"/>
  <c r="Y1082"/>
  <c r="V1082"/>
  <c r="S1082"/>
  <c r="P1082"/>
  <c r="M1082"/>
  <c r="J1082"/>
  <c r="F1082"/>
  <c r="E1082"/>
  <c r="AQ1081"/>
  <c r="AN1081"/>
  <c r="AK1081"/>
  <c r="AH1081"/>
  <c r="AE1081"/>
  <c r="AB1081"/>
  <c r="Y1081"/>
  <c r="V1081"/>
  <c r="S1081"/>
  <c r="P1081"/>
  <c r="M1081"/>
  <c r="J1081"/>
  <c r="F1081"/>
  <c r="E1081"/>
  <c r="AQ1080"/>
  <c r="AN1080"/>
  <c r="AK1080"/>
  <c r="AH1080"/>
  <c r="AE1080"/>
  <c r="AB1080"/>
  <c r="Y1080"/>
  <c r="V1080"/>
  <c r="S1080"/>
  <c r="P1080"/>
  <c r="M1080"/>
  <c r="J1080"/>
  <c r="F1080"/>
  <c r="E1080"/>
  <c r="AQ1079"/>
  <c r="AN1079"/>
  <c r="AK1079"/>
  <c r="AH1079"/>
  <c r="AE1079"/>
  <c r="AB1079"/>
  <c r="Y1079"/>
  <c r="V1079"/>
  <c r="S1079"/>
  <c r="P1079"/>
  <c r="M1079"/>
  <c r="J1079"/>
  <c r="F1079"/>
  <c r="E1079"/>
  <c r="AQ1078"/>
  <c r="AN1078"/>
  <c r="AK1078"/>
  <c r="AH1078"/>
  <c r="AE1078"/>
  <c r="AB1078"/>
  <c r="Y1078"/>
  <c r="V1078"/>
  <c r="S1078"/>
  <c r="P1078"/>
  <c r="M1078"/>
  <c r="J1078"/>
  <c r="F1078"/>
  <c r="E1078"/>
  <c r="AQ1076"/>
  <c r="AN1076"/>
  <c r="AK1076"/>
  <c r="AH1076"/>
  <c r="AE1076"/>
  <c r="AB1076"/>
  <c r="Y1076"/>
  <c r="V1076"/>
  <c r="S1076"/>
  <c r="P1076"/>
  <c r="M1076"/>
  <c r="J1076"/>
  <c r="F1076"/>
  <c r="E1076"/>
  <c r="AQ1075"/>
  <c r="AN1075"/>
  <c r="AK1075"/>
  <c r="AH1075"/>
  <c r="AE1075"/>
  <c r="AB1075"/>
  <c r="Y1075"/>
  <c r="V1075"/>
  <c r="S1075"/>
  <c r="P1075"/>
  <c r="M1075"/>
  <c r="J1075"/>
  <c r="F1075"/>
  <c r="E1075"/>
  <c r="AQ1074"/>
  <c r="AN1074"/>
  <c r="AK1074"/>
  <c r="AH1074"/>
  <c r="AE1074"/>
  <c r="AB1074"/>
  <c r="Y1074"/>
  <c r="V1074"/>
  <c r="S1074"/>
  <c r="P1074"/>
  <c r="M1074"/>
  <c r="J1074"/>
  <c r="F1074"/>
  <c r="E1074"/>
  <c r="AQ1073"/>
  <c r="AN1073"/>
  <c r="AK1073"/>
  <c r="AH1073"/>
  <c r="AE1073"/>
  <c r="AB1073"/>
  <c r="Y1073"/>
  <c r="V1073"/>
  <c r="S1073"/>
  <c r="P1073"/>
  <c r="M1073"/>
  <c r="J1073"/>
  <c r="F1073"/>
  <c r="E1073"/>
  <c r="AQ1072"/>
  <c r="AN1072"/>
  <c r="AK1072"/>
  <c r="AH1072"/>
  <c r="AE1072"/>
  <c r="AB1072"/>
  <c r="Y1072"/>
  <c r="V1072"/>
  <c r="S1072"/>
  <c r="P1072"/>
  <c r="M1072"/>
  <c r="J1072"/>
  <c r="F1072"/>
  <c r="E1072"/>
  <c r="AQ1071"/>
  <c r="AN1071"/>
  <c r="AK1071"/>
  <c r="AH1071"/>
  <c r="AE1071"/>
  <c r="AB1071"/>
  <c r="Y1071"/>
  <c r="V1071"/>
  <c r="S1071"/>
  <c r="P1071"/>
  <c r="M1071"/>
  <c r="J1071"/>
  <c r="F1071"/>
  <c r="E1071"/>
  <c r="AQ1069"/>
  <c r="AN1069"/>
  <c r="AK1069"/>
  <c r="AH1069"/>
  <c r="AE1069"/>
  <c r="AB1069"/>
  <c r="Y1069"/>
  <c r="V1069"/>
  <c r="S1069"/>
  <c r="P1069"/>
  <c r="M1069"/>
  <c r="J1069"/>
  <c r="F1069"/>
  <c r="E1069"/>
  <c r="AQ1068"/>
  <c r="AN1068"/>
  <c r="AK1068"/>
  <c r="AH1068"/>
  <c r="AE1068"/>
  <c r="AB1068"/>
  <c r="Y1068"/>
  <c r="V1068"/>
  <c r="S1068"/>
  <c r="P1068"/>
  <c r="M1068"/>
  <c r="J1068"/>
  <c r="F1068"/>
  <c r="E1068"/>
  <c r="AQ1067"/>
  <c r="AN1067"/>
  <c r="AK1067"/>
  <c r="AH1067"/>
  <c r="AE1067"/>
  <c r="AB1067"/>
  <c r="Y1067"/>
  <c r="V1067"/>
  <c r="S1067"/>
  <c r="P1067"/>
  <c r="M1067"/>
  <c r="J1067"/>
  <c r="F1067"/>
  <c r="E1067"/>
  <c r="AQ1066"/>
  <c r="AN1066"/>
  <c r="AK1066"/>
  <c r="AH1066"/>
  <c r="AE1066"/>
  <c r="AB1066"/>
  <c r="Y1066"/>
  <c r="V1066"/>
  <c r="S1066"/>
  <c r="P1066"/>
  <c r="M1066"/>
  <c r="J1066"/>
  <c r="F1066"/>
  <c r="E1066"/>
  <c r="AQ1065"/>
  <c r="AN1065"/>
  <c r="AK1065"/>
  <c r="AH1065"/>
  <c r="AE1065"/>
  <c r="AB1065"/>
  <c r="Y1065"/>
  <c r="V1065"/>
  <c r="S1065"/>
  <c r="P1065"/>
  <c r="M1065"/>
  <c r="J1065"/>
  <c r="F1065"/>
  <c r="E1065"/>
  <c r="AQ1064"/>
  <c r="AN1064"/>
  <c r="AK1064"/>
  <c r="AH1064"/>
  <c r="AE1064"/>
  <c r="AB1064"/>
  <c r="Y1064"/>
  <c r="V1064"/>
  <c r="S1064"/>
  <c r="P1064"/>
  <c r="M1064"/>
  <c r="J1064"/>
  <c r="F1064"/>
  <c r="E1064"/>
  <c r="AQ1062"/>
  <c r="AN1062"/>
  <c r="AK1062"/>
  <c r="AH1062"/>
  <c r="AE1062"/>
  <c r="AB1062"/>
  <c r="Y1062"/>
  <c r="V1062"/>
  <c r="S1062"/>
  <c r="P1062"/>
  <c r="M1062"/>
  <c r="J1062"/>
  <c r="F1062"/>
  <c r="E1062"/>
  <c r="AQ1061"/>
  <c r="AN1061"/>
  <c r="AK1061"/>
  <c r="AH1061"/>
  <c r="AE1061"/>
  <c r="AB1061"/>
  <c r="Y1061"/>
  <c r="V1061"/>
  <c r="S1061"/>
  <c r="P1061"/>
  <c r="M1061"/>
  <c r="J1061"/>
  <c r="F1061"/>
  <c r="E1061"/>
  <c r="AQ1060"/>
  <c r="AN1060"/>
  <c r="AK1060"/>
  <c r="AH1060"/>
  <c r="AE1060"/>
  <c r="AB1060"/>
  <c r="Y1060"/>
  <c r="V1060"/>
  <c r="S1060"/>
  <c r="P1060"/>
  <c r="M1060"/>
  <c r="J1060"/>
  <c r="F1060"/>
  <c r="E1060"/>
  <c r="AQ1059"/>
  <c r="AN1059"/>
  <c r="AK1059"/>
  <c r="AH1059"/>
  <c r="AE1059"/>
  <c r="AB1059"/>
  <c r="Y1059"/>
  <c r="V1059"/>
  <c r="S1059"/>
  <c r="P1059"/>
  <c r="M1059"/>
  <c r="J1059"/>
  <c r="F1059"/>
  <c r="E1059"/>
  <c r="AQ1058"/>
  <c r="AN1058"/>
  <c r="AK1058"/>
  <c r="AH1058"/>
  <c r="AE1058"/>
  <c r="AB1058"/>
  <c r="Y1058"/>
  <c r="V1058"/>
  <c r="S1058"/>
  <c r="P1058"/>
  <c r="M1058"/>
  <c r="J1058"/>
  <c r="F1058"/>
  <c r="E1058"/>
  <c r="AQ1057"/>
  <c r="AN1057"/>
  <c r="AK1057"/>
  <c r="AH1057"/>
  <c r="AE1057"/>
  <c r="AB1057"/>
  <c r="Y1057"/>
  <c r="V1057"/>
  <c r="S1057"/>
  <c r="P1057"/>
  <c r="M1057"/>
  <c r="J1057"/>
  <c r="F1057"/>
  <c r="E1057"/>
  <c r="AQ1055"/>
  <c r="AN1055"/>
  <c r="AK1055"/>
  <c r="AH1055"/>
  <c r="AE1055"/>
  <c r="AB1055"/>
  <c r="Y1055"/>
  <c r="V1055"/>
  <c r="S1055"/>
  <c r="P1055"/>
  <c r="M1055"/>
  <c r="J1055"/>
  <c r="F1055"/>
  <c r="E1055"/>
  <c r="AQ1054"/>
  <c r="AN1054"/>
  <c r="AK1054"/>
  <c r="AH1054"/>
  <c r="AE1054"/>
  <c r="AB1054"/>
  <c r="Y1054"/>
  <c r="V1054"/>
  <c r="S1054"/>
  <c r="P1054"/>
  <c r="M1054"/>
  <c r="J1054"/>
  <c r="F1054"/>
  <c r="E1054"/>
  <c r="AQ1053"/>
  <c r="AN1053"/>
  <c r="AK1053"/>
  <c r="AH1053"/>
  <c r="AE1053"/>
  <c r="AB1053"/>
  <c r="Y1053"/>
  <c r="V1053"/>
  <c r="S1053"/>
  <c r="P1053"/>
  <c r="M1053"/>
  <c r="J1053"/>
  <c r="F1053"/>
  <c r="E1053"/>
  <c r="AQ1052"/>
  <c r="AN1052"/>
  <c r="AK1052"/>
  <c r="AH1052"/>
  <c r="AE1052"/>
  <c r="AB1052"/>
  <c r="Y1052"/>
  <c r="V1052"/>
  <c r="S1052"/>
  <c r="P1052"/>
  <c r="M1052"/>
  <c r="J1052"/>
  <c r="F1052"/>
  <c r="E1052"/>
  <c r="AQ1051"/>
  <c r="AN1051"/>
  <c r="AK1051"/>
  <c r="AH1051"/>
  <c r="AE1051"/>
  <c r="AB1051"/>
  <c r="Y1051"/>
  <c r="V1051"/>
  <c r="S1051"/>
  <c r="P1051"/>
  <c r="M1051"/>
  <c r="J1051"/>
  <c r="F1051"/>
  <c r="E1051"/>
  <c r="AQ1050"/>
  <c r="AN1050"/>
  <c r="AK1050"/>
  <c r="AH1050"/>
  <c r="AE1050"/>
  <c r="AB1050"/>
  <c r="Y1050"/>
  <c r="V1050"/>
  <c r="S1050"/>
  <c r="P1050"/>
  <c r="M1050"/>
  <c r="J1050"/>
  <c r="F1050"/>
  <c r="E1050"/>
  <c r="AQ1048"/>
  <c r="AN1048"/>
  <c r="AK1048"/>
  <c r="AH1048"/>
  <c r="AE1048"/>
  <c r="AB1048"/>
  <c r="Y1048"/>
  <c r="V1048"/>
  <c r="S1048"/>
  <c r="P1048"/>
  <c r="M1048"/>
  <c r="J1048"/>
  <c r="F1048"/>
  <c r="E1048"/>
  <c r="AQ1047"/>
  <c r="AN1047"/>
  <c r="AK1047"/>
  <c r="AH1047"/>
  <c r="AE1047"/>
  <c r="AB1047"/>
  <c r="Y1047"/>
  <c r="V1047"/>
  <c r="S1047"/>
  <c r="P1047"/>
  <c r="M1047"/>
  <c r="J1047"/>
  <c r="F1047"/>
  <c r="E1047"/>
  <c r="AQ1046"/>
  <c r="AN1046"/>
  <c r="AK1046"/>
  <c r="AH1046"/>
  <c r="AE1046"/>
  <c r="AB1046"/>
  <c r="Y1046"/>
  <c r="V1046"/>
  <c r="S1046"/>
  <c r="P1046"/>
  <c r="M1046"/>
  <c r="J1046"/>
  <c r="F1046"/>
  <c r="E1046"/>
  <c r="AQ1045"/>
  <c r="AN1045"/>
  <c r="AK1045"/>
  <c r="AH1045"/>
  <c r="AE1045"/>
  <c r="AB1045"/>
  <c r="Y1045"/>
  <c r="V1045"/>
  <c r="S1045"/>
  <c r="P1045"/>
  <c r="M1045"/>
  <c r="J1045"/>
  <c r="F1045"/>
  <c r="E1045"/>
  <c r="AQ1044"/>
  <c r="AN1044"/>
  <c r="AK1044"/>
  <c r="AH1044"/>
  <c r="AE1044"/>
  <c r="AB1044"/>
  <c r="Y1044"/>
  <c r="V1044"/>
  <c r="S1044"/>
  <c r="P1044"/>
  <c r="M1044"/>
  <c r="J1044"/>
  <c r="F1044"/>
  <c r="E1044"/>
  <c r="AQ1043"/>
  <c r="AN1043"/>
  <c r="AK1043"/>
  <c r="AH1043"/>
  <c r="AE1043"/>
  <c r="AB1043"/>
  <c r="Y1043"/>
  <c r="V1043"/>
  <c r="S1043"/>
  <c r="P1043"/>
  <c r="M1043"/>
  <c r="J1043"/>
  <c r="F1043"/>
  <c r="E1043"/>
  <c r="AQ1041"/>
  <c r="AN1041"/>
  <c r="AK1041"/>
  <c r="AH1041"/>
  <c r="AE1041"/>
  <c r="AB1041"/>
  <c r="Y1041"/>
  <c r="V1041"/>
  <c r="S1041"/>
  <c r="P1041"/>
  <c r="M1041"/>
  <c r="J1041"/>
  <c r="F1041"/>
  <c r="E1041"/>
  <c r="AQ1040"/>
  <c r="AN1040"/>
  <c r="AK1040"/>
  <c r="AH1040"/>
  <c r="AE1040"/>
  <c r="AB1040"/>
  <c r="Y1040"/>
  <c r="V1040"/>
  <c r="S1040"/>
  <c r="P1040"/>
  <c r="M1040"/>
  <c r="J1040"/>
  <c r="F1040"/>
  <c r="E1040"/>
  <c r="AQ1039"/>
  <c r="AN1039"/>
  <c r="AK1039"/>
  <c r="AH1039"/>
  <c r="AE1039"/>
  <c r="AB1039"/>
  <c r="Y1039"/>
  <c r="V1039"/>
  <c r="S1039"/>
  <c r="P1039"/>
  <c r="M1039"/>
  <c r="J1039"/>
  <c r="F1039"/>
  <c r="E1039"/>
  <c r="AQ1038"/>
  <c r="AN1038"/>
  <c r="AK1038"/>
  <c r="AH1038"/>
  <c r="AE1038"/>
  <c r="AB1038"/>
  <c r="Y1038"/>
  <c r="V1038"/>
  <c r="S1038"/>
  <c r="P1038"/>
  <c r="M1038"/>
  <c r="J1038"/>
  <c r="F1038"/>
  <c r="E1038"/>
  <c r="AQ1037"/>
  <c r="AN1037"/>
  <c r="AK1037"/>
  <c r="AH1037"/>
  <c r="AE1037"/>
  <c r="AB1037"/>
  <c r="Y1037"/>
  <c r="V1037"/>
  <c r="S1037"/>
  <c r="P1037"/>
  <c r="M1037"/>
  <c r="J1037"/>
  <c r="F1037"/>
  <c r="E1037"/>
  <c r="AQ1036"/>
  <c r="AN1036"/>
  <c r="AK1036"/>
  <c r="AH1036"/>
  <c r="AE1036"/>
  <c r="AB1036"/>
  <c r="Y1036"/>
  <c r="V1036"/>
  <c r="S1036"/>
  <c r="P1036"/>
  <c r="M1036"/>
  <c r="J1036"/>
  <c r="F1036"/>
  <c r="E1036"/>
  <c r="AQ1034"/>
  <c r="AN1034"/>
  <c r="AK1034"/>
  <c r="AH1034"/>
  <c r="AE1034"/>
  <c r="AB1034"/>
  <c r="Y1034"/>
  <c r="V1034"/>
  <c r="S1034"/>
  <c r="P1034"/>
  <c r="M1034"/>
  <c r="J1034"/>
  <c r="F1034"/>
  <c r="E1034"/>
  <c r="AQ1033"/>
  <c r="AN1033"/>
  <c r="AK1033"/>
  <c r="AH1033"/>
  <c r="AE1033"/>
  <c r="AB1033"/>
  <c r="Y1033"/>
  <c r="V1033"/>
  <c r="S1033"/>
  <c r="P1033"/>
  <c r="M1033"/>
  <c r="J1033"/>
  <c r="F1033"/>
  <c r="E1033"/>
  <c r="AQ1032"/>
  <c r="AN1032"/>
  <c r="AK1032"/>
  <c r="AH1032"/>
  <c r="AE1032"/>
  <c r="AB1032"/>
  <c r="Y1032"/>
  <c r="V1032"/>
  <c r="S1032"/>
  <c r="P1032"/>
  <c r="M1032"/>
  <c r="J1032"/>
  <c r="F1032"/>
  <c r="E1032"/>
  <c r="AQ1031"/>
  <c r="AN1031"/>
  <c r="AK1031"/>
  <c r="AH1031"/>
  <c r="AE1031"/>
  <c r="AB1031"/>
  <c r="Y1031"/>
  <c r="V1031"/>
  <c r="S1031"/>
  <c r="P1031"/>
  <c r="M1031"/>
  <c r="J1031"/>
  <c r="F1031"/>
  <c r="E1031"/>
  <c r="AQ1030"/>
  <c r="AN1030"/>
  <c r="AK1030"/>
  <c r="AH1030"/>
  <c r="AE1030"/>
  <c r="AB1030"/>
  <c r="Y1030"/>
  <c r="V1030"/>
  <c r="S1030"/>
  <c r="P1030"/>
  <c r="M1030"/>
  <c r="J1030"/>
  <c r="F1030"/>
  <c r="E1030"/>
  <c r="AQ1029"/>
  <c r="AN1029"/>
  <c r="AK1029"/>
  <c r="AH1029"/>
  <c r="AE1029"/>
  <c r="AB1029"/>
  <c r="Y1029"/>
  <c r="V1029"/>
  <c r="S1029"/>
  <c r="P1029"/>
  <c r="M1029"/>
  <c r="J1029"/>
  <c r="F1029"/>
  <c r="E1029"/>
  <c r="P1318" l="1"/>
  <c r="AN1318"/>
  <c r="E1070"/>
  <c r="E1077"/>
  <c r="AQ1318"/>
  <c r="F1028"/>
  <c r="F1035"/>
  <c r="F1042"/>
  <c r="F1049"/>
  <c r="F1056"/>
  <c r="F1063"/>
  <c r="F1070"/>
  <c r="F1077"/>
  <c r="F1084"/>
  <c r="G1318"/>
  <c r="AK1318"/>
  <c r="E1084"/>
  <c r="E1028"/>
  <c r="E1035"/>
  <c r="E1042"/>
  <c r="E1049"/>
  <c r="E1056"/>
  <c r="E1063"/>
  <c r="F1091"/>
  <c r="M1063"/>
  <c r="AK1063"/>
  <c r="G1065"/>
  <c r="G1069"/>
  <c r="AB1091"/>
  <c r="E1091"/>
  <c r="AB1070"/>
  <c r="M1098"/>
  <c r="AK1098"/>
  <c r="G1100"/>
  <c r="E1452"/>
  <c r="AB1035"/>
  <c r="AB1042"/>
  <c r="AB1056"/>
  <c r="V1084"/>
  <c r="AB1084"/>
  <c r="G1087"/>
  <c r="Y1028"/>
  <c r="G1034"/>
  <c r="V1035"/>
  <c r="Y1035"/>
  <c r="G1036"/>
  <c r="G1041"/>
  <c r="V1042"/>
  <c r="Y1042"/>
  <c r="G1043"/>
  <c r="G1048"/>
  <c r="Y1049"/>
  <c r="G1055"/>
  <c r="Y1056"/>
  <c r="G1062"/>
  <c r="S1063"/>
  <c r="V1063"/>
  <c r="Y1063"/>
  <c r="AQ1063"/>
  <c r="G1064"/>
  <c r="G1067"/>
  <c r="V1070"/>
  <c r="Y1070"/>
  <c r="G1071"/>
  <c r="G1076"/>
  <c r="V1077"/>
  <c r="Y1077"/>
  <c r="G1078"/>
  <c r="G1083"/>
  <c r="Y1084"/>
  <c r="G1090"/>
  <c r="V1091"/>
  <c r="Y1091"/>
  <c r="G1092"/>
  <c r="G1097"/>
  <c r="V1098"/>
  <c r="Y1098"/>
  <c r="G1099"/>
  <c r="G1104"/>
  <c r="H1449"/>
  <c r="I1449"/>
  <c r="H1451"/>
  <c r="H1450"/>
  <c r="I1454"/>
  <c r="I1452"/>
  <c r="I1451"/>
  <c r="I1450"/>
  <c r="K1450"/>
  <c r="K1448" s="1"/>
  <c r="L1450"/>
  <c r="O1449"/>
  <c r="O1453"/>
  <c r="P1453" s="1"/>
  <c r="R1449"/>
  <c r="R1450"/>
  <c r="S1450" s="1"/>
  <c r="Q1451"/>
  <c r="R1451"/>
  <c r="Q1453"/>
  <c r="R1453"/>
  <c r="T1449"/>
  <c r="U1449"/>
  <c r="U1450"/>
  <c r="V1450" s="1"/>
  <c r="T1451"/>
  <c r="U1451"/>
  <c r="W1449"/>
  <c r="X1449"/>
  <c r="W1450"/>
  <c r="X1450"/>
  <c r="X1451"/>
  <c r="Y1451" s="1"/>
  <c r="X1453"/>
  <c r="Y1453" s="1"/>
  <c r="Z1449"/>
  <c r="AA1449"/>
  <c r="Z1450"/>
  <c r="AC1449"/>
  <c r="AD1449"/>
  <c r="AD1450"/>
  <c r="AD1454"/>
  <c r="AE1454" s="1"/>
  <c r="AF1449"/>
  <c r="AG1449"/>
  <c r="AG1450"/>
  <c r="AH1450" s="1"/>
  <c r="AF1454"/>
  <c r="E1454" s="1"/>
  <c r="AG1454"/>
  <c r="AI1449"/>
  <c r="AI1450"/>
  <c r="AJ1452"/>
  <c r="AL1449"/>
  <c r="AM1449"/>
  <c r="AM1450"/>
  <c r="AN1450" s="1"/>
  <c r="AL1451"/>
  <c r="AM1451"/>
  <c r="AO1449"/>
  <c r="AP1449"/>
  <c r="AP1450"/>
  <c r="AQ1450" s="1"/>
  <c r="AO1451"/>
  <c r="AP1451"/>
  <c r="J1028"/>
  <c r="M1028"/>
  <c r="P1028"/>
  <c r="V1028"/>
  <c r="AB1028"/>
  <c r="AE1028"/>
  <c r="AH1028"/>
  <c r="AK1028"/>
  <c r="AN1028"/>
  <c r="AQ1028"/>
  <c r="G1029"/>
  <c r="G1030"/>
  <c r="G1031"/>
  <c r="G1032"/>
  <c r="G1033"/>
  <c r="J1035"/>
  <c r="M1035"/>
  <c r="P1035"/>
  <c r="S1035"/>
  <c r="AE1035"/>
  <c r="AH1035"/>
  <c r="AK1035"/>
  <c r="AN1035"/>
  <c r="AQ1035"/>
  <c r="G1037"/>
  <c r="G1039"/>
  <c r="G1040"/>
  <c r="J1042"/>
  <c r="M1042"/>
  <c r="P1042"/>
  <c r="S1042"/>
  <c r="AE1042"/>
  <c r="AH1042"/>
  <c r="AK1042"/>
  <c r="AN1042"/>
  <c r="AQ1042"/>
  <c r="G1044"/>
  <c r="G1045"/>
  <c r="G1046"/>
  <c r="G1047"/>
  <c r="J1049"/>
  <c r="M1049"/>
  <c r="P1049"/>
  <c r="V1049"/>
  <c r="AB1049"/>
  <c r="AE1049"/>
  <c r="AH1049"/>
  <c r="AK1049"/>
  <c r="AN1049"/>
  <c r="AQ1049"/>
  <c r="G1050"/>
  <c r="G1051"/>
  <c r="G1053"/>
  <c r="G1054"/>
  <c r="J1056"/>
  <c r="M1056"/>
  <c r="P1056"/>
  <c r="S1056"/>
  <c r="V1056"/>
  <c r="AE1056"/>
  <c r="AH1056"/>
  <c r="AK1056"/>
  <c r="AN1056"/>
  <c r="AQ1056"/>
  <c r="G1057"/>
  <c r="G1058"/>
  <c r="G1060"/>
  <c r="G1061"/>
  <c r="J1063"/>
  <c r="P1063"/>
  <c r="AB1063"/>
  <c r="AE1063"/>
  <c r="AH1063"/>
  <c r="AN1063"/>
  <c r="G1066"/>
  <c r="G1068"/>
  <c r="J1070"/>
  <c r="M1070"/>
  <c r="P1070"/>
  <c r="S1070"/>
  <c r="AE1070"/>
  <c r="AH1070"/>
  <c r="AK1070"/>
  <c r="AN1070"/>
  <c r="AQ1070"/>
  <c r="G1072"/>
  <c r="G1074"/>
  <c r="G1075"/>
  <c r="M1077"/>
  <c r="P1077"/>
  <c r="S1077"/>
  <c r="AB1077"/>
  <c r="AH1077"/>
  <c r="AK1077"/>
  <c r="AN1077"/>
  <c r="AQ1077"/>
  <c r="G1079"/>
  <c r="G1080"/>
  <c r="G1081"/>
  <c r="G1082"/>
  <c r="J1084"/>
  <c r="M1084"/>
  <c r="P1084"/>
  <c r="S1084"/>
  <c r="AE1084"/>
  <c r="AH1084"/>
  <c r="AK1084"/>
  <c r="AQ1084"/>
  <c r="G1086"/>
  <c r="G1088"/>
  <c r="G1089"/>
  <c r="J1091"/>
  <c r="M1091"/>
  <c r="P1091"/>
  <c r="S1091"/>
  <c r="AE1091"/>
  <c r="AH1091"/>
  <c r="AK1091"/>
  <c r="AN1091"/>
  <c r="AQ1091"/>
  <c r="G1093"/>
  <c r="G1095"/>
  <c r="G1096"/>
  <c r="J1098"/>
  <c r="P1098"/>
  <c r="S1098"/>
  <c r="AB1098"/>
  <c r="AE1098"/>
  <c r="AH1098"/>
  <c r="AN1098"/>
  <c r="AQ1098"/>
  <c r="G1101"/>
  <c r="G1102"/>
  <c r="G1103"/>
  <c r="E1453"/>
  <c r="G1094"/>
  <c r="AN1084"/>
  <c r="AE1077"/>
  <c r="J1077"/>
  <c r="G1073"/>
  <c r="G1059"/>
  <c r="S1049"/>
  <c r="G1052"/>
  <c r="G1038"/>
  <c r="S1028"/>
  <c r="F1098"/>
  <c r="E1098"/>
  <c r="G1085"/>
  <c r="AP982"/>
  <c r="AO982"/>
  <c r="AO1468" s="1"/>
  <c r="AP981"/>
  <c r="AO981"/>
  <c r="AO1467" s="1"/>
  <c r="AP980"/>
  <c r="AO980"/>
  <c r="AO1466" s="1"/>
  <c r="AP979"/>
  <c r="AO979"/>
  <c r="AO1465" s="1"/>
  <c r="AP978"/>
  <c r="AP1464" s="1"/>
  <c r="AO978"/>
  <c r="AO1464" s="1"/>
  <c r="AP977"/>
  <c r="AO977"/>
  <c r="AM982"/>
  <c r="AM1468" s="1"/>
  <c r="AL982"/>
  <c r="AM981"/>
  <c r="AL981"/>
  <c r="AL1467" s="1"/>
  <c r="AM980"/>
  <c r="AL980"/>
  <c r="AL1466" s="1"/>
  <c r="AM979"/>
  <c r="AL979"/>
  <c r="AL1465" s="1"/>
  <c r="AM978"/>
  <c r="AL978"/>
  <c r="AM977"/>
  <c r="AL977"/>
  <c r="AJ982"/>
  <c r="AI982"/>
  <c r="AI1468" s="1"/>
  <c r="AJ981"/>
  <c r="AJ1467" s="1"/>
  <c r="AI981"/>
  <c r="AI1467" s="1"/>
  <c r="AJ980"/>
  <c r="AI980"/>
  <c r="AI1466" s="1"/>
  <c r="AJ979"/>
  <c r="AI979"/>
  <c r="AI1465" s="1"/>
  <c r="AJ978"/>
  <c r="AI978"/>
  <c r="AI1464" s="1"/>
  <c r="AJ977"/>
  <c r="AI977"/>
  <c r="AG982"/>
  <c r="AF982"/>
  <c r="AF1468" s="1"/>
  <c r="AG981"/>
  <c r="AF981"/>
  <c r="AF1467" s="1"/>
  <c r="AG980"/>
  <c r="AF980"/>
  <c r="AF1466" s="1"/>
  <c r="AG979"/>
  <c r="AG1465" s="1"/>
  <c r="AF979"/>
  <c r="AG978"/>
  <c r="AG1464" s="1"/>
  <c r="AF978"/>
  <c r="AF1464" s="1"/>
  <c r="AG977"/>
  <c r="AF977"/>
  <c r="AD982"/>
  <c r="AD1468" s="1"/>
  <c r="AC982"/>
  <c r="AC1468" s="1"/>
  <c r="AD981"/>
  <c r="AD1467" s="1"/>
  <c r="AC981"/>
  <c r="AC1467" s="1"/>
  <c r="AD980"/>
  <c r="AC980"/>
  <c r="AC1466" s="1"/>
  <c r="AD979"/>
  <c r="AC979"/>
  <c r="AC1465" s="1"/>
  <c r="AD978"/>
  <c r="AC978"/>
  <c r="AC1464" s="1"/>
  <c r="AD977"/>
  <c r="AC977"/>
  <c r="AA982"/>
  <c r="Z982"/>
  <c r="Z1468" s="1"/>
  <c r="AA981"/>
  <c r="Z981"/>
  <c r="Z1467" s="1"/>
  <c r="AA980"/>
  <c r="Z980"/>
  <c r="Z1466" s="1"/>
  <c r="AA979"/>
  <c r="Z979"/>
  <c r="AA978"/>
  <c r="Z978"/>
  <c r="Z1464" s="1"/>
  <c r="AA977"/>
  <c r="Z977"/>
  <c r="X982"/>
  <c r="W982"/>
  <c r="W1468" s="1"/>
  <c r="X981"/>
  <c r="X1467" s="1"/>
  <c r="W981"/>
  <c r="W1467" s="1"/>
  <c r="X980"/>
  <c r="X1466" s="1"/>
  <c r="W980"/>
  <c r="W1466" s="1"/>
  <c r="X979"/>
  <c r="W979"/>
  <c r="X978"/>
  <c r="W978"/>
  <c r="W1464" s="1"/>
  <c r="X977"/>
  <c r="W977"/>
  <c r="U982"/>
  <c r="U1468" s="1"/>
  <c r="T982"/>
  <c r="T1468" s="1"/>
  <c r="U981"/>
  <c r="U1467" s="1"/>
  <c r="T981"/>
  <c r="U980"/>
  <c r="T980"/>
  <c r="T1466" s="1"/>
  <c r="U979"/>
  <c r="T979"/>
  <c r="U978"/>
  <c r="T978"/>
  <c r="T1464" s="1"/>
  <c r="U977"/>
  <c r="U1463" s="1"/>
  <c r="T977"/>
  <c r="R982"/>
  <c r="Q982"/>
  <c r="Q1468" s="1"/>
  <c r="R981"/>
  <c r="R1467" s="1"/>
  <c r="Q981"/>
  <c r="R980"/>
  <c r="Q980"/>
  <c r="Q1466" s="1"/>
  <c r="R979"/>
  <c r="R1465" s="1"/>
  <c r="Q979"/>
  <c r="R978"/>
  <c r="Q978"/>
  <c r="Q1464" s="1"/>
  <c r="R977"/>
  <c r="Q977"/>
  <c r="O982"/>
  <c r="N982"/>
  <c r="N1468" s="1"/>
  <c r="O981"/>
  <c r="O1467" s="1"/>
  <c r="N981"/>
  <c r="O980"/>
  <c r="N980"/>
  <c r="N1466" s="1"/>
  <c r="O979"/>
  <c r="O1465" s="1"/>
  <c r="N979"/>
  <c r="O978"/>
  <c r="N978"/>
  <c r="N1464" s="1"/>
  <c r="O977"/>
  <c r="N977"/>
  <c r="L982"/>
  <c r="K982"/>
  <c r="K1468" s="1"/>
  <c r="L981"/>
  <c r="L1467" s="1"/>
  <c r="K981"/>
  <c r="L980"/>
  <c r="K980"/>
  <c r="K1466" s="1"/>
  <c r="L979"/>
  <c r="K979"/>
  <c r="K1465" s="1"/>
  <c r="L978"/>
  <c r="K978"/>
  <c r="K1464" s="1"/>
  <c r="L977"/>
  <c r="K977"/>
  <c r="I982"/>
  <c r="H982"/>
  <c r="H1468" s="1"/>
  <c r="I981"/>
  <c r="I1467" s="1"/>
  <c r="H981"/>
  <c r="I980"/>
  <c r="H980"/>
  <c r="H1466" s="1"/>
  <c r="E1466" s="1"/>
  <c r="I979"/>
  <c r="I1465" s="1"/>
  <c r="H979"/>
  <c r="I978"/>
  <c r="H978"/>
  <c r="H1464" s="1"/>
  <c r="I977"/>
  <c r="H977"/>
  <c r="AP961"/>
  <c r="AO961"/>
  <c r="AP960"/>
  <c r="AO960"/>
  <c r="AP959"/>
  <c r="AO959"/>
  <c r="AP958"/>
  <c r="AO958"/>
  <c r="AP957"/>
  <c r="AO957"/>
  <c r="AP956"/>
  <c r="AO956"/>
  <c r="AM961"/>
  <c r="AL961"/>
  <c r="AM960"/>
  <c r="AL960"/>
  <c r="AM959"/>
  <c r="AL959"/>
  <c r="AM958"/>
  <c r="AL958"/>
  <c r="AM957"/>
  <c r="AL957"/>
  <c r="AM956"/>
  <c r="AL956"/>
  <c r="AJ961"/>
  <c r="AI961"/>
  <c r="AJ960"/>
  <c r="AI960"/>
  <c r="AJ959"/>
  <c r="AI959"/>
  <c r="AJ958"/>
  <c r="AI958"/>
  <c r="AJ957"/>
  <c r="AI957"/>
  <c r="AJ956"/>
  <c r="AI956"/>
  <c r="AG961"/>
  <c r="AF961"/>
  <c r="AG960"/>
  <c r="AF960"/>
  <c r="AG959"/>
  <c r="AF959"/>
  <c r="AG958"/>
  <c r="AF958"/>
  <c r="AG957"/>
  <c r="AF957"/>
  <c r="AG956"/>
  <c r="AF956"/>
  <c r="AD961"/>
  <c r="AC961"/>
  <c r="AD960"/>
  <c r="AC960"/>
  <c r="AD959"/>
  <c r="AC959"/>
  <c r="AD958"/>
  <c r="AC958"/>
  <c r="AD957"/>
  <c r="AC957"/>
  <c r="AD956"/>
  <c r="AC956"/>
  <c r="AA961"/>
  <c r="Z961"/>
  <c r="AA960"/>
  <c r="Z960"/>
  <c r="AA959"/>
  <c r="Z959"/>
  <c r="AA958"/>
  <c r="Z958"/>
  <c r="AA957"/>
  <c r="Z957"/>
  <c r="AA956"/>
  <c r="Z956"/>
  <c r="X961"/>
  <c r="W961"/>
  <c r="X960"/>
  <c r="W960"/>
  <c r="X959"/>
  <c r="W959"/>
  <c r="X958"/>
  <c r="W958"/>
  <c r="X957"/>
  <c r="W957"/>
  <c r="X956"/>
  <c r="W956"/>
  <c r="U961"/>
  <c r="T961"/>
  <c r="U960"/>
  <c r="T960"/>
  <c r="U959"/>
  <c r="T959"/>
  <c r="T958"/>
  <c r="V958" s="1"/>
  <c r="U957"/>
  <c r="T957"/>
  <c r="U956"/>
  <c r="T956"/>
  <c r="R961"/>
  <c r="Q961"/>
  <c r="R960"/>
  <c r="Q960"/>
  <c r="R959"/>
  <c r="Q959"/>
  <c r="R958"/>
  <c r="Q958"/>
  <c r="R957"/>
  <c r="Q957"/>
  <c r="R956"/>
  <c r="Q956"/>
  <c r="O961"/>
  <c r="N961"/>
  <c r="O960"/>
  <c r="N960"/>
  <c r="O959"/>
  <c r="N959"/>
  <c r="O958"/>
  <c r="N958"/>
  <c r="O957"/>
  <c r="N957"/>
  <c r="O956"/>
  <c r="N956"/>
  <c r="L961"/>
  <c r="K961"/>
  <c r="L960"/>
  <c r="K960"/>
  <c r="L959"/>
  <c r="K959"/>
  <c r="L958"/>
  <c r="K958"/>
  <c r="L957"/>
  <c r="K957"/>
  <c r="L956"/>
  <c r="K956"/>
  <c r="I961"/>
  <c r="H961"/>
  <c r="I960"/>
  <c r="H960"/>
  <c r="I959"/>
  <c r="H959"/>
  <c r="I958"/>
  <c r="H958"/>
  <c r="I957"/>
  <c r="H957"/>
  <c r="I956"/>
  <c r="H956"/>
  <c r="AP926"/>
  <c r="AO926"/>
  <c r="AP925"/>
  <c r="AO925"/>
  <c r="AP924"/>
  <c r="AO924"/>
  <c r="AP923"/>
  <c r="AO923"/>
  <c r="AP922"/>
  <c r="AO922"/>
  <c r="AP921"/>
  <c r="AO921"/>
  <c r="AM926"/>
  <c r="AL926"/>
  <c r="AM925"/>
  <c r="AL925"/>
  <c r="AM924"/>
  <c r="AL924"/>
  <c r="AM923"/>
  <c r="AL923"/>
  <c r="AM922"/>
  <c r="AL922"/>
  <c r="AM921"/>
  <c r="AL921"/>
  <c r="AJ926"/>
  <c r="AI926"/>
  <c r="AJ925"/>
  <c r="AI925"/>
  <c r="AJ924"/>
  <c r="AI924"/>
  <c r="AJ923"/>
  <c r="AI923"/>
  <c r="AJ922"/>
  <c r="AI922"/>
  <c r="AJ921"/>
  <c r="AI921"/>
  <c r="AG926"/>
  <c r="AF926"/>
  <c r="AG925"/>
  <c r="AF925"/>
  <c r="AG924"/>
  <c r="AF924"/>
  <c r="AG923"/>
  <c r="AF923"/>
  <c r="AG922"/>
  <c r="AF922"/>
  <c r="AG921"/>
  <c r="AF921"/>
  <c r="AD926"/>
  <c r="AC926"/>
  <c r="AD925"/>
  <c r="AC925"/>
  <c r="AD924"/>
  <c r="AC924"/>
  <c r="AD923"/>
  <c r="AC923"/>
  <c r="AD922"/>
  <c r="AC922"/>
  <c r="AD921"/>
  <c r="AC921"/>
  <c r="AA926"/>
  <c r="Z926"/>
  <c r="AA925"/>
  <c r="Z925"/>
  <c r="AA924"/>
  <c r="Z924"/>
  <c r="AA923"/>
  <c r="Z923"/>
  <c r="AA922"/>
  <c r="Z922"/>
  <c r="AA921"/>
  <c r="Z921"/>
  <c r="X926"/>
  <c r="W926"/>
  <c r="X925"/>
  <c r="W925"/>
  <c r="X924"/>
  <c r="W924"/>
  <c r="X923"/>
  <c r="W923"/>
  <c r="X922"/>
  <c r="W922"/>
  <c r="X921"/>
  <c r="W921"/>
  <c r="U926"/>
  <c r="T926"/>
  <c r="U925"/>
  <c r="T925"/>
  <c r="U924"/>
  <c r="T924"/>
  <c r="U923"/>
  <c r="T923"/>
  <c r="U922"/>
  <c r="U894" s="1"/>
  <c r="T922"/>
  <c r="T894" s="1"/>
  <c r="U921"/>
  <c r="T921"/>
  <c r="R926"/>
  <c r="Q926"/>
  <c r="Q898" s="1"/>
  <c r="R925"/>
  <c r="Q925"/>
  <c r="R924"/>
  <c r="Q924"/>
  <c r="Q896" s="1"/>
  <c r="R923"/>
  <c r="Q923"/>
  <c r="R922"/>
  <c r="R894" s="1"/>
  <c r="Q922"/>
  <c r="Q894" s="1"/>
  <c r="R921"/>
  <c r="Q921"/>
  <c r="O926"/>
  <c r="N926"/>
  <c r="N898" s="1"/>
  <c r="O925"/>
  <c r="N925"/>
  <c r="O924"/>
  <c r="N924"/>
  <c r="N896" s="1"/>
  <c r="O923"/>
  <c r="N923"/>
  <c r="O922"/>
  <c r="N922"/>
  <c r="N894" s="1"/>
  <c r="O921"/>
  <c r="N921"/>
  <c r="L926"/>
  <c r="K926"/>
  <c r="K898" s="1"/>
  <c r="L925"/>
  <c r="L897" s="1"/>
  <c r="K925"/>
  <c r="L924"/>
  <c r="K924"/>
  <c r="K896" s="1"/>
  <c r="L923"/>
  <c r="K923"/>
  <c r="L922"/>
  <c r="L894" s="1"/>
  <c r="K922"/>
  <c r="K894" s="1"/>
  <c r="L921"/>
  <c r="K921"/>
  <c r="I922"/>
  <c r="I894" s="1"/>
  <c r="I923"/>
  <c r="I924"/>
  <c r="I925"/>
  <c r="I926"/>
  <c r="I898" s="1"/>
  <c r="I921"/>
  <c r="H922"/>
  <c r="H923"/>
  <c r="H924"/>
  <c r="H925"/>
  <c r="H926"/>
  <c r="AQ989"/>
  <c r="AN989"/>
  <c r="AK989"/>
  <c r="AH989"/>
  <c r="AE989"/>
  <c r="AB989"/>
  <c r="Y989"/>
  <c r="V989"/>
  <c r="S989"/>
  <c r="P989"/>
  <c r="M989"/>
  <c r="J989"/>
  <c r="F989"/>
  <c r="F982" s="1"/>
  <c r="E989"/>
  <c r="E982" s="1"/>
  <c r="AQ988"/>
  <c r="AN988"/>
  <c r="AK988"/>
  <c r="AH988"/>
  <c r="AE988"/>
  <c r="AB988"/>
  <c r="Y988"/>
  <c r="V988"/>
  <c r="S988"/>
  <c r="P988"/>
  <c r="M988"/>
  <c r="J988"/>
  <c r="F988"/>
  <c r="E988"/>
  <c r="E981" s="1"/>
  <c r="AQ987"/>
  <c r="AN987"/>
  <c r="AK987"/>
  <c r="AH987"/>
  <c r="AE987"/>
  <c r="AB987"/>
  <c r="Y987"/>
  <c r="V987"/>
  <c r="S987"/>
  <c r="P987"/>
  <c r="M987"/>
  <c r="J987"/>
  <c r="F987"/>
  <c r="E987"/>
  <c r="E980" s="1"/>
  <c r="AQ986"/>
  <c r="AN986"/>
  <c r="AK986"/>
  <c r="AH986"/>
  <c r="AE986"/>
  <c r="AB986"/>
  <c r="Y986"/>
  <c r="V986"/>
  <c r="S986"/>
  <c r="P986"/>
  <c r="M986"/>
  <c r="J986"/>
  <c r="F979"/>
  <c r="E986"/>
  <c r="AQ985"/>
  <c r="AN985"/>
  <c r="AK985"/>
  <c r="AH985"/>
  <c r="AE985"/>
  <c r="AB985"/>
  <c r="Y985"/>
  <c r="V985"/>
  <c r="S985"/>
  <c r="P985"/>
  <c r="M985"/>
  <c r="J985"/>
  <c r="F985"/>
  <c r="E985"/>
  <c r="E978" s="1"/>
  <c r="AQ984"/>
  <c r="AN984"/>
  <c r="AK984"/>
  <c r="AH984"/>
  <c r="AE984"/>
  <c r="AB984"/>
  <c r="Y984"/>
  <c r="V984"/>
  <c r="S984"/>
  <c r="P984"/>
  <c r="M984"/>
  <c r="J984"/>
  <c r="F984"/>
  <c r="E984"/>
  <c r="E977" s="1"/>
  <c r="AQ975"/>
  <c r="AN975"/>
  <c r="AK975"/>
  <c r="AH975"/>
  <c r="AE975"/>
  <c r="AB975"/>
  <c r="Y975"/>
  <c r="V975"/>
  <c r="S975"/>
  <c r="P975"/>
  <c r="M975"/>
  <c r="J975"/>
  <c r="F975"/>
  <c r="E975"/>
  <c r="AQ974"/>
  <c r="AN974"/>
  <c r="AK974"/>
  <c r="AH974"/>
  <c r="AE974"/>
  <c r="AB974"/>
  <c r="Y974"/>
  <c r="V974"/>
  <c r="S974"/>
  <c r="P974"/>
  <c r="M974"/>
  <c r="J974"/>
  <c r="F974"/>
  <c r="E974"/>
  <c r="AQ973"/>
  <c r="AN973"/>
  <c r="AK973"/>
  <c r="AH973"/>
  <c r="AE973"/>
  <c r="AB973"/>
  <c r="Y973"/>
  <c r="V973"/>
  <c r="S973"/>
  <c r="P973"/>
  <c r="M973"/>
  <c r="J973"/>
  <c r="F973"/>
  <c r="E973"/>
  <c r="AQ972"/>
  <c r="AN972"/>
  <c r="AK972"/>
  <c r="AH972"/>
  <c r="AE972"/>
  <c r="AB972"/>
  <c r="Y972"/>
  <c r="V972"/>
  <c r="S972"/>
  <c r="P972"/>
  <c r="M972"/>
  <c r="J972"/>
  <c r="F972"/>
  <c r="E972"/>
  <c r="AQ971"/>
  <c r="AN971"/>
  <c r="AK971"/>
  <c r="AH971"/>
  <c r="AE971"/>
  <c r="AB971"/>
  <c r="Y971"/>
  <c r="V971"/>
  <c r="S971"/>
  <c r="P971"/>
  <c r="M971"/>
  <c r="J971"/>
  <c r="F971"/>
  <c r="E971"/>
  <c r="AQ970"/>
  <c r="AN970"/>
  <c r="AK970"/>
  <c r="AH970"/>
  <c r="AE970"/>
  <c r="AB970"/>
  <c r="Y970"/>
  <c r="V970"/>
  <c r="S970"/>
  <c r="P970"/>
  <c r="M970"/>
  <c r="J970"/>
  <c r="F970"/>
  <c r="E970"/>
  <c r="AQ968"/>
  <c r="AN968"/>
  <c r="AK968"/>
  <c r="AH968"/>
  <c r="AE968"/>
  <c r="AB968"/>
  <c r="Y968"/>
  <c r="V968"/>
  <c r="S968"/>
  <c r="P968"/>
  <c r="M968"/>
  <c r="J968"/>
  <c r="F968"/>
  <c r="F961" s="1"/>
  <c r="E968"/>
  <c r="E961" s="1"/>
  <c r="AQ967"/>
  <c r="AN967"/>
  <c r="AK967"/>
  <c r="AH967"/>
  <c r="AE967"/>
  <c r="AB967"/>
  <c r="Y967"/>
  <c r="V967"/>
  <c r="S967"/>
  <c r="P967"/>
  <c r="M967"/>
  <c r="J967"/>
  <c r="F967"/>
  <c r="E967"/>
  <c r="E960" s="1"/>
  <c r="AQ966"/>
  <c r="AN966"/>
  <c r="AK966"/>
  <c r="AH966"/>
  <c r="AE966"/>
  <c r="AB966"/>
  <c r="Y966"/>
  <c r="V966"/>
  <c r="S966"/>
  <c r="P966"/>
  <c r="M966"/>
  <c r="J966"/>
  <c r="F966"/>
  <c r="E966"/>
  <c r="E959" s="1"/>
  <c r="AQ965"/>
  <c r="AN965"/>
  <c r="AK965"/>
  <c r="AH965"/>
  <c r="AE965"/>
  <c r="AB965"/>
  <c r="Y965"/>
  <c r="V965"/>
  <c r="S965"/>
  <c r="P965"/>
  <c r="M965"/>
  <c r="J965"/>
  <c r="F965"/>
  <c r="E965"/>
  <c r="AQ964"/>
  <c r="AN964"/>
  <c r="AK964"/>
  <c r="AH964"/>
  <c r="AE964"/>
  <c r="AB964"/>
  <c r="Y964"/>
  <c r="V964"/>
  <c r="S964"/>
  <c r="P964"/>
  <c r="M964"/>
  <c r="J964"/>
  <c r="F964"/>
  <c r="F957" s="1"/>
  <c r="E964"/>
  <c r="E957" s="1"/>
  <c r="AQ963"/>
  <c r="AN963"/>
  <c r="AK963"/>
  <c r="AH963"/>
  <c r="AE963"/>
  <c r="AB963"/>
  <c r="Y963"/>
  <c r="V963"/>
  <c r="S963"/>
  <c r="P963"/>
  <c r="M963"/>
  <c r="J963"/>
  <c r="F963"/>
  <c r="E963"/>
  <c r="E956" s="1"/>
  <c r="AQ933"/>
  <c r="AN933"/>
  <c r="AK933"/>
  <c r="AH933"/>
  <c r="AE933"/>
  <c r="AB933"/>
  <c r="Y933"/>
  <c r="V933"/>
  <c r="S933"/>
  <c r="P933"/>
  <c r="M933"/>
  <c r="J933"/>
  <c r="F933"/>
  <c r="E933"/>
  <c r="AQ932"/>
  <c r="AN932"/>
  <c r="AK932"/>
  <c r="AH932"/>
  <c r="AE932"/>
  <c r="AB932"/>
  <c r="Y932"/>
  <c r="V932"/>
  <c r="S932"/>
  <c r="P932"/>
  <c r="M932"/>
  <c r="J932"/>
  <c r="F932"/>
  <c r="E932"/>
  <c r="AQ931"/>
  <c r="AN931"/>
  <c r="AK931"/>
  <c r="AH931"/>
  <c r="AE931"/>
  <c r="AB931"/>
  <c r="Y931"/>
  <c r="V931"/>
  <c r="S931"/>
  <c r="P931"/>
  <c r="M931"/>
  <c r="J931"/>
  <c r="F931"/>
  <c r="E931"/>
  <c r="AQ930"/>
  <c r="AN930"/>
  <c r="AK930"/>
  <c r="AH930"/>
  <c r="AE930"/>
  <c r="AB930"/>
  <c r="Y930"/>
  <c r="V930"/>
  <c r="S930"/>
  <c r="P930"/>
  <c r="M930"/>
  <c r="J930"/>
  <c r="F930"/>
  <c r="E930"/>
  <c r="AQ929"/>
  <c r="AN929"/>
  <c r="AK929"/>
  <c r="AH929"/>
  <c r="AE929"/>
  <c r="AB929"/>
  <c r="Y929"/>
  <c r="V929"/>
  <c r="S929"/>
  <c r="P929"/>
  <c r="M929"/>
  <c r="J929"/>
  <c r="F929"/>
  <c r="E929"/>
  <c r="AQ928"/>
  <c r="AN928"/>
  <c r="AK928"/>
  <c r="AH928"/>
  <c r="AE928"/>
  <c r="AB928"/>
  <c r="Y928"/>
  <c r="V928"/>
  <c r="S928"/>
  <c r="P928"/>
  <c r="M928"/>
  <c r="J928"/>
  <c r="F928"/>
  <c r="E928"/>
  <c r="AQ919"/>
  <c r="AN919"/>
  <c r="AK919"/>
  <c r="AH919"/>
  <c r="AE919"/>
  <c r="AB919"/>
  <c r="Y919"/>
  <c r="V919"/>
  <c r="S919"/>
  <c r="P919"/>
  <c r="M919"/>
  <c r="J919"/>
  <c r="F919"/>
  <c r="E919"/>
  <c r="AQ918"/>
  <c r="AN918"/>
  <c r="AK918"/>
  <c r="AH918"/>
  <c r="AE918"/>
  <c r="AB918"/>
  <c r="Y918"/>
  <c r="V918"/>
  <c r="S918"/>
  <c r="P918"/>
  <c r="M918"/>
  <c r="J918"/>
  <c r="F918"/>
  <c r="E918"/>
  <c r="AQ917"/>
  <c r="AN917"/>
  <c r="AK917"/>
  <c r="AH917"/>
  <c r="AE917"/>
  <c r="AB917"/>
  <c r="Y917"/>
  <c r="V917"/>
  <c r="S917"/>
  <c r="P917"/>
  <c r="M917"/>
  <c r="J917"/>
  <c r="F917"/>
  <c r="E917"/>
  <c r="AQ916"/>
  <c r="AN916"/>
  <c r="AK916"/>
  <c r="AH916"/>
  <c r="AE916"/>
  <c r="AB916"/>
  <c r="Y916"/>
  <c r="V916"/>
  <c r="S916"/>
  <c r="P916"/>
  <c r="M916"/>
  <c r="J916"/>
  <c r="F916"/>
  <c r="E916"/>
  <c r="AQ915"/>
  <c r="AN915"/>
  <c r="AK915"/>
  <c r="AH915"/>
  <c r="AE915"/>
  <c r="AB915"/>
  <c r="Y915"/>
  <c r="V915"/>
  <c r="S915"/>
  <c r="P915"/>
  <c r="M915"/>
  <c r="J915"/>
  <c r="F915"/>
  <c r="E915"/>
  <c r="AQ914"/>
  <c r="AN914"/>
  <c r="AK914"/>
  <c r="AH914"/>
  <c r="AE914"/>
  <c r="AB914"/>
  <c r="Y914"/>
  <c r="V914"/>
  <c r="S914"/>
  <c r="P914"/>
  <c r="M914"/>
  <c r="J914"/>
  <c r="F914"/>
  <c r="E914"/>
  <c r="AP913"/>
  <c r="AO913"/>
  <c r="AM913"/>
  <c r="AL913"/>
  <c r="AJ913"/>
  <c r="AI913"/>
  <c r="AG913"/>
  <c r="AF913"/>
  <c r="AD913"/>
  <c r="AC913"/>
  <c r="AA913"/>
  <c r="Z913"/>
  <c r="X913"/>
  <c r="W913"/>
  <c r="U913"/>
  <c r="T913"/>
  <c r="R913"/>
  <c r="Q913"/>
  <c r="O913"/>
  <c r="N913"/>
  <c r="L913"/>
  <c r="K913"/>
  <c r="I913"/>
  <c r="H913"/>
  <c r="AQ912"/>
  <c r="AN912"/>
  <c r="AK912"/>
  <c r="AH912"/>
  <c r="AE912"/>
  <c r="AB912"/>
  <c r="Y912"/>
  <c r="V912"/>
  <c r="S912"/>
  <c r="P912"/>
  <c r="M912"/>
  <c r="J912"/>
  <c r="F912"/>
  <c r="E912"/>
  <c r="AQ911"/>
  <c r="AN911"/>
  <c r="AK911"/>
  <c r="AH911"/>
  <c r="AE911"/>
  <c r="AB911"/>
  <c r="Y911"/>
  <c r="V911"/>
  <c r="S911"/>
  <c r="P911"/>
  <c r="M911"/>
  <c r="J911"/>
  <c r="F911"/>
  <c r="E911"/>
  <c r="AQ910"/>
  <c r="AN910"/>
  <c r="AK910"/>
  <c r="AH910"/>
  <c r="AE910"/>
  <c r="AB910"/>
  <c r="Y910"/>
  <c r="V910"/>
  <c r="S910"/>
  <c r="P910"/>
  <c r="M910"/>
  <c r="J910"/>
  <c r="F910"/>
  <c r="E910"/>
  <c r="AQ909"/>
  <c r="AN909"/>
  <c r="AK909"/>
  <c r="AH909"/>
  <c r="AE909"/>
  <c r="AB909"/>
  <c r="Y909"/>
  <c r="V909"/>
  <c r="S909"/>
  <c r="P909"/>
  <c r="M909"/>
  <c r="J909"/>
  <c r="F909"/>
  <c r="E909"/>
  <c r="AQ908"/>
  <c r="AN908"/>
  <c r="AK908"/>
  <c r="AH908"/>
  <c r="AE908"/>
  <c r="AB908"/>
  <c r="Y908"/>
  <c r="V908"/>
  <c r="S908"/>
  <c r="P908"/>
  <c r="M908"/>
  <c r="J908"/>
  <c r="F908"/>
  <c r="E908"/>
  <c r="AQ907"/>
  <c r="AN907"/>
  <c r="AK907"/>
  <c r="AH907"/>
  <c r="AE907"/>
  <c r="AB907"/>
  <c r="Y907"/>
  <c r="V907"/>
  <c r="S907"/>
  <c r="P907"/>
  <c r="M907"/>
  <c r="J907"/>
  <c r="F907"/>
  <c r="E907"/>
  <c r="AP906"/>
  <c r="AO906"/>
  <c r="AM906"/>
  <c r="AL906"/>
  <c r="AJ906"/>
  <c r="AI906"/>
  <c r="AG906"/>
  <c r="AF906"/>
  <c r="AD906"/>
  <c r="AC906"/>
  <c r="AA906"/>
  <c r="Z906"/>
  <c r="X906"/>
  <c r="W906"/>
  <c r="U906"/>
  <c r="T906"/>
  <c r="R906"/>
  <c r="Q906"/>
  <c r="O906"/>
  <c r="N906"/>
  <c r="L906"/>
  <c r="K906"/>
  <c r="I906"/>
  <c r="H906"/>
  <c r="AQ905"/>
  <c r="AN905"/>
  <c r="AK905"/>
  <c r="AH905"/>
  <c r="AE905"/>
  <c r="AB905"/>
  <c r="Y905"/>
  <c r="V905"/>
  <c r="S905"/>
  <c r="P905"/>
  <c r="M905"/>
  <c r="J905"/>
  <c r="F905"/>
  <c r="E905"/>
  <c r="AQ904"/>
  <c r="AN904"/>
  <c r="AK904"/>
  <c r="AH904"/>
  <c r="AE904"/>
  <c r="AB904"/>
  <c r="Y904"/>
  <c r="V904"/>
  <c r="S904"/>
  <c r="P904"/>
  <c r="M904"/>
  <c r="J904"/>
  <c r="F904"/>
  <c r="E904"/>
  <c r="AQ903"/>
  <c r="AN903"/>
  <c r="AK903"/>
  <c r="AH903"/>
  <c r="AE903"/>
  <c r="AB903"/>
  <c r="Y903"/>
  <c r="V903"/>
  <c r="S903"/>
  <c r="P903"/>
  <c r="M903"/>
  <c r="J903"/>
  <c r="F903"/>
  <c r="E903"/>
  <c r="AQ902"/>
  <c r="AN902"/>
  <c r="AK902"/>
  <c r="AH902"/>
  <c r="AE902"/>
  <c r="AB902"/>
  <c r="Y902"/>
  <c r="V902"/>
  <c r="S902"/>
  <c r="P902"/>
  <c r="M902"/>
  <c r="J902"/>
  <c r="F902"/>
  <c r="E902"/>
  <c r="AQ901"/>
  <c r="AN901"/>
  <c r="AK901"/>
  <c r="AH901"/>
  <c r="AE901"/>
  <c r="AB901"/>
  <c r="Y901"/>
  <c r="V901"/>
  <c r="S901"/>
  <c r="P901"/>
  <c r="M901"/>
  <c r="J901"/>
  <c r="F901"/>
  <c r="E901"/>
  <c r="AQ900"/>
  <c r="AN900"/>
  <c r="AK900"/>
  <c r="AH900"/>
  <c r="AE900"/>
  <c r="AB900"/>
  <c r="Y900"/>
  <c r="V900"/>
  <c r="S900"/>
  <c r="P900"/>
  <c r="M900"/>
  <c r="J900"/>
  <c r="F900"/>
  <c r="E900"/>
  <c r="AP899"/>
  <c r="AO899"/>
  <c r="AM899"/>
  <c r="AL899"/>
  <c r="AJ899"/>
  <c r="AI899"/>
  <c r="AG899"/>
  <c r="AF899"/>
  <c r="AD899"/>
  <c r="AC899"/>
  <c r="AA899"/>
  <c r="Z899"/>
  <c r="X899"/>
  <c r="W899"/>
  <c r="U899"/>
  <c r="T899"/>
  <c r="R899"/>
  <c r="Q899"/>
  <c r="O899"/>
  <c r="N899"/>
  <c r="L899"/>
  <c r="K899"/>
  <c r="I899"/>
  <c r="H899"/>
  <c r="AQ447"/>
  <c r="AN447"/>
  <c r="AK447"/>
  <c r="AH447"/>
  <c r="AE447"/>
  <c r="AB447"/>
  <c r="Y447"/>
  <c r="V447"/>
  <c r="S447"/>
  <c r="P447"/>
  <c r="M447"/>
  <c r="J447"/>
  <c r="F447"/>
  <c r="E447"/>
  <c r="AQ446"/>
  <c r="AN446"/>
  <c r="AK446"/>
  <c r="AH446"/>
  <c r="AE446"/>
  <c r="AB446"/>
  <c r="Y446"/>
  <c r="V446"/>
  <c r="S446"/>
  <c r="P446"/>
  <c r="M446"/>
  <c r="J446"/>
  <c r="F446"/>
  <c r="E446"/>
  <c r="AQ445"/>
  <c r="AN445"/>
  <c r="AK445"/>
  <c r="AH445"/>
  <c r="AE445"/>
  <c r="AB445"/>
  <c r="Y445"/>
  <c r="V445"/>
  <c r="S445"/>
  <c r="P445"/>
  <c r="M445"/>
  <c r="J445"/>
  <c r="F445"/>
  <c r="E445"/>
  <c r="AQ444"/>
  <c r="AN444"/>
  <c r="AK444"/>
  <c r="AH444"/>
  <c r="AE444"/>
  <c r="AB444"/>
  <c r="Y444"/>
  <c r="V444"/>
  <c r="S444"/>
  <c r="P444"/>
  <c r="M444"/>
  <c r="J444"/>
  <c r="F444"/>
  <c r="E444"/>
  <c r="AQ443"/>
  <c r="AN443"/>
  <c r="AK443"/>
  <c r="AH443"/>
  <c r="AE443"/>
  <c r="AB443"/>
  <c r="Y443"/>
  <c r="V443"/>
  <c r="S443"/>
  <c r="P443"/>
  <c r="M443"/>
  <c r="J443"/>
  <c r="F443"/>
  <c r="E443"/>
  <c r="AQ442"/>
  <c r="AN442"/>
  <c r="AK442"/>
  <c r="AH442"/>
  <c r="AE442"/>
  <c r="AB442"/>
  <c r="Y442"/>
  <c r="V442"/>
  <c r="S442"/>
  <c r="P442"/>
  <c r="M442"/>
  <c r="J442"/>
  <c r="F442"/>
  <c r="E442"/>
  <c r="AP441"/>
  <c r="AO441"/>
  <c r="AM441"/>
  <c r="AL441"/>
  <c r="AJ441"/>
  <c r="AI441"/>
  <c r="AG441"/>
  <c r="AF441"/>
  <c r="AD441"/>
  <c r="AC441"/>
  <c r="AA441"/>
  <c r="Z441"/>
  <c r="X441"/>
  <c r="W441"/>
  <c r="U441"/>
  <c r="T441"/>
  <c r="R441"/>
  <c r="Q441"/>
  <c r="O441"/>
  <c r="N441"/>
  <c r="L441"/>
  <c r="K441"/>
  <c r="I441"/>
  <c r="H441"/>
  <c r="AD406"/>
  <c r="AQ433"/>
  <c r="AN433"/>
  <c r="AK433"/>
  <c r="AH433"/>
  <c r="AE433"/>
  <c r="AB433"/>
  <c r="Y433"/>
  <c r="V433"/>
  <c r="S433"/>
  <c r="P433"/>
  <c r="M433"/>
  <c r="J433"/>
  <c r="F433"/>
  <c r="E433"/>
  <c r="AQ432"/>
  <c r="AN432"/>
  <c r="AK432"/>
  <c r="AH432"/>
  <c r="AE432"/>
  <c r="AB432"/>
  <c r="Y432"/>
  <c r="V432"/>
  <c r="S432"/>
  <c r="P432"/>
  <c r="M432"/>
  <c r="J432"/>
  <c r="F432"/>
  <c r="E432"/>
  <c r="AQ431"/>
  <c r="AN431"/>
  <c r="AK431"/>
  <c r="AH431"/>
  <c r="AE431"/>
  <c r="AB431"/>
  <c r="Y431"/>
  <c r="V431"/>
  <c r="S431"/>
  <c r="P431"/>
  <c r="M431"/>
  <c r="J431"/>
  <c r="F431"/>
  <c r="E431"/>
  <c r="AQ430"/>
  <c r="AN430"/>
  <c r="AK430"/>
  <c r="AH430"/>
  <c r="AE430"/>
  <c r="AB430"/>
  <c r="Y430"/>
  <c r="V430"/>
  <c r="S430"/>
  <c r="P430"/>
  <c r="M430"/>
  <c r="J430"/>
  <c r="F430"/>
  <c r="E430"/>
  <c r="AQ429"/>
  <c r="AN429"/>
  <c r="AK429"/>
  <c r="AH429"/>
  <c r="AE429"/>
  <c r="AB429"/>
  <c r="Y429"/>
  <c r="V429"/>
  <c r="S429"/>
  <c r="P429"/>
  <c r="M429"/>
  <c r="J429"/>
  <c r="F429"/>
  <c r="E429"/>
  <c r="AQ428"/>
  <c r="AN428"/>
  <c r="AK428"/>
  <c r="AH428"/>
  <c r="AE428"/>
  <c r="AB428"/>
  <c r="Y428"/>
  <c r="V428"/>
  <c r="S428"/>
  <c r="P428"/>
  <c r="M428"/>
  <c r="J428"/>
  <c r="F428"/>
  <c r="E428"/>
  <c r="AP427"/>
  <c r="AO427"/>
  <c r="AM427"/>
  <c r="AL427"/>
  <c r="AJ427"/>
  <c r="AI427"/>
  <c r="AG427"/>
  <c r="AF427"/>
  <c r="AD427"/>
  <c r="AC427"/>
  <c r="AA427"/>
  <c r="Z427"/>
  <c r="X427"/>
  <c r="W427"/>
  <c r="U427"/>
  <c r="T427"/>
  <c r="R427"/>
  <c r="Q427"/>
  <c r="O427"/>
  <c r="N427"/>
  <c r="L427"/>
  <c r="K427"/>
  <c r="I427"/>
  <c r="H427"/>
  <c r="AQ426"/>
  <c r="AN426"/>
  <c r="AK426"/>
  <c r="AH426"/>
  <c r="AE426"/>
  <c r="AB426"/>
  <c r="Y426"/>
  <c r="V426"/>
  <c r="S426"/>
  <c r="P426"/>
  <c r="M426"/>
  <c r="J426"/>
  <c r="F426"/>
  <c r="E426"/>
  <c r="AQ425"/>
  <c r="AN425"/>
  <c r="AK425"/>
  <c r="AH425"/>
  <c r="AE425"/>
  <c r="AB425"/>
  <c r="Y425"/>
  <c r="V425"/>
  <c r="S425"/>
  <c r="P425"/>
  <c r="M425"/>
  <c r="J425"/>
  <c r="F425"/>
  <c r="E425"/>
  <c r="AQ424"/>
  <c r="AN424"/>
  <c r="AK424"/>
  <c r="AH424"/>
  <c r="AE424"/>
  <c r="AB424"/>
  <c r="Y424"/>
  <c r="V424"/>
  <c r="S424"/>
  <c r="P424"/>
  <c r="M424"/>
  <c r="J424"/>
  <c r="F424"/>
  <c r="E424"/>
  <c r="AQ423"/>
  <c r="AN423"/>
  <c r="AK423"/>
  <c r="AH423"/>
  <c r="AE423"/>
  <c r="AB423"/>
  <c r="Y423"/>
  <c r="V423"/>
  <c r="S423"/>
  <c r="P423"/>
  <c r="M423"/>
  <c r="J423"/>
  <c r="F423"/>
  <c r="E423"/>
  <c r="AQ422"/>
  <c r="AN422"/>
  <c r="AK422"/>
  <c r="AH422"/>
  <c r="AE422"/>
  <c r="AB422"/>
  <c r="Y422"/>
  <c r="V422"/>
  <c r="S422"/>
  <c r="P422"/>
  <c r="M422"/>
  <c r="J422"/>
  <c r="F422"/>
  <c r="E422"/>
  <c r="AQ421"/>
  <c r="AN421"/>
  <c r="AK421"/>
  <c r="AH421"/>
  <c r="AE421"/>
  <c r="AB421"/>
  <c r="Y421"/>
  <c r="V421"/>
  <c r="S421"/>
  <c r="P421"/>
  <c r="M421"/>
  <c r="J421"/>
  <c r="F421"/>
  <c r="E421"/>
  <c r="AP420"/>
  <c r="AO420"/>
  <c r="AM420"/>
  <c r="AL420"/>
  <c r="AJ420"/>
  <c r="AI420"/>
  <c r="AG420"/>
  <c r="AF420"/>
  <c r="AD420"/>
  <c r="AC420"/>
  <c r="AA420"/>
  <c r="Z420"/>
  <c r="X420"/>
  <c r="W420"/>
  <c r="U420"/>
  <c r="T420"/>
  <c r="R420"/>
  <c r="Q420"/>
  <c r="O420"/>
  <c r="N420"/>
  <c r="L420"/>
  <c r="K420"/>
  <c r="I420"/>
  <c r="H420"/>
  <c r="AQ419"/>
  <c r="AN419"/>
  <c r="AK419"/>
  <c r="AH419"/>
  <c r="AE419"/>
  <c r="AB419"/>
  <c r="Y419"/>
  <c r="V419"/>
  <c r="S419"/>
  <c r="P419"/>
  <c r="M419"/>
  <c r="J419"/>
  <c r="F419"/>
  <c r="E419"/>
  <c r="AQ418"/>
  <c r="AN418"/>
  <c r="AK418"/>
  <c r="AH418"/>
  <c r="AE418"/>
  <c r="AB418"/>
  <c r="Y418"/>
  <c r="V418"/>
  <c r="S418"/>
  <c r="P418"/>
  <c r="M418"/>
  <c r="J418"/>
  <c r="F418"/>
  <c r="E418"/>
  <c r="AQ417"/>
  <c r="AN417"/>
  <c r="AK417"/>
  <c r="AH417"/>
  <c r="AE417"/>
  <c r="AB417"/>
  <c r="Y417"/>
  <c r="V417"/>
  <c r="S417"/>
  <c r="P417"/>
  <c r="M417"/>
  <c r="J417"/>
  <c r="F417"/>
  <c r="E417"/>
  <c r="AQ416"/>
  <c r="AN416"/>
  <c r="AK416"/>
  <c r="AH416"/>
  <c r="AE416"/>
  <c r="AB416"/>
  <c r="Y416"/>
  <c r="V416"/>
  <c r="S416"/>
  <c r="P416"/>
  <c r="M416"/>
  <c r="J416"/>
  <c r="F416"/>
  <c r="E416"/>
  <c r="AQ415"/>
  <c r="AN415"/>
  <c r="AK415"/>
  <c r="AH415"/>
  <c r="AE415"/>
  <c r="AB415"/>
  <c r="Y415"/>
  <c r="V415"/>
  <c r="S415"/>
  <c r="P415"/>
  <c r="M415"/>
  <c r="J415"/>
  <c r="F415"/>
  <c r="E415"/>
  <c r="AQ414"/>
  <c r="AN414"/>
  <c r="AK414"/>
  <c r="AH414"/>
  <c r="AE414"/>
  <c r="AB414"/>
  <c r="Y414"/>
  <c r="V414"/>
  <c r="S414"/>
  <c r="P414"/>
  <c r="M414"/>
  <c r="J414"/>
  <c r="F414"/>
  <c r="E414"/>
  <c r="AP413"/>
  <c r="AO413"/>
  <c r="AM413"/>
  <c r="AL413"/>
  <c r="AJ413"/>
  <c r="AI413"/>
  <c r="AG413"/>
  <c r="AF413"/>
  <c r="AD413"/>
  <c r="AC413"/>
  <c r="AA413"/>
  <c r="Z413"/>
  <c r="X413"/>
  <c r="W413"/>
  <c r="U413"/>
  <c r="T413"/>
  <c r="R413"/>
  <c r="Q413"/>
  <c r="O413"/>
  <c r="N413"/>
  <c r="L413"/>
  <c r="K413"/>
  <c r="I413"/>
  <c r="H413"/>
  <c r="AQ405"/>
  <c r="AN405"/>
  <c r="AK405"/>
  <c r="AH405"/>
  <c r="AE405"/>
  <c r="AB405"/>
  <c r="Y405"/>
  <c r="V405"/>
  <c r="S405"/>
  <c r="P405"/>
  <c r="M405"/>
  <c r="J405"/>
  <c r="F405"/>
  <c r="E405"/>
  <c r="AQ404"/>
  <c r="AN404"/>
  <c r="AK404"/>
  <c r="AH404"/>
  <c r="AE404"/>
  <c r="AB404"/>
  <c r="Y404"/>
  <c r="V404"/>
  <c r="S404"/>
  <c r="P404"/>
  <c r="M404"/>
  <c r="J404"/>
  <c r="F404"/>
  <c r="E404"/>
  <c r="AQ403"/>
  <c r="AN403"/>
  <c r="AK403"/>
  <c r="AH403"/>
  <c r="AE403"/>
  <c r="AB403"/>
  <c r="Y403"/>
  <c r="V403"/>
  <c r="S403"/>
  <c r="P403"/>
  <c r="M403"/>
  <c r="J403"/>
  <c r="F403"/>
  <c r="E403"/>
  <c r="AQ402"/>
  <c r="AN402"/>
  <c r="AK402"/>
  <c r="AH402"/>
  <c r="AE402"/>
  <c r="AB402"/>
  <c r="Y402"/>
  <c r="V402"/>
  <c r="S402"/>
  <c r="P402"/>
  <c r="M402"/>
  <c r="J402"/>
  <c r="F402"/>
  <c r="E402"/>
  <c r="AQ401"/>
  <c r="AN401"/>
  <c r="AK401"/>
  <c r="AH401"/>
  <c r="AE401"/>
  <c r="AB401"/>
  <c r="Y401"/>
  <c r="V401"/>
  <c r="S401"/>
  <c r="P401"/>
  <c r="M401"/>
  <c r="J401"/>
  <c r="F401"/>
  <c r="E401"/>
  <c r="AQ400"/>
  <c r="AN400"/>
  <c r="AK400"/>
  <c r="AH400"/>
  <c r="AE400"/>
  <c r="AB400"/>
  <c r="Y400"/>
  <c r="V400"/>
  <c r="S400"/>
  <c r="P400"/>
  <c r="M400"/>
  <c r="J400"/>
  <c r="F400"/>
  <c r="E400"/>
  <c r="AP399"/>
  <c r="AO399"/>
  <c r="AM399"/>
  <c r="AL399"/>
  <c r="AJ399"/>
  <c r="AI399"/>
  <c r="AG399"/>
  <c r="AF399"/>
  <c r="AD399"/>
  <c r="AC399"/>
  <c r="AA399"/>
  <c r="Z399"/>
  <c r="X399"/>
  <c r="W399"/>
  <c r="U399"/>
  <c r="T399"/>
  <c r="R399"/>
  <c r="Q399"/>
  <c r="O399"/>
  <c r="N399"/>
  <c r="L399"/>
  <c r="K399"/>
  <c r="I399"/>
  <c r="H399"/>
  <c r="AQ398"/>
  <c r="AN398"/>
  <c r="AK398"/>
  <c r="AH398"/>
  <c r="AE398"/>
  <c r="AB398"/>
  <c r="Y398"/>
  <c r="V398"/>
  <c r="S398"/>
  <c r="P398"/>
  <c r="M398"/>
  <c r="J398"/>
  <c r="F398"/>
  <c r="E398"/>
  <c r="AQ397"/>
  <c r="AN397"/>
  <c r="AK397"/>
  <c r="AH397"/>
  <c r="AE397"/>
  <c r="AB397"/>
  <c r="Y397"/>
  <c r="V397"/>
  <c r="S397"/>
  <c r="P397"/>
  <c r="M397"/>
  <c r="J397"/>
  <c r="F397"/>
  <c r="E397"/>
  <c r="AQ396"/>
  <c r="AN396"/>
  <c r="AK396"/>
  <c r="AH396"/>
  <c r="AE396"/>
  <c r="AB396"/>
  <c r="Y396"/>
  <c r="V396"/>
  <c r="S396"/>
  <c r="P396"/>
  <c r="M396"/>
  <c r="J396"/>
  <c r="F396"/>
  <c r="E396"/>
  <c r="AQ395"/>
  <c r="AN395"/>
  <c r="AK395"/>
  <c r="AH395"/>
  <c r="AE395"/>
  <c r="AB395"/>
  <c r="Y395"/>
  <c r="V395"/>
  <c r="S395"/>
  <c r="P395"/>
  <c r="M395"/>
  <c r="J395"/>
  <c r="F395"/>
  <c r="E395"/>
  <c r="AQ394"/>
  <c r="AN394"/>
  <c r="AK394"/>
  <c r="AH394"/>
  <c r="AE394"/>
  <c r="AB394"/>
  <c r="Y394"/>
  <c r="V394"/>
  <c r="S394"/>
  <c r="P394"/>
  <c r="M394"/>
  <c r="J394"/>
  <c r="F394"/>
  <c r="E394"/>
  <c r="AQ393"/>
  <c r="AN393"/>
  <c r="AK393"/>
  <c r="AH393"/>
  <c r="AE393"/>
  <c r="AB393"/>
  <c r="Y393"/>
  <c r="V393"/>
  <c r="S393"/>
  <c r="P393"/>
  <c r="M393"/>
  <c r="J393"/>
  <c r="F393"/>
  <c r="E393"/>
  <c r="AP392"/>
  <c r="AO392"/>
  <c r="AM392"/>
  <c r="AL392"/>
  <c r="AJ392"/>
  <c r="AI392"/>
  <c r="AG392"/>
  <c r="AF392"/>
  <c r="AD392"/>
  <c r="AC392"/>
  <c r="AA392"/>
  <c r="Z392"/>
  <c r="X392"/>
  <c r="W392"/>
  <c r="U392"/>
  <c r="T392"/>
  <c r="R392"/>
  <c r="Q392"/>
  <c r="O392"/>
  <c r="N392"/>
  <c r="L392"/>
  <c r="K392"/>
  <c r="I392"/>
  <c r="H392"/>
  <c r="AQ391"/>
  <c r="AN391"/>
  <c r="AK391"/>
  <c r="AH391"/>
  <c r="AE391"/>
  <c r="AB391"/>
  <c r="Y391"/>
  <c r="V391"/>
  <c r="S391"/>
  <c r="P391"/>
  <c r="M391"/>
  <c r="J391"/>
  <c r="F391"/>
  <c r="E391"/>
  <c r="AQ390"/>
  <c r="AN390"/>
  <c r="AK390"/>
  <c r="AH390"/>
  <c r="AE390"/>
  <c r="AB390"/>
  <c r="Y390"/>
  <c r="V390"/>
  <c r="S390"/>
  <c r="P390"/>
  <c r="M390"/>
  <c r="J390"/>
  <c r="F390"/>
  <c r="E390"/>
  <c r="AQ389"/>
  <c r="AN389"/>
  <c r="AK389"/>
  <c r="AH389"/>
  <c r="AE389"/>
  <c r="AB389"/>
  <c r="Y389"/>
  <c r="V389"/>
  <c r="S389"/>
  <c r="P389"/>
  <c r="M389"/>
  <c r="J389"/>
  <c r="F389"/>
  <c r="E389"/>
  <c r="AQ388"/>
  <c r="AN388"/>
  <c r="AK388"/>
  <c r="AH388"/>
  <c r="AE388"/>
  <c r="AB388"/>
  <c r="Y388"/>
  <c r="V388"/>
  <c r="S388"/>
  <c r="P388"/>
  <c r="M388"/>
  <c r="J388"/>
  <c r="F388"/>
  <c r="E388"/>
  <c r="AQ387"/>
  <c r="AN387"/>
  <c r="AK387"/>
  <c r="AH387"/>
  <c r="AE387"/>
  <c r="AB387"/>
  <c r="Y387"/>
  <c r="V387"/>
  <c r="S387"/>
  <c r="P387"/>
  <c r="M387"/>
  <c r="J387"/>
  <c r="F387"/>
  <c r="AQ386"/>
  <c r="AN386"/>
  <c r="AK386"/>
  <c r="AH386"/>
  <c r="AE386"/>
  <c r="AB386"/>
  <c r="Y386"/>
  <c r="V386"/>
  <c r="S386"/>
  <c r="P386"/>
  <c r="M386"/>
  <c r="J386"/>
  <c r="F386"/>
  <c r="E386"/>
  <c r="AP385"/>
  <c r="AO385"/>
  <c r="AM385"/>
  <c r="AL385"/>
  <c r="AJ385"/>
  <c r="AI385"/>
  <c r="AG385"/>
  <c r="AF385"/>
  <c r="AD385"/>
  <c r="AC385"/>
  <c r="AA385"/>
  <c r="Z385"/>
  <c r="X385"/>
  <c r="W385"/>
  <c r="U385"/>
  <c r="T385"/>
  <c r="R385"/>
  <c r="Q385"/>
  <c r="O385"/>
  <c r="N385"/>
  <c r="L385"/>
  <c r="K385"/>
  <c r="I385"/>
  <c r="H385"/>
  <c r="AP384"/>
  <c r="AO384"/>
  <c r="AP383"/>
  <c r="AO383"/>
  <c r="AP382"/>
  <c r="AO382"/>
  <c r="AP381"/>
  <c r="AO381"/>
  <c r="AP380"/>
  <c r="AO380"/>
  <c r="AP379"/>
  <c r="AO379"/>
  <c r="AM384"/>
  <c r="AL384"/>
  <c r="AM383"/>
  <c r="AL383"/>
  <c r="AM382"/>
  <c r="AL382"/>
  <c r="AM381"/>
  <c r="AL381"/>
  <c r="AM380"/>
  <c r="AL380"/>
  <c r="AM379"/>
  <c r="AL379"/>
  <c r="AJ384"/>
  <c r="AI384"/>
  <c r="AJ383"/>
  <c r="AI383"/>
  <c r="AJ382"/>
  <c r="AI382"/>
  <c r="AJ381"/>
  <c r="AI381"/>
  <c r="AJ380"/>
  <c r="AI380"/>
  <c r="AJ379"/>
  <c r="AI379"/>
  <c r="AG384"/>
  <c r="AF384"/>
  <c r="AG383"/>
  <c r="AF383"/>
  <c r="AG382"/>
  <c r="AF382"/>
  <c r="AG381"/>
  <c r="AF381"/>
  <c r="AG380"/>
  <c r="AF380"/>
  <c r="AG379"/>
  <c r="AF379"/>
  <c r="AD384"/>
  <c r="AC384"/>
  <c r="AD383"/>
  <c r="AC383"/>
  <c r="AD382"/>
  <c r="AC382"/>
  <c r="AD381"/>
  <c r="AC381"/>
  <c r="AD380"/>
  <c r="AC380"/>
  <c r="AD379"/>
  <c r="AC379"/>
  <c r="AA384"/>
  <c r="Z384"/>
  <c r="AA383"/>
  <c r="Z383"/>
  <c r="AA382"/>
  <c r="Z382"/>
  <c r="AA381"/>
  <c r="Z381"/>
  <c r="AA380"/>
  <c r="Z380"/>
  <c r="AA379"/>
  <c r="Z379"/>
  <c r="X384"/>
  <c r="W384"/>
  <c r="X383"/>
  <c r="W383"/>
  <c r="X382"/>
  <c r="W382"/>
  <c r="X381"/>
  <c r="W381"/>
  <c r="X380"/>
  <c r="W380"/>
  <c r="X379"/>
  <c r="W379"/>
  <c r="U384"/>
  <c r="T384"/>
  <c r="U383"/>
  <c r="T383"/>
  <c r="U382"/>
  <c r="T382"/>
  <c r="U381"/>
  <c r="T381"/>
  <c r="U380"/>
  <c r="T380"/>
  <c r="U379"/>
  <c r="T379"/>
  <c r="R384"/>
  <c r="Q384"/>
  <c r="R383"/>
  <c r="Q383"/>
  <c r="R382"/>
  <c r="Q382"/>
  <c r="R381"/>
  <c r="Q381"/>
  <c r="R380"/>
  <c r="Q380"/>
  <c r="R379"/>
  <c r="Q379"/>
  <c r="O384"/>
  <c r="N384"/>
  <c r="O383"/>
  <c r="N383"/>
  <c r="O382"/>
  <c r="N382"/>
  <c r="O381"/>
  <c r="N381"/>
  <c r="O380"/>
  <c r="N380"/>
  <c r="O379"/>
  <c r="N379"/>
  <c r="L384"/>
  <c r="K384"/>
  <c r="L383"/>
  <c r="K383"/>
  <c r="L382"/>
  <c r="K382"/>
  <c r="L381"/>
  <c r="K381"/>
  <c r="L380"/>
  <c r="K380"/>
  <c r="L379"/>
  <c r="K379"/>
  <c r="I380"/>
  <c r="I381"/>
  <c r="I382"/>
  <c r="I383"/>
  <c r="I384"/>
  <c r="I379"/>
  <c r="H380"/>
  <c r="H381"/>
  <c r="H382"/>
  <c r="H383"/>
  <c r="H384"/>
  <c r="H379"/>
  <c r="AP349"/>
  <c r="AO349"/>
  <c r="AP348"/>
  <c r="AO348"/>
  <c r="AP347"/>
  <c r="AO347"/>
  <c r="AP346"/>
  <c r="AO346"/>
  <c r="AP345"/>
  <c r="AO345"/>
  <c r="AP344"/>
  <c r="AO344"/>
  <c r="AM349"/>
  <c r="AL349"/>
  <c r="AM348"/>
  <c r="AL348"/>
  <c r="AM347"/>
  <c r="AL347"/>
  <c r="AM346"/>
  <c r="AL346"/>
  <c r="AM345"/>
  <c r="AL345"/>
  <c r="AM344"/>
  <c r="AL344"/>
  <c r="AJ349"/>
  <c r="AI349"/>
  <c r="AJ348"/>
  <c r="AI348"/>
  <c r="AJ347"/>
  <c r="AI347"/>
  <c r="AJ346"/>
  <c r="AI346"/>
  <c r="AJ345"/>
  <c r="AI345"/>
  <c r="AJ344"/>
  <c r="AI344"/>
  <c r="AG349"/>
  <c r="AF349"/>
  <c r="AG348"/>
  <c r="AF348"/>
  <c r="AG347"/>
  <c r="AF347"/>
  <c r="AG346"/>
  <c r="AF346"/>
  <c r="AG345"/>
  <c r="AF345"/>
  <c r="AG344"/>
  <c r="AF344"/>
  <c r="AD349"/>
  <c r="AC349"/>
  <c r="AD348"/>
  <c r="AC348"/>
  <c r="AD347"/>
  <c r="AC347"/>
  <c r="AD346"/>
  <c r="AC346"/>
  <c r="AD345"/>
  <c r="AC345"/>
  <c r="AD344"/>
  <c r="AC344"/>
  <c r="AA349"/>
  <c r="Z349"/>
  <c r="AA348"/>
  <c r="Z348"/>
  <c r="AA347"/>
  <c r="Z347"/>
  <c r="AA346"/>
  <c r="Z346"/>
  <c r="AA345"/>
  <c r="Z345"/>
  <c r="AA344"/>
  <c r="Z344"/>
  <c r="X349"/>
  <c r="W349"/>
  <c r="X348"/>
  <c r="W348"/>
  <c r="X347"/>
  <c r="W347"/>
  <c r="X346"/>
  <c r="W346"/>
  <c r="X345"/>
  <c r="W345"/>
  <c r="X344"/>
  <c r="W344"/>
  <c r="U349"/>
  <c r="T349"/>
  <c r="U348"/>
  <c r="T348"/>
  <c r="U347"/>
  <c r="T347"/>
  <c r="U346"/>
  <c r="T346"/>
  <c r="U345"/>
  <c r="T345"/>
  <c r="U344"/>
  <c r="T344"/>
  <c r="R349"/>
  <c r="Q349"/>
  <c r="R348"/>
  <c r="Q348"/>
  <c r="R347"/>
  <c r="Q347"/>
  <c r="R346"/>
  <c r="Q346"/>
  <c r="R345"/>
  <c r="Q345"/>
  <c r="R344"/>
  <c r="Q344"/>
  <c r="O349"/>
  <c r="N349"/>
  <c r="O348"/>
  <c r="N348"/>
  <c r="O347"/>
  <c r="N347"/>
  <c r="O346"/>
  <c r="N346"/>
  <c r="O345"/>
  <c r="N345"/>
  <c r="O344"/>
  <c r="N344"/>
  <c r="L349"/>
  <c r="K349"/>
  <c r="L348"/>
  <c r="K348"/>
  <c r="L347"/>
  <c r="K347"/>
  <c r="L346"/>
  <c r="K346"/>
  <c r="L345"/>
  <c r="K345"/>
  <c r="L344"/>
  <c r="K344"/>
  <c r="I344"/>
  <c r="I349"/>
  <c r="H349"/>
  <c r="I348"/>
  <c r="H348"/>
  <c r="I347"/>
  <c r="H347"/>
  <c r="I346"/>
  <c r="H346"/>
  <c r="I345"/>
  <c r="H345"/>
  <c r="H344"/>
  <c r="AQ377"/>
  <c r="AN377"/>
  <c r="AK377"/>
  <c r="AH377"/>
  <c r="AE377"/>
  <c r="AB377"/>
  <c r="Y377"/>
  <c r="V377"/>
  <c r="S377"/>
  <c r="P377"/>
  <c r="M377"/>
  <c r="J377"/>
  <c r="F377"/>
  <c r="E377"/>
  <c r="AQ376"/>
  <c r="AN376"/>
  <c r="AK376"/>
  <c r="AH376"/>
  <c r="AE376"/>
  <c r="AB376"/>
  <c r="Y376"/>
  <c r="V376"/>
  <c r="S376"/>
  <c r="P376"/>
  <c r="M376"/>
  <c r="J376"/>
  <c r="F376"/>
  <c r="E376"/>
  <c r="AQ375"/>
  <c r="AN375"/>
  <c r="AK375"/>
  <c r="AH375"/>
  <c r="AE375"/>
  <c r="AB375"/>
  <c r="Y375"/>
  <c r="V375"/>
  <c r="S375"/>
  <c r="P375"/>
  <c r="M375"/>
  <c r="J375"/>
  <c r="F375"/>
  <c r="E375"/>
  <c r="AQ374"/>
  <c r="AN374"/>
  <c r="AK374"/>
  <c r="AH374"/>
  <c r="AE374"/>
  <c r="AB374"/>
  <c r="Y374"/>
  <c r="V374"/>
  <c r="S374"/>
  <c r="P374"/>
  <c r="M374"/>
  <c r="J374"/>
  <c r="F374"/>
  <c r="E374"/>
  <c r="AQ373"/>
  <c r="AN373"/>
  <c r="AK373"/>
  <c r="AH373"/>
  <c r="AE373"/>
  <c r="AB373"/>
  <c r="Y373"/>
  <c r="V373"/>
  <c r="S373"/>
  <c r="P373"/>
  <c r="M373"/>
  <c r="J373"/>
  <c r="F373"/>
  <c r="E373"/>
  <c r="AQ372"/>
  <c r="AN372"/>
  <c r="AK372"/>
  <c r="AH372"/>
  <c r="AE372"/>
  <c r="AB372"/>
  <c r="Y372"/>
  <c r="V372"/>
  <c r="S372"/>
  <c r="P372"/>
  <c r="M372"/>
  <c r="J372"/>
  <c r="F372"/>
  <c r="E372"/>
  <c r="AP371"/>
  <c r="AO371"/>
  <c r="AM371"/>
  <c r="AL371"/>
  <c r="AJ371"/>
  <c r="AI371"/>
  <c r="AG371"/>
  <c r="AF371"/>
  <c r="AD371"/>
  <c r="AC371"/>
  <c r="AA371"/>
  <c r="Z371"/>
  <c r="X371"/>
  <c r="W371"/>
  <c r="U371"/>
  <c r="T371"/>
  <c r="R371"/>
  <c r="Q371"/>
  <c r="O371"/>
  <c r="N371"/>
  <c r="L371"/>
  <c r="K371"/>
  <c r="I371"/>
  <c r="H371"/>
  <c r="AQ370"/>
  <c r="AN370"/>
  <c r="AK370"/>
  <c r="AH370"/>
  <c r="AE370"/>
  <c r="AB370"/>
  <c r="Y370"/>
  <c r="V370"/>
  <c r="S370"/>
  <c r="P370"/>
  <c r="M370"/>
  <c r="J370"/>
  <c r="F370"/>
  <c r="E370"/>
  <c r="AQ369"/>
  <c r="AN369"/>
  <c r="AK369"/>
  <c r="AH369"/>
  <c r="AE369"/>
  <c r="AB369"/>
  <c r="Y369"/>
  <c r="V369"/>
  <c r="S369"/>
  <c r="P369"/>
  <c r="M369"/>
  <c r="J369"/>
  <c r="F369"/>
  <c r="E369"/>
  <c r="AQ368"/>
  <c r="AN368"/>
  <c r="AK368"/>
  <c r="AH368"/>
  <c r="AE368"/>
  <c r="AB368"/>
  <c r="Y368"/>
  <c r="V368"/>
  <c r="S368"/>
  <c r="P368"/>
  <c r="M368"/>
  <c r="J368"/>
  <c r="F368"/>
  <c r="E368"/>
  <c r="AQ367"/>
  <c r="AN367"/>
  <c r="AK367"/>
  <c r="AH367"/>
  <c r="AE367"/>
  <c r="AB367"/>
  <c r="Y367"/>
  <c r="V367"/>
  <c r="S367"/>
  <c r="P367"/>
  <c r="M367"/>
  <c r="J367"/>
  <c r="F367"/>
  <c r="E367"/>
  <c r="AQ366"/>
  <c r="AN366"/>
  <c r="AK366"/>
  <c r="AH366"/>
  <c r="AE366"/>
  <c r="AB366"/>
  <c r="Y366"/>
  <c r="V366"/>
  <c r="S366"/>
  <c r="P366"/>
  <c r="M366"/>
  <c r="J366"/>
  <c r="F366"/>
  <c r="E366"/>
  <c r="AQ365"/>
  <c r="AN365"/>
  <c r="AK365"/>
  <c r="AH365"/>
  <c r="AE365"/>
  <c r="AB365"/>
  <c r="Y365"/>
  <c r="V365"/>
  <c r="S365"/>
  <c r="P365"/>
  <c r="M365"/>
  <c r="J365"/>
  <c r="F365"/>
  <c r="E365"/>
  <c r="AP364"/>
  <c r="AO364"/>
  <c r="AM364"/>
  <c r="AL364"/>
  <c r="AJ364"/>
  <c r="AI364"/>
  <c r="AG364"/>
  <c r="AF364"/>
  <c r="AD364"/>
  <c r="AC364"/>
  <c r="AA364"/>
  <c r="Z364"/>
  <c r="X364"/>
  <c r="W364"/>
  <c r="U364"/>
  <c r="T364"/>
  <c r="R364"/>
  <c r="Q364"/>
  <c r="O364"/>
  <c r="N364"/>
  <c r="L364"/>
  <c r="K364"/>
  <c r="I364"/>
  <c r="H364"/>
  <c r="AQ363"/>
  <c r="AN363"/>
  <c r="AK363"/>
  <c r="AH363"/>
  <c r="AE363"/>
  <c r="AB363"/>
  <c r="Y363"/>
  <c r="V363"/>
  <c r="S363"/>
  <c r="P363"/>
  <c r="M363"/>
  <c r="J363"/>
  <c r="F363"/>
  <c r="E363"/>
  <c r="AQ362"/>
  <c r="AN362"/>
  <c r="AK362"/>
  <c r="AH362"/>
  <c r="AE362"/>
  <c r="AB362"/>
  <c r="Y362"/>
  <c r="V362"/>
  <c r="S362"/>
  <c r="P362"/>
  <c r="M362"/>
  <c r="J362"/>
  <c r="F362"/>
  <c r="E362"/>
  <c r="AQ361"/>
  <c r="AN361"/>
  <c r="AK361"/>
  <c r="AH361"/>
  <c r="AE361"/>
  <c r="AB361"/>
  <c r="Y361"/>
  <c r="V361"/>
  <c r="S361"/>
  <c r="P361"/>
  <c r="M361"/>
  <c r="J361"/>
  <c r="F361"/>
  <c r="E361"/>
  <c r="AQ360"/>
  <c r="AN360"/>
  <c r="AK360"/>
  <c r="AH360"/>
  <c r="AE360"/>
  <c r="AB360"/>
  <c r="Y360"/>
  <c r="V360"/>
  <c r="S360"/>
  <c r="P360"/>
  <c r="M360"/>
  <c r="J360"/>
  <c r="F360"/>
  <c r="E360"/>
  <c r="AQ359"/>
  <c r="AN359"/>
  <c r="AK359"/>
  <c r="AH359"/>
  <c r="AE359"/>
  <c r="AB359"/>
  <c r="Y359"/>
  <c r="V359"/>
  <c r="S359"/>
  <c r="P359"/>
  <c r="M359"/>
  <c r="J359"/>
  <c r="F359"/>
  <c r="E359"/>
  <c r="AQ358"/>
  <c r="AN358"/>
  <c r="AK358"/>
  <c r="AH358"/>
  <c r="AE358"/>
  <c r="AB358"/>
  <c r="Y358"/>
  <c r="V358"/>
  <c r="S358"/>
  <c r="P358"/>
  <c r="M358"/>
  <c r="J358"/>
  <c r="F358"/>
  <c r="E358"/>
  <c r="AP357"/>
  <c r="AO357"/>
  <c r="AM357"/>
  <c r="AL357"/>
  <c r="AJ357"/>
  <c r="AI357"/>
  <c r="AG357"/>
  <c r="AF357"/>
  <c r="AD357"/>
  <c r="AC357"/>
  <c r="AA357"/>
  <c r="Z357"/>
  <c r="X357"/>
  <c r="W357"/>
  <c r="U357"/>
  <c r="T357"/>
  <c r="R357"/>
  <c r="Q357"/>
  <c r="O357"/>
  <c r="N357"/>
  <c r="L357"/>
  <c r="K357"/>
  <c r="I357"/>
  <c r="H357"/>
  <c r="AQ356"/>
  <c r="AN356"/>
  <c r="AK356"/>
  <c r="AH356"/>
  <c r="AE356"/>
  <c r="AB356"/>
  <c r="Y356"/>
  <c r="V356"/>
  <c r="S356"/>
  <c r="P356"/>
  <c r="M356"/>
  <c r="J356"/>
  <c r="F356"/>
  <c r="E356"/>
  <c r="AQ355"/>
  <c r="AN355"/>
  <c r="AK355"/>
  <c r="AH355"/>
  <c r="AE355"/>
  <c r="AB355"/>
  <c r="Y355"/>
  <c r="V355"/>
  <c r="S355"/>
  <c r="P355"/>
  <c r="M355"/>
  <c r="J355"/>
  <c r="F355"/>
  <c r="E355"/>
  <c r="AQ354"/>
  <c r="AN354"/>
  <c r="AK354"/>
  <c r="AH354"/>
  <c r="AE354"/>
  <c r="AB354"/>
  <c r="Y354"/>
  <c r="V354"/>
  <c r="S354"/>
  <c r="P354"/>
  <c r="M354"/>
  <c r="J354"/>
  <c r="F354"/>
  <c r="E354"/>
  <c r="AQ353"/>
  <c r="AN353"/>
  <c r="AK353"/>
  <c r="AH353"/>
  <c r="AE353"/>
  <c r="AB353"/>
  <c r="Y353"/>
  <c r="V353"/>
  <c r="S353"/>
  <c r="P353"/>
  <c r="M353"/>
  <c r="J353"/>
  <c r="F353"/>
  <c r="E353"/>
  <c r="AQ352"/>
  <c r="AN352"/>
  <c r="AK352"/>
  <c r="AH352"/>
  <c r="AE352"/>
  <c r="AB352"/>
  <c r="Y352"/>
  <c r="V352"/>
  <c r="S352"/>
  <c r="P352"/>
  <c r="M352"/>
  <c r="J352"/>
  <c r="F352"/>
  <c r="E352"/>
  <c r="AQ351"/>
  <c r="AN351"/>
  <c r="AK351"/>
  <c r="AH351"/>
  <c r="AE351"/>
  <c r="AB351"/>
  <c r="Y351"/>
  <c r="V351"/>
  <c r="S351"/>
  <c r="P351"/>
  <c r="M351"/>
  <c r="J351"/>
  <c r="F351"/>
  <c r="E351"/>
  <c r="AP350"/>
  <c r="AO350"/>
  <c r="AM350"/>
  <c r="AL350"/>
  <c r="AJ350"/>
  <c r="AI350"/>
  <c r="AG350"/>
  <c r="AF350"/>
  <c r="AD350"/>
  <c r="AC350"/>
  <c r="AA350"/>
  <c r="Z350"/>
  <c r="X350"/>
  <c r="W350"/>
  <c r="U350"/>
  <c r="T350"/>
  <c r="R350"/>
  <c r="Q350"/>
  <c r="O350"/>
  <c r="N350"/>
  <c r="L350"/>
  <c r="K350"/>
  <c r="I350"/>
  <c r="H350"/>
  <c r="AO1448" l="1"/>
  <c r="AL1448"/>
  <c r="AI1448"/>
  <c r="AF1448"/>
  <c r="Z1448"/>
  <c r="W1448"/>
  <c r="T1448"/>
  <c r="H1448"/>
  <c r="T920"/>
  <c r="W920"/>
  <c r="Z920"/>
  <c r="AC920"/>
  <c r="AF920"/>
  <c r="AI920"/>
  <c r="AL920"/>
  <c r="H955"/>
  <c r="I891"/>
  <c r="I996" s="1"/>
  <c r="I1003" s="1"/>
  <c r="I887"/>
  <c r="I992" s="1"/>
  <c r="I999" s="1"/>
  <c r="L887"/>
  <c r="L992" s="1"/>
  <c r="L999" s="1"/>
  <c r="R887"/>
  <c r="U887"/>
  <c r="U992" s="1"/>
  <c r="U999" s="1"/>
  <c r="G1028"/>
  <c r="L890"/>
  <c r="L995" s="1"/>
  <c r="L1002" s="1"/>
  <c r="F927"/>
  <c r="F969"/>
  <c r="E927"/>
  <c r="E969"/>
  <c r="O920"/>
  <c r="X920"/>
  <c r="AA920"/>
  <c r="AG920"/>
  <c r="AJ920"/>
  <c r="AM920"/>
  <c r="AP920"/>
  <c r="I955"/>
  <c r="L955"/>
  <c r="O955"/>
  <c r="U955"/>
  <c r="K955"/>
  <c r="N955"/>
  <c r="AA955"/>
  <c r="AD955"/>
  <c r="AG955"/>
  <c r="AJ955"/>
  <c r="AM955"/>
  <c r="AP955"/>
  <c r="L976"/>
  <c r="F977"/>
  <c r="F983"/>
  <c r="K887"/>
  <c r="K992" s="1"/>
  <c r="K999" s="1"/>
  <c r="K889"/>
  <c r="K891"/>
  <c r="K996" s="1"/>
  <c r="K1003" s="1"/>
  <c r="N887"/>
  <c r="N992" s="1"/>
  <c r="N999" s="1"/>
  <c r="N889"/>
  <c r="N994" s="1"/>
  <c r="N1001" s="1"/>
  <c r="N891"/>
  <c r="Q887"/>
  <c r="Q992" s="1"/>
  <c r="Q999" s="1"/>
  <c r="Q889"/>
  <c r="Q994" s="1"/>
  <c r="Q1001" s="1"/>
  <c r="Q891"/>
  <c r="Q996" s="1"/>
  <c r="Q1003" s="1"/>
  <c r="T887"/>
  <c r="T992" s="1"/>
  <c r="T999" s="1"/>
  <c r="O1463"/>
  <c r="O976"/>
  <c r="R1463"/>
  <c r="R976"/>
  <c r="AD1463"/>
  <c r="AD976"/>
  <c r="AG1463"/>
  <c r="AG976"/>
  <c r="AJ1463"/>
  <c r="AJ976"/>
  <c r="AP1463"/>
  <c r="AP976"/>
  <c r="AD920"/>
  <c r="X976"/>
  <c r="AA976"/>
  <c r="AM976"/>
  <c r="R992"/>
  <c r="R999" s="1"/>
  <c r="AF1463"/>
  <c r="AF976"/>
  <c r="AL1463"/>
  <c r="AL976"/>
  <c r="AO1463"/>
  <c r="AO1462" s="1"/>
  <c r="AO976"/>
  <c r="E983"/>
  <c r="W955"/>
  <c r="AF955"/>
  <c r="H976"/>
  <c r="K976"/>
  <c r="N976"/>
  <c r="Q976"/>
  <c r="T976"/>
  <c r="AC976"/>
  <c r="AI976"/>
  <c r="Z1465"/>
  <c r="Z976"/>
  <c r="W1465"/>
  <c r="W976"/>
  <c r="U1465"/>
  <c r="U976"/>
  <c r="I1463"/>
  <c r="I976"/>
  <c r="AO955"/>
  <c r="AL955"/>
  <c r="AI955"/>
  <c r="AC955"/>
  <c r="Z955"/>
  <c r="X955"/>
  <c r="T955"/>
  <c r="R955"/>
  <c r="Q955"/>
  <c r="E962"/>
  <c r="F956"/>
  <c r="G956" s="1"/>
  <c r="F962"/>
  <c r="AO920"/>
  <c r="L893"/>
  <c r="L886" s="1"/>
  <c r="L920"/>
  <c r="R893"/>
  <c r="R886" s="1"/>
  <c r="R920"/>
  <c r="U893"/>
  <c r="U886" s="1"/>
  <c r="U920"/>
  <c r="H920"/>
  <c r="K920"/>
  <c r="N920"/>
  <c r="Q920"/>
  <c r="F921"/>
  <c r="I920"/>
  <c r="AP894"/>
  <c r="AP887" s="1"/>
  <c r="AI893"/>
  <c r="AI886" s="1"/>
  <c r="AI895"/>
  <c r="AI888" s="1"/>
  <c r="AI993" s="1"/>
  <c r="AI1000" s="1"/>
  <c r="AI897"/>
  <c r="AI890" s="1"/>
  <c r="AI995" s="1"/>
  <c r="AI1002" s="1"/>
  <c r="AL893"/>
  <c r="AL886" s="1"/>
  <c r="AL895"/>
  <c r="AL888" s="1"/>
  <c r="AL897"/>
  <c r="AL890" s="1"/>
  <c r="AL995" s="1"/>
  <c r="AL1002" s="1"/>
  <c r="AO893"/>
  <c r="AO886" s="1"/>
  <c r="AO895"/>
  <c r="AO888" s="1"/>
  <c r="AO897"/>
  <c r="AO890" s="1"/>
  <c r="Z894"/>
  <c r="Z887" s="1"/>
  <c r="Z992" s="1"/>
  <c r="Z999" s="1"/>
  <c r="Z896"/>
  <c r="Z889" s="1"/>
  <c r="Z994" s="1"/>
  <c r="Z1001" s="1"/>
  <c r="Z898"/>
  <c r="Z891" s="1"/>
  <c r="Z996" s="1"/>
  <c r="Z1003" s="1"/>
  <c r="AC896"/>
  <c r="AC889" s="1"/>
  <c r="AC994" s="1"/>
  <c r="AC1001" s="1"/>
  <c r="AC898"/>
  <c r="AC891" s="1"/>
  <c r="AC996" s="1"/>
  <c r="AC1003" s="1"/>
  <c r="AF894"/>
  <c r="AF887" s="1"/>
  <c r="AF992" s="1"/>
  <c r="AF999" s="1"/>
  <c r="AF898"/>
  <c r="AF891" s="1"/>
  <c r="AF996" s="1"/>
  <c r="AF1003" s="1"/>
  <c r="AI894"/>
  <c r="AI887" s="1"/>
  <c r="AI992" s="1"/>
  <c r="AI999" s="1"/>
  <c r="AI896"/>
  <c r="AI889" s="1"/>
  <c r="AI994" s="1"/>
  <c r="AI1001" s="1"/>
  <c r="AI898"/>
  <c r="AI891" s="1"/>
  <c r="AI996" s="1"/>
  <c r="AI1003" s="1"/>
  <c r="H897"/>
  <c r="H890" s="1"/>
  <c r="X893"/>
  <c r="X886" s="1"/>
  <c r="X895"/>
  <c r="X888" s="1"/>
  <c r="X897"/>
  <c r="X890" s="1"/>
  <c r="AA895"/>
  <c r="AA888" s="1"/>
  <c r="AD895"/>
  <c r="AD888" s="1"/>
  <c r="AG893"/>
  <c r="AG886" s="1"/>
  <c r="AG991" s="1"/>
  <c r="AG998" s="1"/>
  <c r="AJ893"/>
  <c r="AJ886" s="1"/>
  <c r="AM893"/>
  <c r="AM886" s="1"/>
  <c r="AP893"/>
  <c r="AP886" s="1"/>
  <c r="F923"/>
  <c r="I895"/>
  <c r="I888" s="1"/>
  <c r="T896"/>
  <c r="T889" s="1"/>
  <c r="T994" s="1"/>
  <c r="T1001" s="1"/>
  <c r="T898"/>
  <c r="T891" s="1"/>
  <c r="T996" s="1"/>
  <c r="T1003" s="1"/>
  <c r="W896"/>
  <c r="W889" s="1"/>
  <c r="W994" s="1"/>
  <c r="W1001" s="1"/>
  <c r="W898"/>
  <c r="W891" s="1"/>
  <c r="W996" s="1"/>
  <c r="W1003" s="1"/>
  <c r="M958"/>
  <c r="M960"/>
  <c r="P958"/>
  <c r="P960"/>
  <c r="J364"/>
  <c r="V371"/>
  <c r="V408"/>
  <c r="J922"/>
  <c r="H898"/>
  <c r="H891" s="1"/>
  <c r="H996" s="1"/>
  <c r="H1003" s="1"/>
  <c r="G1091"/>
  <c r="G1077"/>
  <c r="G1084"/>
  <c r="F349"/>
  <c r="AH364"/>
  <c r="G1070"/>
  <c r="AB364"/>
  <c r="E407"/>
  <c r="E408"/>
  <c r="E411"/>
  <c r="F441"/>
  <c r="J926"/>
  <c r="G1035"/>
  <c r="AD343"/>
  <c r="J921"/>
  <c r="AN1451"/>
  <c r="M407"/>
  <c r="G929"/>
  <c r="AH1454"/>
  <c r="AP343"/>
  <c r="AQ371"/>
  <c r="AH345"/>
  <c r="AN345"/>
  <c r="F408"/>
  <c r="J925"/>
  <c r="H893"/>
  <c r="H886" s="1"/>
  <c r="E923"/>
  <c r="K895"/>
  <c r="K888" s="1"/>
  <c r="K993" s="1"/>
  <c r="K1000" s="1"/>
  <c r="K897"/>
  <c r="K890" s="1"/>
  <c r="N897"/>
  <c r="N890" s="1"/>
  <c r="N995" s="1"/>
  <c r="N1002" s="1"/>
  <c r="Q893"/>
  <c r="Q886" s="1"/>
  <c r="Q897"/>
  <c r="Q890" s="1"/>
  <c r="Q995" s="1"/>
  <c r="Q1002" s="1"/>
  <c r="T893"/>
  <c r="T886" s="1"/>
  <c r="T897"/>
  <c r="T890" s="1"/>
  <c r="T995" s="1"/>
  <c r="T1002" s="1"/>
  <c r="W893"/>
  <c r="W886" s="1"/>
  <c r="Z895"/>
  <c r="Z888" s="1"/>
  <c r="Z993" s="1"/>
  <c r="Z1000" s="1"/>
  <c r="Z897"/>
  <c r="Z890" s="1"/>
  <c r="Z995" s="1"/>
  <c r="Z1002" s="1"/>
  <c r="AC893"/>
  <c r="AC886" s="1"/>
  <c r="AC895"/>
  <c r="AC888" s="1"/>
  <c r="AC897"/>
  <c r="AC890" s="1"/>
  <c r="AC995" s="1"/>
  <c r="AC1002" s="1"/>
  <c r="AF893"/>
  <c r="AF886" s="1"/>
  <c r="AF895"/>
  <c r="AF888" s="1"/>
  <c r="AF993" s="1"/>
  <c r="AF1000" s="1"/>
  <c r="AF897"/>
  <c r="AF890" s="1"/>
  <c r="AF995" s="1"/>
  <c r="AF1002" s="1"/>
  <c r="AJ894"/>
  <c r="AJ887" s="1"/>
  <c r="AM894"/>
  <c r="AM887" s="1"/>
  <c r="AO894"/>
  <c r="AO887" s="1"/>
  <c r="AO992" s="1"/>
  <c r="AO999" s="1"/>
  <c r="AO896"/>
  <c r="AO889" s="1"/>
  <c r="AO994" s="1"/>
  <c r="AO1001" s="1"/>
  <c r="AO898"/>
  <c r="AO891" s="1"/>
  <c r="AO996" s="1"/>
  <c r="AO1003" s="1"/>
  <c r="G1042"/>
  <c r="AQ1451"/>
  <c r="Y1450"/>
  <c r="Y1449"/>
  <c r="M1450"/>
  <c r="J923"/>
  <c r="J924"/>
  <c r="AG894"/>
  <c r="AG887" s="1"/>
  <c r="AL894"/>
  <c r="AL887" s="1"/>
  <c r="AL992" s="1"/>
  <c r="AL999" s="1"/>
  <c r="AL896"/>
  <c r="AL889" s="1"/>
  <c r="AL994" s="1"/>
  <c r="AL1001" s="1"/>
  <c r="AL898"/>
  <c r="AL891" s="1"/>
  <c r="AL996" s="1"/>
  <c r="AL1003" s="1"/>
  <c r="S1453"/>
  <c r="G1056"/>
  <c r="AF406"/>
  <c r="Y357"/>
  <c r="Y350"/>
  <c r="Y385"/>
  <c r="AK385"/>
  <c r="J392"/>
  <c r="M392"/>
  <c r="V392"/>
  <c r="AH392"/>
  <c r="G394"/>
  <c r="AB399"/>
  <c r="M413"/>
  <c r="AK413"/>
  <c r="G415"/>
  <c r="AB420"/>
  <c r="AH420"/>
  <c r="G425"/>
  <c r="AB427"/>
  <c r="AH427"/>
  <c r="G443"/>
  <c r="AB899"/>
  <c r="AB906"/>
  <c r="AB913"/>
  <c r="Y962"/>
  <c r="AB969"/>
  <c r="AB983"/>
  <c r="Y923"/>
  <c r="Y925"/>
  <c r="F958"/>
  <c r="V960"/>
  <c r="AE1467"/>
  <c r="V1449"/>
  <c r="F906"/>
  <c r="F913"/>
  <c r="V962"/>
  <c r="V427"/>
  <c r="V420"/>
  <c r="V399"/>
  <c r="V385"/>
  <c r="G353"/>
  <c r="U343"/>
  <c r="G1049"/>
  <c r="G423"/>
  <c r="S371"/>
  <c r="S345"/>
  <c r="G356"/>
  <c r="G363"/>
  <c r="G369"/>
  <c r="G372"/>
  <c r="G375"/>
  <c r="G386"/>
  <c r="G391"/>
  <c r="G393"/>
  <c r="G397"/>
  <c r="G400"/>
  <c r="V413"/>
  <c r="AH413"/>
  <c r="G414"/>
  <c r="G418"/>
  <c r="G421"/>
  <c r="G428"/>
  <c r="G432"/>
  <c r="J441"/>
  <c r="M441"/>
  <c r="V441"/>
  <c r="AH441"/>
  <c r="AK441"/>
  <c r="V899"/>
  <c r="Y899"/>
  <c r="G900"/>
  <c r="G905"/>
  <c r="J906"/>
  <c r="V906"/>
  <c r="AH906"/>
  <c r="G907"/>
  <c r="G911"/>
  <c r="J913"/>
  <c r="V913"/>
  <c r="AH913"/>
  <c r="G914"/>
  <c r="G918"/>
  <c r="J927"/>
  <c r="M927"/>
  <c r="V927"/>
  <c r="AH927"/>
  <c r="AK927"/>
  <c r="G928"/>
  <c r="G932"/>
  <c r="V969"/>
  <c r="Y969"/>
  <c r="G970"/>
  <c r="G975"/>
  <c r="M983"/>
  <c r="V983"/>
  <c r="Y983"/>
  <c r="P923"/>
  <c r="J957"/>
  <c r="M956"/>
  <c r="P956"/>
  <c r="S956"/>
  <c r="S960"/>
  <c r="V956"/>
  <c r="Y959"/>
  <c r="Y960"/>
  <c r="AB956"/>
  <c r="AB957"/>
  <c r="AB961"/>
  <c r="AE956"/>
  <c r="AE960"/>
  <c r="AH956"/>
  <c r="AH960"/>
  <c r="AH961"/>
  <c r="AK956"/>
  <c r="AK957"/>
  <c r="AN956"/>
  <c r="AN957"/>
  <c r="AQ956"/>
  <c r="AQ957"/>
  <c r="M894"/>
  <c r="S894"/>
  <c r="V894"/>
  <c r="AH350"/>
  <c r="G351"/>
  <c r="G354"/>
  <c r="G355"/>
  <c r="AE357"/>
  <c r="G358"/>
  <c r="G361"/>
  <c r="G362"/>
  <c r="S364"/>
  <c r="Y364"/>
  <c r="AE364"/>
  <c r="G365"/>
  <c r="G368"/>
  <c r="AK371"/>
  <c r="G376"/>
  <c r="G377"/>
  <c r="J347"/>
  <c r="M344"/>
  <c r="M347"/>
  <c r="M348"/>
  <c r="P344"/>
  <c r="P348"/>
  <c r="S344"/>
  <c r="S347"/>
  <c r="R343"/>
  <c r="S349"/>
  <c r="V344"/>
  <c r="V347"/>
  <c r="V348"/>
  <c r="Y344"/>
  <c r="Y345"/>
  <c r="Y347"/>
  <c r="Y348"/>
  <c r="Y349"/>
  <c r="AB344"/>
  <c r="AB345"/>
  <c r="AB347"/>
  <c r="AA343"/>
  <c r="AB349"/>
  <c r="AE344"/>
  <c r="AE347"/>
  <c r="AE348"/>
  <c r="AE349"/>
  <c r="AH344"/>
  <c r="AH347"/>
  <c r="AH348"/>
  <c r="AH349"/>
  <c r="AK344"/>
  <c r="AI343"/>
  <c r="AK347"/>
  <c r="AK348"/>
  <c r="AN344"/>
  <c r="AN347"/>
  <c r="AM343"/>
  <c r="AQ344"/>
  <c r="AQ347"/>
  <c r="AQ348"/>
  <c r="J380"/>
  <c r="P379"/>
  <c r="P382"/>
  <c r="S379"/>
  <c r="Y383"/>
  <c r="AE379"/>
  <c r="AE383"/>
  <c r="AH379"/>
  <c r="AN384"/>
  <c r="M385"/>
  <c r="G389"/>
  <c r="G390"/>
  <c r="P392"/>
  <c r="AE392"/>
  <c r="AN392"/>
  <c r="E392"/>
  <c r="F392"/>
  <c r="G396"/>
  <c r="G398"/>
  <c r="J399"/>
  <c r="M399"/>
  <c r="S399"/>
  <c r="AK399"/>
  <c r="G401"/>
  <c r="F399"/>
  <c r="G403"/>
  <c r="G404"/>
  <c r="G405"/>
  <c r="J413"/>
  <c r="Y413"/>
  <c r="AB413"/>
  <c r="AQ413"/>
  <c r="F413"/>
  <c r="G417"/>
  <c r="G419"/>
  <c r="M420"/>
  <c r="P420"/>
  <c r="S420"/>
  <c r="Y420"/>
  <c r="AN420"/>
  <c r="G422"/>
  <c r="F420"/>
  <c r="G424"/>
  <c r="G426"/>
  <c r="J427"/>
  <c r="S427"/>
  <c r="Y427"/>
  <c r="G429"/>
  <c r="E427"/>
  <c r="F427"/>
  <c r="G431"/>
  <c r="G433"/>
  <c r="J407"/>
  <c r="F407"/>
  <c r="S407"/>
  <c r="V407"/>
  <c r="Y407"/>
  <c r="AB407"/>
  <c r="AE407"/>
  <c r="AH407"/>
  <c r="AK407"/>
  <c r="AN407"/>
  <c r="AQ407"/>
  <c r="P408"/>
  <c r="S408"/>
  <c r="Y408"/>
  <c r="AB408"/>
  <c r="AE408"/>
  <c r="AH408"/>
  <c r="AJ406"/>
  <c r="AN408"/>
  <c r="AQ408"/>
  <c r="I406"/>
  <c r="Q406"/>
  <c r="U406"/>
  <c r="AC406"/>
  <c r="AE406" s="1"/>
  <c r="AG406"/>
  <c r="AO406"/>
  <c r="J410"/>
  <c r="M410"/>
  <c r="P410"/>
  <c r="F410"/>
  <c r="V410"/>
  <c r="Y410"/>
  <c r="E410"/>
  <c r="AB410"/>
  <c r="AE410"/>
  <c r="AH410"/>
  <c r="AK410"/>
  <c r="AN410"/>
  <c r="AQ410"/>
  <c r="J411"/>
  <c r="M411"/>
  <c r="P411"/>
  <c r="S411"/>
  <c r="V411"/>
  <c r="Y411"/>
  <c r="F411"/>
  <c r="AE411"/>
  <c r="AH411"/>
  <c r="AK411"/>
  <c r="AN411"/>
  <c r="AQ411"/>
  <c r="J412"/>
  <c r="M412"/>
  <c r="P412"/>
  <c r="S412"/>
  <c r="E412"/>
  <c r="V412"/>
  <c r="Y412"/>
  <c r="AB412"/>
  <c r="AE412"/>
  <c r="AH412"/>
  <c r="AK412"/>
  <c r="AN412"/>
  <c r="AQ412"/>
  <c r="P441"/>
  <c r="S441"/>
  <c r="Y441"/>
  <c r="AB441"/>
  <c r="AE441"/>
  <c r="AN441"/>
  <c r="AQ441"/>
  <c r="G442"/>
  <c r="E441"/>
  <c r="G444"/>
  <c r="G445"/>
  <c r="G446"/>
  <c r="G447"/>
  <c r="G977"/>
  <c r="G982"/>
  <c r="H1463"/>
  <c r="J978"/>
  <c r="I1464"/>
  <c r="J1464" s="1"/>
  <c r="J979"/>
  <c r="H1465"/>
  <c r="J1465" s="1"/>
  <c r="I1466"/>
  <c r="J981"/>
  <c r="H1467"/>
  <c r="J1467" s="1"/>
  <c r="J982"/>
  <c r="I1468"/>
  <c r="K1463"/>
  <c r="L1463"/>
  <c r="M978"/>
  <c r="L1464"/>
  <c r="M1464" s="1"/>
  <c r="M979"/>
  <c r="L1465"/>
  <c r="M1465" s="1"/>
  <c r="M980"/>
  <c r="L1466"/>
  <c r="M1466" s="1"/>
  <c r="M981"/>
  <c r="K1467"/>
  <c r="M1467" s="1"/>
  <c r="M982"/>
  <c r="L1468"/>
  <c r="M1468" s="1"/>
  <c r="N1463"/>
  <c r="P978"/>
  <c r="O1464"/>
  <c r="P1464" s="1"/>
  <c r="P979"/>
  <c r="N1465"/>
  <c r="P1465" s="1"/>
  <c r="O1466"/>
  <c r="P1466" s="1"/>
  <c r="P981"/>
  <c r="N1467"/>
  <c r="P1467" s="1"/>
  <c r="P982"/>
  <c r="O1468"/>
  <c r="P1468" s="1"/>
  <c r="Q1463"/>
  <c r="S978"/>
  <c r="R1464"/>
  <c r="S1464" s="1"/>
  <c r="S979"/>
  <c r="Q1465"/>
  <c r="S1465" s="1"/>
  <c r="R1466"/>
  <c r="S1466" s="1"/>
  <c r="S981"/>
  <c r="Q1467"/>
  <c r="S1467" s="1"/>
  <c r="S982"/>
  <c r="R1468"/>
  <c r="S1468" s="1"/>
  <c r="T1463"/>
  <c r="V978"/>
  <c r="U1464"/>
  <c r="V1464" s="1"/>
  <c r="V979"/>
  <c r="T1465"/>
  <c r="U1466"/>
  <c r="V1466" s="1"/>
  <c r="V981"/>
  <c r="T1467"/>
  <c r="V1467" s="1"/>
  <c r="W1463"/>
  <c r="W1462" s="1"/>
  <c r="Y977"/>
  <c r="X1463"/>
  <c r="Y978"/>
  <c r="X1464"/>
  <c r="Y1464" s="1"/>
  <c r="Y979"/>
  <c r="X1465"/>
  <c r="Y982"/>
  <c r="X1468"/>
  <c r="Y1468" s="1"/>
  <c r="Z1463"/>
  <c r="AA1463"/>
  <c r="AB978"/>
  <c r="AA1464"/>
  <c r="AB979"/>
  <c r="AA1465"/>
  <c r="AB980"/>
  <c r="AA1466"/>
  <c r="AB1466" s="1"/>
  <c r="AB981"/>
  <c r="AA1467"/>
  <c r="AB1467" s="1"/>
  <c r="AB982"/>
  <c r="AA1468"/>
  <c r="AB1468" s="1"/>
  <c r="AC1463"/>
  <c r="AC1462" s="1"/>
  <c r="AE978"/>
  <c r="AD1464"/>
  <c r="AE1464" s="1"/>
  <c r="AE979"/>
  <c r="AD1465"/>
  <c r="AE1465" s="1"/>
  <c r="AD1466"/>
  <c r="AE1466" s="1"/>
  <c r="AH979"/>
  <c r="AF1465"/>
  <c r="AH1465" s="1"/>
  <c r="AG1466"/>
  <c r="AH1466" s="1"/>
  <c r="AH981"/>
  <c r="AG1467"/>
  <c r="AH1467" s="1"/>
  <c r="AH982"/>
  <c r="AG1468"/>
  <c r="AH1468" s="1"/>
  <c r="AI1463"/>
  <c r="AI1462" s="1"/>
  <c r="AK978"/>
  <c r="AJ1464"/>
  <c r="AK1464" s="1"/>
  <c r="AK979"/>
  <c r="AJ1465"/>
  <c r="AJ1466"/>
  <c r="AK1466" s="1"/>
  <c r="AK982"/>
  <c r="AJ1468"/>
  <c r="AK1468" s="1"/>
  <c r="AM1463"/>
  <c r="AL1464"/>
  <c r="E1464" s="1"/>
  <c r="AN978"/>
  <c r="AM1464"/>
  <c r="AN979"/>
  <c r="AM1465"/>
  <c r="AN1465" s="1"/>
  <c r="AN980"/>
  <c r="AM1466"/>
  <c r="AN1466" s="1"/>
  <c r="AN981"/>
  <c r="AM1467"/>
  <c r="AN1467" s="1"/>
  <c r="AN982"/>
  <c r="AL1468"/>
  <c r="E1468" s="1"/>
  <c r="AQ979"/>
  <c r="AP1465"/>
  <c r="AQ1465" s="1"/>
  <c r="AP1466"/>
  <c r="AQ1466" s="1"/>
  <c r="AQ981"/>
  <c r="AP1467"/>
  <c r="AQ1467" s="1"/>
  <c r="AQ982"/>
  <c r="AP1468"/>
  <c r="AQ1468" s="1"/>
  <c r="AP1454"/>
  <c r="AQ1454" s="1"/>
  <c r="AP1453"/>
  <c r="AQ1453" s="1"/>
  <c r="AP1452"/>
  <c r="AQ1452" s="1"/>
  <c r="AM1454"/>
  <c r="AN1454" s="1"/>
  <c r="AM1453"/>
  <c r="AN1453" s="1"/>
  <c r="AM1452"/>
  <c r="AN1452" s="1"/>
  <c r="AN1449"/>
  <c r="AJ1454"/>
  <c r="AK1454" s="1"/>
  <c r="AJ1453"/>
  <c r="AK1453" s="1"/>
  <c r="AK1452"/>
  <c r="AJ1451"/>
  <c r="AK1451" s="1"/>
  <c r="AJ1450"/>
  <c r="AK1450" s="1"/>
  <c r="AJ1449"/>
  <c r="AG1453"/>
  <c r="AH1453" s="1"/>
  <c r="AG1452"/>
  <c r="AH1452" s="1"/>
  <c r="AG1451"/>
  <c r="AH1451" s="1"/>
  <c r="AH1449"/>
  <c r="AD1453"/>
  <c r="AE1453" s="1"/>
  <c r="AD1452"/>
  <c r="AE1452" s="1"/>
  <c r="AD1451"/>
  <c r="AE1451" s="1"/>
  <c r="AC1450"/>
  <c r="AE1450" s="1"/>
  <c r="AE1449"/>
  <c r="AA1454"/>
  <c r="AB1454" s="1"/>
  <c r="AA1453"/>
  <c r="AB1453" s="1"/>
  <c r="AA1452"/>
  <c r="AA1451"/>
  <c r="AB1451" s="1"/>
  <c r="AA1450"/>
  <c r="AB1450" s="1"/>
  <c r="AB1449"/>
  <c r="X1454"/>
  <c r="Y1454" s="1"/>
  <c r="X1452"/>
  <c r="U1454"/>
  <c r="V1454" s="1"/>
  <c r="U1453"/>
  <c r="V1453" s="1"/>
  <c r="U1452"/>
  <c r="V1452" s="1"/>
  <c r="V1451"/>
  <c r="R1454"/>
  <c r="S1454" s="1"/>
  <c r="R1452"/>
  <c r="S1452" s="1"/>
  <c r="S1451"/>
  <c r="Q1449"/>
  <c r="Q1448" s="1"/>
  <c r="O1454"/>
  <c r="P1454" s="1"/>
  <c r="O1452"/>
  <c r="P1452" s="1"/>
  <c r="O1451"/>
  <c r="P1451" s="1"/>
  <c r="O1450"/>
  <c r="P1450" s="1"/>
  <c r="N1449"/>
  <c r="N1448" s="1"/>
  <c r="L1454"/>
  <c r="M1454" s="1"/>
  <c r="L1453"/>
  <c r="M1453" s="1"/>
  <c r="L1452"/>
  <c r="M1452" s="1"/>
  <c r="L1451"/>
  <c r="L1449"/>
  <c r="J1450"/>
  <c r="J1451"/>
  <c r="J1452"/>
  <c r="I1453"/>
  <c r="I1448" s="1"/>
  <c r="J1454"/>
  <c r="J1449"/>
  <c r="J899"/>
  <c r="M899"/>
  <c r="P899"/>
  <c r="S899"/>
  <c r="AE899"/>
  <c r="AH899"/>
  <c r="AK899"/>
  <c r="AN899"/>
  <c r="AQ899"/>
  <c r="G901"/>
  <c r="E899"/>
  <c r="G903"/>
  <c r="G904"/>
  <c r="M906"/>
  <c r="P906"/>
  <c r="S906"/>
  <c r="Y906"/>
  <c r="AE906"/>
  <c r="AK906"/>
  <c r="AN906"/>
  <c r="AQ906"/>
  <c r="G908"/>
  <c r="E906"/>
  <c r="G910"/>
  <c r="G912"/>
  <c r="M913"/>
  <c r="P913"/>
  <c r="S913"/>
  <c r="Y913"/>
  <c r="AE913"/>
  <c r="AK913"/>
  <c r="AN913"/>
  <c r="AQ913"/>
  <c r="G915"/>
  <c r="E913"/>
  <c r="G917"/>
  <c r="G919"/>
  <c r="P927"/>
  <c r="Y927"/>
  <c r="AB927"/>
  <c r="AE927"/>
  <c r="AN927"/>
  <c r="AQ927"/>
  <c r="G930"/>
  <c r="G931"/>
  <c r="G933"/>
  <c r="AB962"/>
  <c r="AE962"/>
  <c r="AH962"/>
  <c r="AK962"/>
  <c r="AN962"/>
  <c r="AQ962"/>
  <c r="G963"/>
  <c r="G964"/>
  <c r="G966"/>
  <c r="G967"/>
  <c r="G968"/>
  <c r="J969"/>
  <c r="M969"/>
  <c r="P969"/>
  <c r="S969"/>
  <c r="AE969"/>
  <c r="AH969"/>
  <c r="AK969"/>
  <c r="AN969"/>
  <c r="AQ969"/>
  <c r="G971"/>
  <c r="G972"/>
  <c r="G973"/>
  <c r="G974"/>
  <c r="J983"/>
  <c r="P983"/>
  <c r="S983"/>
  <c r="AH983"/>
  <c r="AK983"/>
  <c r="AN983"/>
  <c r="AQ983"/>
  <c r="G984"/>
  <c r="G985"/>
  <c r="G987"/>
  <c r="G988"/>
  <c r="G989"/>
  <c r="M921"/>
  <c r="M923"/>
  <c r="M925"/>
  <c r="M926"/>
  <c r="P921"/>
  <c r="P922"/>
  <c r="P924"/>
  <c r="P925"/>
  <c r="P926"/>
  <c r="S921"/>
  <c r="S922"/>
  <c r="S923"/>
  <c r="S925"/>
  <c r="S926"/>
  <c r="V921"/>
  <c r="V922"/>
  <c r="V923"/>
  <c r="V925"/>
  <c r="V926"/>
  <c r="Y921"/>
  <c r="Y924"/>
  <c r="Y926"/>
  <c r="AB921"/>
  <c r="AB922"/>
  <c r="AB923"/>
  <c r="AB924"/>
  <c r="AB925"/>
  <c r="AB926"/>
  <c r="AE921"/>
  <c r="AE922"/>
  <c r="AE923"/>
  <c r="AE924"/>
  <c r="AE925"/>
  <c r="AE926"/>
  <c r="AH921"/>
  <c r="AH922"/>
  <c r="AH923"/>
  <c r="E924"/>
  <c r="AH925"/>
  <c r="AH926"/>
  <c r="AK921"/>
  <c r="AK922"/>
  <c r="AK923"/>
  <c r="AK925"/>
  <c r="AK926"/>
  <c r="AN921"/>
  <c r="AN922"/>
  <c r="AN923"/>
  <c r="AN925"/>
  <c r="AN926"/>
  <c r="AQ921"/>
  <c r="AQ922"/>
  <c r="AQ923"/>
  <c r="AQ925"/>
  <c r="AQ926"/>
  <c r="H896"/>
  <c r="H889" s="1"/>
  <c r="H994" s="1"/>
  <c r="H1001" s="1"/>
  <c r="F960"/>
  <c r="G960" s="1"/>
  <c r="F959"/>
  <c r="G959" s="1"/>
  <c r="G957"/>
  <c r="I893"/>
  <c r="I886" s="1"/>
  <c r="H894"/>
  <c r="H887" s="1"/>
  <c r="H895"/>
  <c r="H888" s="1"/>
  <c r="H993" s="1"/>
  <c r="H1000" s="1"/>
  <c r="J958"/>
  <c r="J960"/>
  <c r="J961"/>
  <c r="M957"/>
  <c r="L895"/>
  <c r="L888" s="1"/>
  <c r="M961"/>
  <c r="P957"/>
  <c r="O895"/>
  <c r="O888" s="1"/>
  <c r="P959"/>
  <c r="P961"/>
  <c r="S957"/>
  <c r="Q895"/>
  <c r="Q888" s="1"/>
  <c r="Q993" s="1"/>
  <c r="Q1000" s="1"/>
  <c r="S961"/>
  <c r="V957"/>
  <c r="V961"/>
  <c r="Y956"/>
  <c r="Y957"/>
  <c r="W895"/>
  <c r="W888" s="1"/>
  <c r="W993" s="1"/>
  <c r="W1000" s="1"/>
  <c r="Y961"/>
  <c r="AB958"/>
  <c r="AB960"/>
  <c r="AE957"/>
  <c r="AE958"/>
  <c r="AE961"/>
  <c r="AH957"/>
  <c r="AH958"/>
  <c r="AK958"/>
  <c r="AK960"/>
  <c r="AK961"/>
  <c r="AN958"/>
  <c r="AN960"/>
  <c r="AN961"/>
  <c r="AQ958"/>
  <c r="AQ960"/>
  <c r="AQ961"/>
  <c r="K893"/>
  <c r="K886" s="1"/>
  <c r="L896"/>
  <c r="L889" s="1"/>
  <c r="L898"/>
  <c r="L891" s="1"/>
  <c r="N893"/>
  <c r="N886" s="1"/>
  <c r="O893"/>
  <c r="O886" s="1"/>
  <c r="O894"/>
  <c r="O887" s="1"/>
  <c r="O896"/>
  <c r="O889" s="1"/>
  <c r="O897"/>
  <c r="O890" s="1"/>
  <c r="O898"/>
  <c r="O891" s="1"/>
  <c r="R895"/>
  <c r="R888" s="1"/>
  <c r="R896"/>
  <c r="R897"/>
  <c r="R890" s="1"/>
  <c r="R898"/>
  <c r="R891" s="1"/>
  <c r="U895"/>
  <c r="U896"/>
  <c r="U889" s="1"/>
  <c r="U897"/>
  <c r="U890" s="1"/>
  <c r="U898"/>
  <c r="U891" s="1"/>
  <c r="W894"/>
  <c r="W887" s="1"/>
  <c r="W992" s="1"/>
  <c r="W999" s="1"/>
  <c r="X894"/>
  <c r="X887" s="1"/>
  <c r="X896"/>
  <c r="X889" s="1"/>
  <c r="W897"/>
  <c r="W890" s="1"/>
  <c r="W995" s="1"/>
  <c r="W1002" s="1"/>
  <c r="X898"/>
  <c r="X891" s="1"/>
  <c r="Z893"/>
  <c r="Z886" s="1"/>
  <c r="AA893"/>
  <c r="AA886" s="1"/>
  <c r="AA894"/>
  <c r="AA887" s="1"/>
  <c r="AA896"/>
  <c r="AA889" s="1"/>
  <c r="AA897"/>
  <c r="AA890" s="1"/>
  <c r="AA898"/>
  <c r="AA891" s="1"/>
  <c r="AD893"/>
  <c r="AD886" s="1"/>
  <c r="AC894"/>
  <c r="AC887" s="1"/>
  <c r="AC992" s="1"/>
  <c r="AC999" s="1"/>
  <c r="AD894"/>
  <c r="AD887" s="1"/>
  <c r="AD896"/>
  <c r="AD897"/>
  <c r="AD890" s="1"/>
  <c r="AD898"/>
  <c r="AD891" s="1"/>
  <c r="AG895"/>
  <c r="AG888" s="1"/>
  <c r="AF896"/>
  <c r="AF889" s="1"/>
  <c r="AF994" s="1"/>
  <c r="AF1001" s="1"/>
  <c r="AG896"/>
  <c r="AG889" s="1"/>
  <c r="AG897"/>
  <c r="AG890" s="1"/>
  <c r="AG898"/>
  <c r="AG891" s="1"/>
  <c r="AJ895"/>
  <c r="AJ888" s="1"/>
  <c r="AJ896"/>
  <c r="AJ889" s="1"/>
  <c r="AJ897"/>
  <c r="AJ890" s="1"/>
  <c r="AJ898"/>
  <c r="AJ891" s="1"/>
  <c r="AM895"/>
  <c r="AM888" s="1"/>
  <c r="AM993" s="1"/>
  <c r="AM1000" s="1"/>
  <c r="AM896"/>
  <c r="AM889" s="1"/>
  <c r="AM897"/>
  <c r="AM890" s="1"/>
  <c r="AM898"/>
  <c r="AM891" s="1"/>
  <c r="AP895"/>
  <c r="AP888" s="1"/>
  <c r="AP993" s="1"/>
  <c r="AP1000" s="1"/>
  <c r="AP896"/>
  <c r="AP889" s="1"/>
  <c r="AP897"/>
  <c r="AP890" s="1"/>
  <c r="AP995" s="1"/>
  <c r="AP1002" s="1"/>
  <c r="AP898"/>
  <c r="AP891" s="1"/>
  <c r="E979"/>
  <c r="E976" s="1"/>
  <c r="F981"/>
  <c r="G981" s="1"/>
  <c r="F980"/>
  <c r="G980" s="1"/>
  <c r="F978"/>
  <c r="G978" s="1"/>
  <c r="J977"/>
  <c r="M977"/>
  <c r="P977"/>
  <c r="S977"/>
  <c r="V977"/>
  <c r="V1468"/>
  <c r="V982"/>
  <c r="Y1466"/>
  <c r="Y980"/>
  <c r="Y1467"/>
  <c r="Y981"/>
  <c r="AB977"/>
  <c r="AE977"/>
  <c r="AE981"/>
  <c r="AE1468"/>
  <c r="AE982"/>
  <c r="AH977"/>
  <c r="AH1464"/>
  <c r="AH978"/>
  <c r="AK977"/>
  <c r="AK1467"/>
  <c r="AK981"/>
  <c r="AN977"/>
  <c r="AQ977"/>
  <c r="AQ1464"/>
  <c r="AQ978"/>
  <c r="G1063"/>
  <c r="G1098"/>
  <c r="AQ1449"/>
  <c r="E1451"/>
  <c r="N895"/>
  <c r="N888" s="1"/>
  <c r="N993" s="1"/>
  <c r="N1000" s="1"/>
  <c r="S962"/>
  <c r="S958"/>
  <c r="G965"/>
  <c r="T895"/>
  <c r="T888" s="1"/>
  <c r="T993" s="1"/>
  <c r="T1000" s="1"/>
  <c r="E958"/>
  <c r="E955" s="1"/>
  <c r="Y958"/>
  <c r="G387"/>
  <c r="F371"/>
  <c r="P349"/>
  <c r="G366"/>
  <c r="AQ346"/>
  <c r="O343"/>
  <c r="AQ345"/>
  <c r="L406"/>
  <c r="M345"/>
  <c r="J420"/>
  <c r="J346"/>
  <c r="G367"/>
  <c r="I343"/>
  <c r="AQ980"/>
  <c r="AK980"/>
  <c r="AH980"/>
  <c r="AE980"/>
  <c r="V980"/>
  <c r="S980"/>
  <c r="P980"/>
  <c r="J980"/>
  <c r="AE983"/>
  <c r="J956"/>
  <c r="AQ959"/>
  <c r="AN959"/>
  <c r="AK959"/>
  <c r="AH959"/>
  <c r="AE959"/>
  <c r="AB959"/>
  <c r="V959"/>
  <c r="S959"/>
  <c r="M959"/>
  <c r="I897"/>
  <c r="J959"/>
  <c r="I896"/>
  <c r="I889" s="1"/>
  <c r="G961"/>
  <c r="P962"/>
  <c r="M962"/>
  <c r="J962"/>
  <c r="AQ924"/>
  <c r="AN924"/>
  <c r="AK924"/>
  <c r="E926"/>
  <c r="AH924"/>
  <c r="F926"/>
  <c r="Y922"/>
  <c r="E921"/>
  <c r="F922"/>
  <c r="V924"/>
  <c r="F925"/>
  <c r="S924"/>
  <c r="E922"/>
  <c r="E925"/>
  <c r="M924"/>
  <c r="M922"/>
  <c r="F924"/>
  <c r="S927"/>
  <c r="G916"/>
  <c r="G909"/>
  <c r="G902"/>
  <c r="G986"/>
  <c r="F899"/>
  <c r="AQ427"/>
  <c r="AN427"/>
  <c r="AL406"/>
  <c r="AK427"/>
  <c r="AE427"/>
  <c r="P427"/>
  <c r="G430"/>
  <c r="M427"/>
  <c r="AQ420"/>
  <c r="AQ409"/>
  <c r="AK420"/>
  <c r="AE420"/>
  <c r="M409"/>
  <c r="E420"/>
  <c r="AN413"/>
  <c r="AN409"/>
  <c r="AK409"/>
  <c r="AI406"/>
  <c r="AE413"/>
  <c r="AE409"/>
  <c r="Z406"/>
  <c r="AB409"/>
  <c r="W406"/>
  <c r="Y409"/>
  <c r="S413"/>
  <c r="S409"/>
  <c r="N406"/>
  <c r="P409"/>
  <c r="P413"/>
  <c r="G416"/>
  <c r="AQ399"/>
  <c r="AN399"/>
  <c r="AH399"/>
  <c r="AE399"/>
  <c r="Y399"/>
  <c r="P399"/>
  <c r="E399"/>
  <c r="G402"/>
  <c r="AQ392"/>
  <c r="AK392"/>
  <c r="AB392"/>
  <c r="Y392"/>
  <c r="S392"/>
  <c r="G395"/>
  <c r="S385"/>
  <c r="P385"/>
  <c r="G388"/>
  <c r="AQ385"/>
  <c r="AN380"/>
  <c r="AN385"/>
  <c r="AH385"/>
  <c r="AE385"/>
  <c r="AB385"/>
  <c r="J385"/>
  <c r="E385"/>
  <c r="O406"/>
  <c r="AM406"/>
  <c r="P407"/>
  <c r="J409"/>
  <c r="AH409"/>
  <c r="S410"/>
  <c r="AB411"/>
  <c r="H406"/>
  <c r="X406"/>
  <c r="J408"/>
  <c r="F412"/>
  <c r="AP406"/>
  <c r="K406"/>
  <c r="AA406"/>
  <c r="M408"/>
  <c r="AK408"/>
  <c r="F409"/>
  <c r="V409"/>
  <c r="T406"/>
  <c r="R406"/>
  <c r="E413"/>
  <c r="V379"/>
  <c r="Q378"/>
  <c r="V380"/>
  <c r="AQ381"/>
  <c r="Y379"/>
  <c r="S381"/>
  <c r="P380"/>
  <c r="M380"/>
  <c r="AI378"/>
  <c r="AQ380"/>
  <c r="AB380"/>
  <c r="S380"/>
  <c r="Y384"/>
  <c r="AQ379"/>
  <c r="AE384"/>
  <c r="AK379"/>
  <c r="AN381"/>
  <c r="M383"/>
  <c r="P384"/>
  <c r="Y381"/>
  <c r="AB379"/>
  <c r="AB383"/>
  <c r="AH382"/>
  <c r="AP378"/>
  <c r="V384"/>
  <c r="AK380"/>
  <c r="AO378"/>
  <c r="E379"/>
  <c r="N378"/>
  <c r="AE382"/>
  <c r="AK381"/>
  <c r="AN379"/>
  <c r="AN383"/>
  <c r="J382"/>
  <c r="AD378"/>
  <c r="AH380"/>
  <c r="T378"/>
  <c r="AF378"/>
  <c r="K378"/>
  <c r="AG378"/>
  <c r="F385"/>
  <c r="M379"/>
  <c r="O378"/>
  <c r="S384"/>
  <c r="W378"/>
  <c r="X378"/>
  <c r="AK384"/>
  <c r="V381"/>
  <c r="AE380"/>
  <c r="AH384"/>
  <c r="AL378"/>
  <c r="AM378"/>
  <c r="AQ382"/>
  <c r="J381"/>
  <c r="M381"/>
  <c r="P381"/>
  <c r="S382"/>
  <c r="Y380"/>
  <c r="AB381"/>
  <c r="AK382"/>
  <c r="M384"/>
  <c r="AB384"/>
  <c r="AH381"/>
  <c r="U378"/>
  <c r="AC378"/>
  <c r="AQ384"/>
  <c r="V382"/>
  <c r="AE381"/>
  <c r="L378"/>
  <c r="R378"/>
  <c r="Z378"/>
  <c r="AA378"/>
  <c r="AJ378"/>
  <c r="AQ383"/>
  <c r="AN382"/>
  <c r="AK383"/>
  <c r="AH383"/>
  <c r="E382"/>
  <c r="AB382"/>
  <c r="E380"/>
  <c r="Y382"/>
  <c r="F380"/>
  <c r="F379"/>
  <c r="V383"/>
  <c r="E381"/>
  <c r="S383"/>
  <c r="F384"/>
  <c r="E384"/>
  <c r="F383"/>
  <c r="P383"/>
  <c r="M382"/>
  <c r="F382"/>
  <c r="E383"/>
  <c r="I378"/>
  <c r="H378"/>
  <c r="J384"/>
  <c r="J383"/>
  <c r="J379"/>
  <c r="F381"/>
  <c r="AE371"/>
  <c r="AC343"/>
  <c r="G374"/>
  <c r="J371"/>
  <c r="AN371"/>
  <c r="AH371"/>
  <c r="AB371"/>
  <c r="Y371"/>
  <c r="P371"/>
  <c r="M371"/>
  <c r="G373"/>
  <c r="E371"/>
  <c r="AQ349"/>
  <c r="AN349"/>
  <c r="AK349"/>
  <c r="V349"/>
  <c r="M349"/>
  <c r="G370"/>
  <c r="J349"/>
  <c r="AQ364"/>
  <c r="AN346"/>
  <c r="AL343"/>
  <c r="AN364"/>
  <c r="AK364"/>
  <c r="AF343"/>
  <c r="V364"/>
  <c r="P364"/>
  <c r="M364"/>
  <c r="E364"/>
  <c r="AO343"/>
  <c r="AN357"/>
  <c r="AK346"/>
  <c r="AH346"/>
  <c r="AB357"/>
  <c r="AB346"/>
  <c r="V357"/>
  <c r="S357"/>
  <c r="M346"/>
  <c r="J357"/>
  <c r="G360"/>
  <c r="AQ357"/>
  <c r="AK357"/>
  <c r="AH357"/>
  <c r="AE345"/>
  <c r="Q343"/>
  <c r="P357"/>
  <c r="E357"/>
  <c r="M357"/>
  <c r="G359"/>
  <c r="AE346"/>
  <c r="Z343"/>
  <c r="W343"/>
  <c r="Y346"/>
  <c r="V346"/>
  <c r="S346"/>
  <c r="P346"/>
  <c r="K343"/>
  <c r="AQ350"/>
  <c r="AN350"/>
  <c r="AK345"/>
  <c r="AK350"/>
  <c r="AE350"/>
  <c r="AB350"/>
  <c r="V345"/>
  <c r="V350"/>
  <c r="T343"/>
  <c r="S350"/>
  <c r="P350"/>
  <c r="P345"/>
  <c r="M350"/>
  <c r="G352"/>
  <c r="J350"/>
  <c r="E350"/>
  <c r="H343"/>
  <c r="AN348"/>
  <c r="AJ343"/>
  <c r="AG343"/>
  <c r="F346"/>
  <c r="AB348"/>
  <c r="X343"/>
  <c r="F345"/>
  <c r="E349"/>
  <c r="E345"/>
  <c r="E348"/>
  <c r="S348"/>
  <c r="P347"/>
  <c r="E346"/>
  <c r="N343"/>
  <c r="E347"/>
  <c r="L343"/>
  <c r="F348"/>
  <c r="F344"/>
  <c r="F347"/>
  <c r="J345"/>
  <c r="J348"/>
  <c r="E344"/>
  <c r="J344"/>
  <c r="F364"/>
  <c r="F357"/>
  <c r="F350"/>
  <c r="AP314"/>
  <c r="AO314"/>
  <c r="AP313"/>
  <c r="AO313"/>
  <c r="AP312"/>
  <c r="AO312"/>
  <c r="AP311"/>
  <c r="AO311"/>
  <c r="AP310"/>
  <c r="AO310"/>
  <c r="AP309"/>
  <c r="AO309"/>
  <c r="AM314"/>
  <c r="AL314"/>
  <c r="AM313"/>
  <c r="AL313"/>
  <c r="AM312"/>
  <c r="AL312"/>
  <c r="AM311"/>
  <c r="AL311"/>
  <c r="AM310"/>
  <c r="AL310"/>
  <c r="AM309"/>
  <c r="AL309"/>
  <c r="AJ314"/>
  <c r="AI314"/>
  <c r="AJ313"/>
  <c r="AI313"/>
  <c r="AJ312"/>
  <c r="AI312"/>
  <c r="AJ311"/>
  <c r="AI311"/>
  <c r="AJ310"/>
  <c r="AI310"/>
  <c r="AJ309"/>
  <c r="AI309"/>
  <c r="AG314"/>
  <c r="AF314"/>
  <c r="AG313"/>
  <c r="AF313"/>
  <c r="AG312"/>
  <c r="AF312"/>
  <c r="AG311"/>
  <c r="AF311"/>
  <c r="AG310"/>
  <c r="AF310"/>
  <c r="AG309"/>
  <c r="AF309"/>
  <c r="AD314"/>
  <c r="AC314"/>
  <c r="AD313"/>
  <c r="AC313"/>
  <c r="AD312"/>
  <c r="AC312"/>
  <c r="AD311"/>
  <c r="AC311"/>
  <c r="AD310"/>
  <c r="AC310"/>
  <c r="AD309"/>
  <c r="AC309"/>
  <c r="AA314"/>
  <c r="Z314"/>
  <c r="AA313"/>
  <c r="Z313"/>
  <c r="AA312"/>
  <c r="Z312"/>
  <c r="AA311"/>
  <c r="Z311"/>
  <c r="AA310"/>
  <c r="Z310"/>
  <c r="AA309"/>
  <c r="Z309"/>
  <c r="X314"/>
  <c r="W314"/>
  <c r="X313"/>
  <c r="W313"/>
  <c r="X312"/>
  <c r="W312"/>
  <c r="X311"/>
  <c r="W311"/>
  <c r="X310"/>
  <c r="W310"/>
  <c r="X309"/>
  <c r="W309"/>
  <c r="T314"/>
  <c r="U313"/>
  <c r="T313"/>
  <c r="U312"/>
  <c r="T312"/>
  <c r="T311"/>
  <c r="T310"/>
  <c r="U309"/>
  <c r="T309"/>
  <c r="R314"/>
  <c r="Q314"/>
  <c r="R313"/>
  <c r="Q313"/>
  <c r="R312"/>
  <c r="Q312"/>
  <c r="R311"/>
  <c r="Q311"/>
  <c r="R310"/>
  <c r="Q310"/>
  <c r="R309"/>
  <c r="Q309"/>
  <c r="O314"/>
  <c r="N314"/>
  <c r="O313"/>
  <c r="N313"/>
  <c r="O312"/>
  <c r="N312"/>
  <c r="O311"/>
  <c r="N311"/>
  <c r="O310"/>
  <c r="N310"/>
  <c r="O309"/>
  <c r="N309"/>
  <c r="L314"/>
  <c r="K314"/>
  <c r="L313"/>
  <c r="K313"/>
  <c r="L312"/>
  <c r="K312"/>
  <c r="L311"/>
  <c r="K311"/>
  <c r="L310"/>
  <c r="K310"/>
  <c r="L309"/>
  <c r="K309"/>
  <c r="I310"/>
  <c r="I311"/>
  <c r="I312"/>
  <c r="I313"/>
  <c r="I314"/>
  <c r="I309"/>
  <c r="H310"/>
  <c r="H311"/>
  <c r="H312"/>
  <c r="H313"/>
  <c r="H314"/>
  <c r="H309"/>
  <c r="AQ342"/>
  <c r="AN342"/>
  <c r="AK342"/>
  <c r="AH342"/>
  <c r="AE342"/>
  <c r="AB342"/>
  <c r="Y342"/>
  <c r="V342"/>
  <c r="S342"/>
  <c r="P342"/>
  <c r="M342"/>
  <c r="J342"/>
  <c r="F342"/>
  <c r="E342"/>
  <c r="AQ341"/>
  <c r="AN341"/>
  <c r="AK341"/>
  <c r="AH341"/>
  <c r="AE341"/>
  <c r="AB341"/>
  <c r="Y341"/>
  <c r="V341"/>
  <c r="S341"/>
  <c r="P341"/>
  <c r="M341"/>
  <c r="J341"/>
  <c r="F341"/>
  <c r="E341"/>
  <c r="AQ340"/>
  <c r="AN340"/>
  <c r="AK340"/>
  <c r="AH340"/>
  <c r="AE340"/>
  <c r="AB340"/>
  <c r="Y340"/>
  <c r="V340"/>
  <c r="S340"/>
  <c r="P340"/>
  <c r="M340"/>
  <c r="J340"/>
  <c r="F340"/>
  <c r="E340"/>
  <c r="AQ339"/>
  <c r="AN339"/>
  <c r="AK339"/>
  <c r="AH339"/>
  <c r="AE339"/>
  <c r="AB339"/>
  <c r="Y339"/>
  <c r="V339"/>
  <c r="S339"/>
  <c r="P339"/>
  <c r="M339"/>
  <c r="J339"/>
  <c r="F339"/>
  <c r="E339"/>
  <c r="AQ338"/>
  <c r="AN338"/>
  <c r="AK338"/>
  <c r="AH338"/>
  <c r="AE338"/>
  <c r="AB338"/>
  <c r="Y338"/>
  <c r="V338"/>
  <c r="S338"/>
  <c r="P338"/>
  <c r="M338"/>
  <c r="J338"/>
  <c r="F338"/>
  <c r="E338"/>
  <c r="AQ337"/>
  <c r="AN337"/>
  <c r="AK337"/>
  <c r="AH337"/>
  <c r="AE337"/>
  <c r="AB337"/>
  <c r="Y337"/>
  <c r="V337"/>
  <c r="S337"/>
  <c r="P337"/>
  <c r="M337"/>
  <c r="J337"/>
  <c r="F337"/>
  <c r="E337"/>
  <c r="AP336"/>
  <c r="AO336"/>
  <c r="AM336"/>
  <c r="AL336"/>
  <c r="AJ336"/>
  <c r="AI336"/>
  <c r="AG336"/>
  <c r="AF336"/>
  <c r="AD336"/>
  <c r="AC336"/>
  <c r="AA336"/>
  <c r="Z336"/>
  <c r="X336"/>
  <c r="W336"/>
  <c r="U336"/>
  <c r="T336"/>
  <c r="R336"/>
  <c r="Q336"/>
  <c r="O336"/>
  <c r="N336"/>
  <c r="L336"/>
  <c r="K336"/>
  <c r="I336"/>
  <c r="H336"/>
  <c r="AQ335"/>
  <c r="AN335"/>
  <c r="AK335"/>
  <c r="AH335"/>
  <c r="AE335"/>
  <c r="AB335"/>
  <c r="Y335"/>
  <c r="V335"/>
  <c r="S335"/>
  <c r="P335"/>
  <c r="M335"/>
  <c r="J335"/>
  <c r="F335"/>
  <c r="E335"/>
  <c r="AQ334"/>
  <c r="AN334"/>
  <c r="AK334"/>
  <c r="AH334"/>
  <c r="AE334"/>
  <c r="AB334"/>
  <c r="Y334"/>
  <c r="V334"/>
  <c r="S334"/>
  <c r="P334"/>
  <c r="M334"/>
  <c r="J334"/>
  <c r="F334"/>
  <c r="E334"/>
  <c r="AQ333"/>
  <c r="AN333"/>
  <c r="AK333"/>
  <c r="AH333"/>
  <c r="AE333"/>
  <c r="AB333"/>
  <c r="Y333"/>
  <c r="V333"/>
  <c r="S333"/>
  <c r="P333"/>
  <c r="M333"/>
  <c r="J333"/>
  <c r="F333"/>
  <c r="E333"/>
  <c r="AQ332"/>
  <c r="AN332"/>
  <c r="AK332"/>
  <c r="AH332"/>
  <c r="AE332"/>
  <c r="AB332"/>
  <c r="Y332"/>
  <c r="V332"/>
  <c r="S332"/>
  <c r="P332"/>
  <c r="M332"/>
  <c r="J332"/>
  <c r="F332"/>
  <c r="E332"/>
  <c r="AQ331"/>
  <c r="AN331"/>
  <c r="AK331"/>
  <c r="AH331"/>
  <c r="AE331"/>
  <c r="AB331"/>
  <c r="Y331"/>
  <c r="V331"/>
  <c r="S331"/>
  <c r="P331"/>
  <c r="M331"/>
  <c r="J331"/>
  <c r="F331"/>
  <c r="E331"/>
  <c r="AQ330"/>
  <c r="AN330"/>
  <c r="AK330"/>
  <c r="AH330"/>
  <c r="AE330"/>
  <c r="AB330"/>
  <c r="Y330"/>
  <c r="V330"/>
  <c r="S330"/>
  <c r="P330"/>
  <c r="M330"/>
  <c r="J330"/>
  <c r="F330"/>
  <c r="E330"/>
  <c r="AP329"/>
  <c r="AO329"/>
  <c r="AM329"/>
  <c r="AL329"/>
  <c r="AJ329"/>
  <c r="AI329"/>
  <c r="AG329"/>
  <c r="AF329"/>
  <c r="AD329"/>
  <c r="AC329"/>
  <c r="AA329"/>
  <c r="Z329"/>
  <c r="X329"/>
  <c r="W329"/>
  <c r="U329"/>
  <c r="T329"/>
  <c r="R329"/>
  <c r="Q329"/>
  <c r="O329"/>
  <c r="N329"/>
  <c r="L329"/>
  <c r="K329"/>
  <c r="I329"/>
  <c r="H329"/>
  <c r="AQ328"/>
  <c r="AN328"/>
  <c r="AK328"/>
  <c r="AH328"/>
  <c r="AE328"/>
  <c r="AB328"/>
  <c r="Y328"/>
  <c r="V328"/>
  <c r="S328"/>
  <c r="P328"/>
  <c r="M328"/>
  <c r="J328"/>
  <c r="F328"/>
  <c r="E328"/>
  <c r="AQ327"/>
  <c r="AN327"/>
  <c r="AK327"/>
  <c r="AH327"/>
  <c r="AE327"/>
  <c r="AB327"/>
  <c r="Y327"/>
  <c r="V327"/>
  <c r="S327"/>
  <c r="P327"/>
  <c r="M327"/>
  <c r="J327"/>
  <c r="F327"/>
  <c r="E327"/>
  <c r="AQ326"/>
  <c r="AN326"/>
  <c r="AK326"/>
  <c r="AH326"/>
  <c r="AE326"/>
  <c r="AB326"/>
  <c r="Y326"/>
  <c r="V326"/>
  <c r="S326"/>
  <c r="P326"/>
  <c r="M326"/>
  <c r="J326"/>
  <c r="F326"/>
  <c r="E326"/>
  <c r="AQ325"/>
  <c r="AN325"/>
  <c r="AK325"/>
  <c r="AH325"/>
  <c r="AE325"/>
  <c r="AB325"/>
  <c r="Y325"/>
  <c r="V325"/>
  <c r="S325"/>
  <c r="P325"/>
  <c r="M325"/>
  <c r="J325"/>
  <c r="F325"/>
  <c r="E325"/>
  <c r="AQ324"/>
  <c r="AN324"/>
  <c r="AK324"/>
  <c r="AH324"/>
  <c r="AE324"/>
  <c r="AB324"/>
  <c r="Y324"/>
  <c r="V324"/>
  <c r="S324"/>
  <c r="P324"/>
  <c r="M324"/>
  <c r="J324"/>
  <c r="F324"/>
  <c r="E324"/>
  <c r="AQ323"/>
  <c r="AN323"/>
  <c r="AK323"/>
  <c r="AH323"/>
  <c r="AE323"/>
  <c r="AB323"/>
  <c r="Y323"/>
  <c r="V323"/>
  <c r="S323"/>
  <c r="P323"/>
  <c r="M323"/>
  <c r="J323"/>
  <c r="F323"/>
  <c r="E323"/>
  <c r="AP322"/>
  <c r="AO322"/>
  <c r="AM322"/>
  <c r="AL322"/>
  <c r="AJ322"/>
  <c r="AI322"/>
  <c r="AG322"/>
  <c r="AF322"/>
  <c r="AD322"/>
  <c r="AC322"/>
  <c r="AA322"/>
  <c r="Z322"/>
  <c r="X322"/>
  <c r="W322"/>
  <c r="U322"/>
  <c r="T322"/>
  <c r="R322"/>
  <c r="Q322"/>
  <c r="O322"/>
  <c r="N322"/>
  <c r="L322"/>
  <c r="K322"/>
  <c r="I322"/>
  <c r="H322"/>
  <c r="AQ321"/>
  <c r="AN321"/>
  <c r="AK321"/>
  <c r="AH321"/>
  <c r="AE321"/>
  <c r="AB321"/>
  <c r="Y321"/>
  <c r="V321"/>
  <c r="S321"/>
  <c r="P321"/>
  <c r="M321"/>
  <c r="J321"/>
  <c r="F321"/>
  <c r="E321"/>
  <c r="AQ320"/>
  <c r="AN320"/>
  <c r="AK320"/>
  <c r="AH320"/>
  <c r="AE320"/>
  <c r="AB320"/>
  <c r="Y320"/>
  <c r="V320"/>
  <c r="S320"/>
  <c r="P320"/>
  <c r="M320"/>
  <c r="J320"/>
  <c r="F320"/>
  <c r="E320"/>
  <c r="AQ319"/>
  <c r="AN319"/>
  <c r="AK319"/>
  <c r="AH319"/>
  <c r="AE319"/>
  <c r="AB319"/>
  <c r="Y319"/>
  <c r="V319"/>
  <c r="S319"/>
  <c r="P319"/>
  <c r="M319"/>
  <c r="J319"/>
  <c r="F319"/>
  <c r="E319"/>
  <c r="AQ318"/>
  <c r="AN318"/>
  <c r="AK318"/>
  <c r="AH318"/>
  <c r="AE318"/>
  <c r="AB318"/>
  <c r="Y318"/>
  <c r="V318"/>
  <c r="S318"/>
  <c r="P318"/>
  <c r="M318"/>
  <c r="J318"/>
  <c r="F318"/>
  <c r="E318"/>
  <c r="AQ317"/>
  <c r="AN317"/>
  <c r="AK317"/>
  <c r="AH317"/>
  <c r="AE317"/>
  <c r="AB317"/>
  <c r="Y317"/>
  <c r="V317"/>
  <c r="S317"/>
  <c r="P317"/>
  <c r="M317"/>
  <c r="J317"/>
  <c r="F317"/>
  <c r="E317"/>
  <c r="AQ316"/>
  <c r="AN316"/>
  <c r="AK316"/>
  <c r="AH316"/>
  <c r="AE316"/>
  <c r="AB316"/>
  <c r="Y316"/>
  <c r="V316"/>
  <c r="S316"/>
  <c r="P316"/>
  <c r="M316"/>
  <c r="J316"/>
  <c r="F316"/>
  <c r="E316"/>
  <c r="AP315"/>
  <c r="AO315"/>
  <c r="AM315"/>
  <c r="AL315"/>
  <c r="AJ315"/>
  <c r="AI315"/>
  <c r="AG315"/>
  <c r="AF315"/>
  <c r="AD315"/>
  <c r="AC315"/>
  <c r="AA315"/>
  <c r="Z315"/>
  <c r="X315"/>
  <c r="W315"/>
  <c r="U315"/>
  <c r="T315"/>
  <c r="R315"/>
  <c r="Q315"/>
  <c r="O315"/>
  <c r="N315"/>
  <c r="L315"/>
  <c r="K315"/>
  <c r="I315"/>
  <c r="H315"/>
  <c r="AQ300"/>
  <c r="AN300"/>
  <c r="AK300"/>
  <c r="AH300"/>
  <c r="AE300"/>
  <c r="AB300"/>
  <c r="Y300"/>
  <c r="V300"/>
  <c r="S300"/>
  <c r="P300"/>
  <c r="M300"/>
  <c r="J300"/>
  <c r="F300"/>
  <c r="E300"/>
  <c r="AQ299"/>
  <c r="AN299"/>
  <c r="AK299"/>
  <c r="AH299"/>
  <c r="AE299"/>
  <c r="AB299"/>
  <c r="Y299"/>
  <c r="V299"/>
  <c r="S299"/>
  <c r="P299"/>
  <c r="M299"/>
  <c r="J299"/>
  <c r="F299"/>
  <c r="E299"/>
  <c r="AQ298"/>
  <c r="AN298"/>
  <c r="AK298"/>
  <c r="AH298"/>
  <c r="AE298"/>
  <c r="AB298"/>
  <c r="Y298"/>
  <c r="V298"/>
  <c r="S298"/>
  <c r="P298"/>
  <c r="M298"/>
  <c r="J298"/>
  <c r="F298"/>
  <c r="E298"/>
  <c r="AQ297"/>
  <c r="AN297"/>
  <c r="AK297"/>
  <c r="AH297"/>
  <c r="AE297"/>
  <c r="AB297"/>
  <c r="Y297"/>
  <c r="V297"/>
  <c r="S297"/>
  <c r="P297"/>
  <c r="M297"/>
  <c r="J297"/>
  <c r="F297"/>
  <c r="E297"/>
  <c r="AQ296"/>
  <c r="AN296"/>
  <c r="AK296"/>
  <c r="AH296"/>
  <c r="AE296"/>
  <c r="AB296"/>
  <c r="Y296"/>
  <c r="V296"/>
  <c r="S296"/>
  <c r="P296"/>
  <c r="M296"/>
  <c r="J296"/>
  <c r="F296"/>
  <c r="E296"/>
  <c r="AQ295"/>
  <c r="AN295"/>
  <c r="AK295"/>
  <c r="AH295"/>
  <c r="AE295"/>
  <c r="AB295"/>
  <c r="Y295"/>
  <c r="V295"/>
  <c r="S295"/>
  <c r="P295"/>
  <c r="M295"/>
  <c r="J295"/>
  <c r="F295"/>
  <c r="E295"/>
  <c r="AP294"/>
  <c r="AO294"/>
  <c r="AM294"/>
  <c r="AL294"/>
  <c r="AJ294"/>
  <c r="AI294"/>
  <c r="AG294"/>
  <c r="AF294"/>
  <c r="AD294"/>
  <c r="AC294"/>
  <c r="AA294"/>
  <c r="Z294"/>
  <c r="X294"/>
  <c r="W294"/>
  <c r="U294"/>
  <c r="T294"/>
  <c r="R294"/>
  <c r="Q294"/>
  <c r="O294"/>
  <c r="N294"/>
  <c r="L294"/>
  <c r="K294"/>
  <c r="I294"/>
  <c r="H294"/>
  <c r="AQ293"/>
  <c r="AN293"/>
  <c r="AK293"/>
  <c r="AH293"/>
  <c r="AE293"/>
  <c r="AB293"/>
  <c r="Y293"/>
  <c r="V293"/>
  <c r="S293"/>
  <c r="P293"/>
  <c r="M293"/>
  <c r="J293"/>
  <c r="F293"/>
  <c r="E293"/>
  <c r="AQ292"/>
  <c r="AN292"/>
  <c r="AK292"/>
  <c r="AH292"/>
  <c r="AE292"/>
  <c r="AB292"/>
  <c r="Y292"/>
  <c r="V292"/>
  <c r="S292"/>
  <c r="P292"/>
  <c r="M292"/>
  <c r="J292"/>
  <c r="F292"/>
  <c r="E292"/>
  <c r="AQ291"/>
  <c r="AN291"/>
  <c r="AK291"/>
  <c r="AH291"/>
  <c r="AE291"/>
  <c r="AB291"/>
  <c r="Y291"/>
  <c r="V291"/>
  <c r="S291"/>
  <c r="P291"/>
  <c r="M291"/>
  <c r="J291"/>
  <c r="F291"/>
  <c r="E291"/>
  <c r="AQ290"/>
  <c r="AN290"/>
  <c r="AK290"/>
  <c r="AH290"/>
  <c r="AE290"/>
  <c r="AB290"/>
  <c r="Y290"/>
  <c r="V290"/>
  <c r="S290"/>
  <c r="P290"/>
  <c r="M290"/>
  <c r="J290"/>
  <c r="F290"/>
  <c r="E290"/>
  <c r="AQ289"/>
  <c r="AN289"/>
  <c r="AK289"/>
  <c r="AH289"/>
  <c r="AE289"/>
  <c r="AB289"/>
  <c r="Y289"/>
  <c r="V289"/>
  <c r="S289"/>
  <c r="P289"/>
  <c r="M289"/>
  <c r="J289"/>
  <c r="F289"/>
  <c r="E289"/>
  <c r="AQ288"/>
  <c r="AN288"/>
  <c r="AK288"/>
  <c r="AH288"/>
  <c r="AE288"/>
  <c r="AB288"/>
  <c r="Y288"/>
  <c r="V288"/>
  <c r="S288"/>
  <c r="P288"/>
  <c r="M288"/>
  <c r="J288"/>
  <c r="F288"/>
  <c r="E288"/>
  <c r="AP287"/>
  <c r="AO287"/>
  <c r="AM287"/>
  <c r="AL287"/>
  <c r="AJ287"/>
  <c r="AI287"/>
  <c r="AG287"/>
  <c r="AF287"/>
  <c r="AD287"/>
  <c r="AC287"/>
  <c r="AA287"/>
  <c r="Z287"/>
  <c r="X287"/>
  <c r="W287"/>
  <c r="U287"/>
  <c r="T287"/>
  <c r="R287"/>
  <c r="Q287"/>
  <c r="O287"/>
  <c r="N287"/>
  <c r="L287"/>
  <c r="K287"/>
  <c r="I287"/>
  <c r="H287"/>
  <c r="AQ286"/>
  <c r="AN286"/>
  <c r="AK286"/>
  <c r="AH286"/>
  <c r="AE286"/>
  <c r="AB286"/>
  <c r="Y286"/>
  <c r="V286"/>
  <c r="S286"/>
  <c r="P286"/>
  <c r="M286"/>
  <c r="J286"/>
  <c r="F286"/>
  <c r="E286"/>
  <c r="AQ285"/>
  <c r="AN285"/>
  <c r="AK285"/>
  <c r="AH285"/>
  <c r="AE285"/>
  <c r="AB285"/>
  <c r="Y285"/>
  <c r="V285"/>
  <c r="S285"/>
  <c r="P285"/>
  <c r="M285"/>
  <c r="J285"/>
  <c r="F285"/>
  <c r="E285"/>
  <c r="AQ284"/>
  <c r="AN284"/>
  <c r="AK284"/>
  <c r="AH284"/>
  <c r="AE284"/>
  <c r="AB284"/>
  <c r="Y284"/>
  <c r="V284"/>
  <c r="S284"/>
  <c r="P284"/>
  <c r="M284"/>
  <c r="J284"/>
  <c r="F284"/>
  <c r="E284"/>
  <c r="AQ283"/>
  <c r="AN283"/>
  <c r="AK283"/>
  <c r="AH283"/>
  <c r="AE283"/>
  <c r="AB283"/>
  <c r="Y283"/>
  <c r="V283"/>
  <c r="S283"/>
  <c r="P283"/>
  <c r="M283"/>
  <c r="J283"/>
  <c r="F283"/>
  <c r="E283"/>
  <c r="AQ282"/>
  <c r="AN282"/>
  <c r="AK282"/>
  <c r="AH282"/>
  <c r="AE282"/>
  <c r="AB282"/>
  <c r="Y282"/>
  <c r="V282"/>
  <c r="S282"/>
  <c r="P282"/>
  <c r="M282"/>
  <c r="J282"/>
  <c r="F282"/>
  <c r="E282"/>
  <c r="AQ281"/>
  <c r="AN281"/>
  <c r="AK281"/>
  <c r="AH281"/>
  <c r="AE281"/>
  <c r="AB281"/>
  <c r="Y281"/>
  <c r="V281"/>
  <c r="S281"/>
  <c r="P281"/>
  <c r="M281"/>
  <c r="J281"/>
  <c r="F281"/>
  <c r="E281"/>
  <c r="AP280"/>
  <c r="AO280"/>
  <c r="AM280"/>
  <c r="AL280"/>
  <c r="AJ280"/>
  <c r="AI280"/>
  <c r="AG280"/>
  <c r="AF280"/>
  <c r="AD280"/>
  <c r="AC280"/>
  <c r="AA280"/>
  <c r="Z280"/>
  <c r="X280"/>
  <c r="W280"/>
  <c r="U280"/>
  <c r="T280"/>
  <c r="R280"/>
  <c r="Q280"/>
  <c r="O280"/>
  <c r="N280"/>
  <c r="L280"/>
  <c r="K280"/>
  <c r="I280"/>
  <c r="H280"/>
  <c r="AQ279"/>
  <c r="AN279"/>
  <c r="AK279"/>
  <c r="AH279"/>
  <c r="AE279"/>
  <c r="AB279"/>
  <c r="Y279"/>
  <c r="V279"/>
  <c r="S279"/>
  <c r="P279"/>
  <c r="M279"/>
  <c r="J279"/>
  <c r="F279"/>
  <c r="E279"/>
  <c r="AQ278"/>
  <c r="AN278"/>
  <c r="AK278"/>
  <c r="AH278"/>
  <c r="AE278"/>
  <c r="AB278"/>
  <c r="Y278"/>
  <c r="V278"/>
  <c r="S278"/>
  <c r="P278"/>
  <c r="M278"/>
  <c r="J278"/>
  <c r="F278"/>
  <c r="E278"/>
  <c r="AQ277"/>
  <c r="AN277"/>
  <c r="AK277"/>
  <c r="AH277"/>
  <c r="AE277"/>
  <c r="AB277"/>
  <c r="Y277"/>
  <c r="V277"/>
  <c r="S277"/>
  <c r="P277"/>
  <c r="M277"/>
  <c r="J277"/>
  <c r="F277"/>
  <c r="E277"/>
  <c r="AQ276"/>
  <c r="AN276"/>
  <c r="AK276"/>
  <c r="AH276"/>
  <c r="AE276"/>
  <c r="AB276"/>
  <c r="Y276"/>
  <c r="V276"/>
  <c r="S276"/>
  <c r="P276"/>
  <c r="M276"/>
  <c r="J276"/>
  <c r="F276"/>
  <c r="E276"/>
  <c r="AQ275"/>
  <c r="AN275"/>
  <c r="AK275"/>
  <c r="AH275"/>
  <c r="AE275"/>
  <c r="AB275"/>
  <c r="Y275"/>
  <c r="V275"/>
  <c r="S275"/>
  <c r="P275"/>
  <c r="M275"/>
  <c r="J275"/>
  <c r="F275"/>
  <c r="E275"/>
  <c r="AQ274"/>
  <c r="AN274"/>
  <c r="AK274"/>
  <c r="AH274"/>
  <c r="AE274"/>
  <c r="AB274"/>
  <c r="Y274"/>
  <c r="V274"/>
  <c r="S274"/>
  <c r="P274"/>
  <c r="M274"/>
  <c r="J274"/>
  <c r="F274"/>
  <c r="E274"/>
  <c r="AP273"/>
  <c r="AO273"/>
  <c r="AM273"/>
  <c r="AL273"/>
  <c r="AJ273"/>
  <c r="AI273"/>
  <c r="AG273"/>
  <c r="AF273"/>
  <c r="AD273"/>
  <c r="AC273"/>
  <c r="AA273"/>
  <c r="Z273"/>
  <c r="X273"/>
  <c r="W273"/>
  <c r="U273"/>
  <c r="T273"/>
  <c r="R273"/>
  <c r="Q273"/>
  <c r="O273"/>
  <c r="N273"/>
  <c r="L273"/>
  <c r="K273"/>
  <c r="I273"/>
  <c r="H273"/>
  <c r="AQ272"/>
  <c r="AN272"/>
  <c r="AK272"/>
  <c r="AH272"/>
  <c r="AE272"/>
  <c r="AB272"/>
  <c r="Y272"/>
  <c r="V272"/>
  <c r="S272"/>
  <c r="P272"/>
  <c r="M272"/>
  <c r="J272"/>
  <c r="F272"/>
  <c r="E272"/>
  <c r="AQ271"/>
  <c r="AN271"/>
  <c r="AK271"/>
  <c r="AH271"/>
  <c r="AE271"/>
  <c r="AB271"/>
  <c r="Y271"/>
  <c r="V271"/>
  <c r="S271"/>
  <c r="P271"/>
  <c r="M271"/>
  <c r="J271"/>
  <c r="F271"/>
  <c r="E271"/>
  <c r="AQ270"/>
  <c r="AN270"/>
  <c r="AK270"/>
  <c r="AH270"/>
  <c r="AE270"/>
  <c r="AB270"/>
  <c r="Y270"/>
  <c r="V270"/>
  <c r="S270"/>
  <c r="P270"/>
  <c r="M270"/>
  <c r="J270"/>
  <c r="F270"/>
  <c r="E270"/>
  <c r="AQ269"/>
  <c r="AN269"/>
  <c r="AK269"/>
  <c r="AH269"/>
  <c r="AE269"/>
  <c r="AB269"/>
  <c r="Y269"/>
  <c r="V269"/>
  <c r="S269"/>
  <c r="P269"/>
  <c r="M269"/>
  <c r="J269"/>
  <c r="F269"/>
  <c r="E269"/>
  <c r="AQ268"/>
  <c r="AN268"/>
  <c r="AK268"/>
  <c r="AH268"/>
  <c r="AE268"/>
  <c r="AB268"/>
  <c r="Y268"/>
  <c r="V268"/>
  <c r="S268"/>
  <c r="P268"/>
  <c r="M268"/>
  <c r="J268"/>
  <c r="F268"/>
  <c r="E268"/>
  <c r="AQ267"/>
  <c r="AN267"/>
  <c r="AK267"/>
  <c r="AH267"/>
  <c r="AE267"/>
  <c r="AB267"/>
  <c r="Y267"/>
  <c r="V267"/>
  <c r="S267"/>
  <c r="P267"/>
  <c r="M267"/>
  <c r="J267"/>
  <c r="F267"/>
  <c r="E267"/>
  <c r="AP266"/>
  <c r="AO266"/>
  <c r="AM266"/>
  <c r="AL266"/>
  <c r="AJ266"/>
  <c r="AI266"/>
  <c r="AG266"/>
  <c r="AF266"/>
  <c r="AD266"/>
  <c r="AC266"/>
  <c r="AA266"/>
  <c r="Z266"/>
  <c r="X266"/>
  <c r="W266"/>
  <c r="U266"/>
  <c r="T266"/>
  <c r="R266"/>
  <c r="Q266"/>
  <c r="O266"/>
  <c r="N266"/>
  <c r="L266"/>
  <c r="K266"/>
  <c r="I266"/>
  <c r="H266"/>
  <c r="AP853"/>
  <c r="AO853"/>
  <c r="AP852"/>
  <c r="AO852"/>
  <c r="AP851"/>
  <c r="AO851"/>
  <c r="AP850"/>
  <c r="AO850"/>
  <c r="AP849"/>
  <c r="AO849"/>
  <c r="AP848"/>
  <c r="AO848"/>
  <c r="AM853"/>
  <c r="AL853"/>
  <c r="AM852"/>
  <c r="AL852"/>
  <c r="AM851"/>
  <c r="AL851"/>
  <c r="AM850"/>
  <c r="AL850"/>
  <c r="AM849"/>
  <c r="AL849"/>
  <c r="AM848"/>
  <c r="AL848"/>
  <c r="AJ853"/>
  <c r="AI853"/>
  <c r="AJ852"/>
  <c r="AI852"/>
  <c r="AJ851"/>
  <c r="AI851"/>
  <c r="AJ850"/>
  <c r="AI850"/>
  <c r="AJ849"/>
  <c r="AI849"/>
  <c r="AJ848"/>
  <c r="AI848"/>
  <c r="AG853"/>
  <c r="AF853"/>
  <c r="AG852"/>
  <c r="AF852"/>
  <c r="AG851"/>
  <c r="AF851"/>
  <c r="AG850"/>
  <c r="AF850"/>
  <c r="AG849"/>
  <c r="AF849"/>
  <c r="AG848"/>
  <c r="AF848"/>
  <c r="AD853"/>
  <c r="AC853"/>
  <c r="AD852"/>
  <c r="AC852"/>
  <c r="AD851"/>
  <c r="AC851"/>
  <c r="AD850"/>
  <c r="AC850"/>
  <c r="AD849"/>
  <c r="AC849"/>
  <c r="AD848"/>
  <c r="AC848"/>
  <c r="AA853"/>
  <c r="Z853"/>
  <c r="AA852"/>
  <c r="Z852"/>
  <c r="AA851"/>
  <c r="Z851"/>
  <c r="AA850"/>
  <c r="Z850"/>
  <c r="AA849"/>
  <c r="Z849"/>
  <c r="AA848"/>
  <c r="Z848"/>
  <c r="X853"/>
  <c r="W853"/>
  <c r="X852"/>
  <c r="W852"/>
  <c r="X851"/>
  <c r="W851"/>
  <c r="X850"/>
  <c r="W850"/>
  <c r="X849"/>
  <c r="W849"/>
  <c r="X848"/>
  <c r="W848"/>
  <c r="U853"/>
  <c r="T853"/>
  <c r="U852"/>
  <c r="T852"/>
  <c r="U851"/>
  <c r="T851"/>
  <c r="U850"/>
  <c r="T850"/>
  <c r="U849"/>
  <c r="T849"/>
  <c r="U848"/>
  <c r="T848"/>
  <c r="R853"/>
  <c r="Q853"/>
  <c r="R852"/>
  <c r="Q852"/>
  <c r="R851"/>
  <c r="Q851"/>
  <c r="R850"/>
  <c r="Q850"/>
  <c r="R849"/>
  <c r="Q849"/>
  <c r="R848"/>
  <c r="Q848"/>
  <c r="O853"/>
  <c r="N853"/>
  <c r="O852"/>
  <c r="N852"/>
  <c r="O851"/>
  <c r="N851"/>
  <c r="O850"/>
  <c r="N850"/>
  <c r="O849"/>
  <c r="N849"/>
  <c r="O848"/>
  <c r="N848"/>
  <c r="L853"/>
  <c r="K853"/>
  <c r="L852"/>
  <c r="K852"/>
  <c r="L851"/>
  <c r="K851"/>
  <c r="L850"/>
  <c r="K850"/>
  <c r="L849"/>
  <c r="K849"/>
  <c r="L848"/>
  <c r="K848"/>
  <c r="I849"/>
  <c r="I850"/>
  <c r="I851"/>
  <c r="I852"/>
  <c r="I853"/>
  <c r="I848"/>
  <c r="H849"/>
  <c r="H850"/>
  <c r="H851"/>
  <c r="H852"/>
  <c r="H853"/>
  <c r="H848"/>
  <c r="AP839"/>
  <c r="AO839"/>
  <c r="AP838"/>
  <c r="AO838"/>
  <c r="AP837"/>
  <c r="AO837"/>
  <c r="AP836"/>
  <c r="AO836"/>
  <c r="AP835"/>
  <c r="AO835"/>
  <c r="AP834"/>
  <c r="AO834"/>
  <c r="AM839"/>
  <c r="AL839"/>
  <c r="AM838"/>
  <c r="AL838"/>
  <c r="AM837"/>
  <c r="AL837"/>
  <c r="AM836"/>
  <c r="AL836"/>
  <c r="AM835"/>
  <c r="AL835"/>
  <c r="AM834"/>
  <c r="AL834"/>
  <c r="AJ839"/>
  <c r="AI839"/>
  <c r="AJ838"/>
  <c r="AI838"/>
  <c r="AJ837"/>
  <c r="AI837"/>
  <c r="AJ836"/>
  <c r="AI836"/>
  <c r="AJ835"/>
  <c r="AI835"/>
  <c r="AJ834"/>
  <c r="AI834"/>
  <c r="AG839"/>
  <c r="AF839"/>
  <c r="AG838"/>
  <c r="AF838"/>
  <c r="AG837"/>
  <c r="AF837"/>
  <c r="AG836"/>
  <c r="AF836"/>
  <c r="AG835"/>
  <c r="AF835"/>
  <c r="AG834"/>
  <c r="AF834"/>
  <c r="AD839"/>
  <c r="AC839"/>
  <c r="AD838"/>
  <c r="AC838"/>
  <c r="AD837"/>
  <c r="AC837"/>
  <c r="AD836"/>
  <c r="AC836"/>
  <c r="AD835"/>
  <c r="AC835"/>
  <c r="AD834"/>
  <c r="AC834"/>
  <c r="AA839"/>
  <c r="Z839"/>
  <c r="AA838"/>
  <c r="Z838"/>
  <c r="AA837"/>
  <c r="Z837"/>
  <c r="AA836"/>
  <c r="Z836"/>
  <c r="AA835"/>
  <c r="Z835"/>
  <c r="AA834"/>
  <c r="Z834"/>
  <c r="X839"/>
  <c r="W839"/>
  <c r="X838"/>
  <c r="W838"/>
  <c r="X837"/>
  <c r="W837"/>
  <c r="X836"/>
  <c r="W836"/>
  <c r="X835"/>
  <c r="W835"/>
  <c r="X834"/>
  <c r="W834"/>
  <c r="U839"/>
  <c r="T839"/>
  <c r="U838"/>
  <c r="T838"/>
  <c r="U837"/>
  <c r="T837"/>
  <c r="U836"/>
  <c r="T836"/>
  <c r="U835"/>
  <c r="T835"/>
  <c r="U834"/>
  <c r="T834"/>
  <c r="R839"/>
  <c r="Q839"/>
  <c r="R838"/>
  <c r="Q838"/>
  <c r="R837"/>
  <c r="Q837"/>
  <c r="R836"/>
  <c r="Q836"/>
  <c r="R835"/>
  <c r="Q835"/>
  <c r="R834"/>
  <c r="Q834"/>
  <c r="O839"/>
  <c r="N839"/>
  <c r="O838"/>
  <c r="N838"/>
  <c r="O837"/>
  <c r="N837"/>
  <c r="O836"/>
  <c r="N836"/>
  <c r="O835"/>
  <c r="N835"/>
  <c r="O834"/>
  <c r="N834"/>
  <c r="L839"/>
  <c r="K839"/>
  <c r="L838"/>
  <c r="K838"/>
  <c r="L837"/>
  <c r="K837"/>
  <c r="L836"/>
  <c r="K836"/>
  <c r="L835"/>
  <c r="K835"/>
  <c r="L834"/>
  <c r="K834"/>
  <c r="I839"/>
  <c r="I835"/>
  <c r="I836"/>
  <c r="I837"/>
  <c r="I838"/>
  <c r="H835"/>
  <c r="H836"/>
  <c r="H837"/>
  <c r="H838"/>
  <c r="H839"/>
  <c r="H834"/>
  <c r="AQ860"/>
  <c r="AN860"/>
  <c r="AK860"/>
  <c r="AH860"/>
  <c r="AE860"/>
  <c r="AB860"/>
  <c r="Y860"/>
  <c r="V860"/>
  <c r="S860"/>
  <c r="P860"/>
  <c r="M860"/>
  <c r="J860"/>
  <c r="F860"/>
  <c r="E860"/>
  <c r="AQ859"/>
  <c r="AN859"/>
  <c r="AK859"/>
  <c r="AH859"/>
  <c r="AE859"/>
  <c r="AB859"/>
  <c r="Y859"/>
  <c r="V859"/>
  <c r="S859"/>
  <c r="P859"/>
  <c r="M859"/>
  <c r="J859"/>
  <c r="F859"/>
  <c r="E859"/>
  <c r="AQ858"/>
  <c r="AN858"/>
  <c r="AK858"/>
  <c r="AH858"/>
  <c r="AE858"/>
  <c r="AB858"/>
  <c r="Y858"/>
  <c r="V858"/>
  <c r="S858"/>
  <c r="P858"/>
  <c r="M858"/>
  <c r="J858"/>
  <c r="F858"/>
  <c r="E858"/>
  <c r="AQ857"/>
  <c r="AN857"/>
  <c r="AK857"/>
  <c r="AH857"/>
  <c r="AE857"/>
  <c r="AB857"/>
  <c r="Y857"/>
  <c r="V857"/>
  <c r="S857"/>
  <c r="P857"/>
  <c r="M857"/>
  <c r="J857"/>
  <c r="F857"/>
  <c r="E857"/>
  <c r="AQ856"/>
  <c r="AN856"/>
  <c r="AK856"/>
  <c r="AH856"/>
  <c r="AE856"/>
  <c r="AB856"/>
  <c r="Y856"/>
  <c r="V856"/>
  <c r="S856"/>
  <c r="P856"/>
  <c r="M856"/>
  <c r="J856"/>
  <c r="F856"/>
  <c r="E856"/>
  <c r="AQ855"/>
  <c r="AN855"/>
  <c r="AK855"/>
  <c r="AH855"/>
  <c r="AE855"/>
  <c r="AB855"/>
  <c r="Y855"/>
  <c r="V855"/>
  <c r="S855"/>
  <c r="P855"/>
  <c r="M855"/>
  <c r="J855"/>
  <c r="F855"/>
  <c r="E855"/>
  <c r="AQ846"/>
  <c r="AN846"/>
  <c r="AK846"/>
  <c r="AH846"/>
  <c r="AE846"/>
  <c r="AB846"/>
  <c r="Y846"/>
  <c r="V846"/>
  <c r="S846"/>
  <c r="P846"/>
  <c r="M846"/>
  <c r="J846"/>
  <c r="F846"/>
  <c r="E846"/>
  <c r="AQ845"/>
  <c r="AN845"/>
  <c r="AK845"/>
  <c r="AH845"/>
  <c r="AE845"/>
  <c r="AB845"/>
  <c r="Y845"/>
  <c r="V845"/>
  <c r="S845"/>
  <c r="P845"/>
  <c r="M845"/>
  <c r="J845"/>
  <c r="F845"/>
  <c r="E845"/>
  <c r="AQ844"/>
  <c r="AN844"/>
  <c r="AK844"/>
  <c r="AH844"/>
  <c r="AE844"/>
  <c r="AB844"/>
  <c r="Y844"/>
  <c r="V844"/>
  <c r="S844"/>
  <c r="P844"/>
  <c r="M844"/>
  <c r="J844"/>
  <c r="F844"/>
  <c r="E844"/>
  <c r="AQ843"/>
  <c r="AN843"/>
  <c r="AK843"/>
  <c r="AH843"/>
  <c r="AE843"/>
  <c r="AB843"/>
  <c r="Y843"/>
  <c r="V843"/>
  <c r="S843"/>
  <c r="P843"/>
  <c r="M843"/>
  <c r="J843"/>
  <c r="F843"/>
  <c r="E843"/>
  <c r="AQ842"/>
  <c r="AN842"/>
  <c r="AK842"/>
  <c r="AH842"/>
  <c r="AE842"/>
  <c r="AB842"/>
  <c r="Y842"/>
  <c r="V842"/>
  <c r="S842"/>
  <c r="P842"/>
  <c r="M842"/>
  <c r="J842"/>
  <c r="F842"/>
  <c r="E842"/>
  <c r="AQ841"/>
  <c r="AN841"/>
  <c r="AK841"/>
  <c r="AH841"/>
  <c r="AE841"/>
  <c r="AB841"/>
  <c r="Y841"/>
  <c r="V841"/>
  <c r="S841"/>
  <c r="P841"/>
  <c r="M841"/>
  <c r="J841"/>
  <c r="F841"/>
  <c r="E841"/>
  <c r="AQ307"/>
  <c r="AN307"/>
  <c r="AK307"/>
  <c r="AH307"/>
  <c r="AE307"/>
  <c r="AB307"/>
  <c r="Y307"/>
  <c r="V307"/>
  <c r="S307"/>
  <c r="P307"/>
  <c r="M307"/>
  <c r="J307"/>
  <c r="F307"/>
  <c r="E307"/>
  <c r="AQ306"/>
  <c r="AN306"/>
  <c r="AK306"/>
  <c r="AH306"/>
  <c r="AE306"/>
  <c r="AB306"/>
  <c r="Y306"/>
  <c r="V306"/>
  <c r="S306"/>
  <c r="P306"/>
  <c r="M306"/>
  <c r="J306"/>
  <c r="F306"/>
  <c r="E306"/>
  <c r="AQ305"/>
  <c r="AN305"/>
  <c r="AK305"/>
  <c r="AH305"/>
  <c r="AE305"/>
  <c r="AB305"/>
  <c r="Y305"/>
  <c r="V305"/>
  <c r="S305"/>
  <c r="P305"/>
  <c r="M305"/>
  <c r="J305"/>
  <c r="F305"/>
  <c r="E305"/>
  <c r="AQ304"/>
  <c r="AN304"/>
  <c r="AK304"/>
  <c r="AH304"/>
  <c r="AE304"/>
  <c r="AB304"/>
  <c r="Y304"/>
  <c r="V304"/>
  <c r="S304"/>
  <c r="P304"/>
  <c r="M304"/>
  <c r="J304"/>
  <c r="F304"/>
  <c r="E304"/>
  <c r="AQ303"/>
  <c r="AN303"/>
  <c r="AK303"/>
  <c r="AH303"/>
  <c r="AE303"/>
  <c r="AB303"/>
  <c r="Y303"/>
  <c r="V303"/>
  <c r="S303"/>
  <c r="P303"/>
  <c r="M303"/>
  <c r="J303"/>
  <c r="F303"/>
  <c r="E303"/>
  <c r="AQ302"/>
  <c r="AN302"/>
  <c r="AK302"/>
  <c r="AH302"/>
  <c r="AE302"/>
  <c r="AB302"/>
  <c r="Y302"/>
  <c r="V302"/>
  <c r="S302"/>
  <c r="P302"/>
  <c r="M302"/>
  <c r="J302"/>
  <c r="F302"/>
  <c r="E302"/>
  <c r="AP301"/>
  <c r="AO301"/>
  <c r="AM301"/>
  <c r="AL301"/>
  <c r="AJ301"/>
  <c r="AI301"/>
  <c r="AG301"/>
  <c r="AF301"/>
  <c r="AD301"/>
  <c r="AC301"/>
  <c r="AA301"/>
  <c r="Z301"/>
  <c r="X301"/>
  <c r="W301"/>
  <c r="U301"/>
  <c r="T301"/>
  <c r="R301"/>
  <c r="Q301"/>
  <c r="O301"/>
  <c r="N301"/>
  <c r="L301"/>
  <c r="K301"/>
  <c r="I301"/>
  <c r="H301"/>
  <c r="AQ685"/>
  <c r="AN685"/>
  <c r="AK685"/>
  <c r="AH685"/>
  <c r="AE685"/>
  <c r="AB685"/>
  <c r="Y685"/>
  <c r="V685"/>
  <c r="S685"/>
  <c r="P685"/>
  <c r="M685"/>
  <c r="J685"/>
  <c r="F685"/>
  <c r="E685"/>
  <c r="AQ684"/>
  <c r="AN684"/>
  <c r="AK684"/>
  <c r="AH684"/>
  <c r="AE684"/>
  <c r="AB684"/>
  <c r="Y684"/>
  <c r="V684"/>
  <c r="S684"/>
  <c r="P684"/>
  <c r="M684"/>
  <c r="J684"/>
  <c r="F684"/>
  <c r="E684"/>
  <c r="AQ683"/>
  <c r="AN683"/>
  <c r="AK683"/>
  <c r="AH683"/>
  <c r="AE683"/>
  <c r="AB683"/>
  <c r="Y683"/>
  <c r="V683"/>
  <c r="S683"/>
  <c r="P683"/>
  <c r="M683"/>
  <c r="J683"/>
  <c r="F683"/>
  <c r="E683"/>
  <c r="AQ682"/>
  <c r="AN682"/>
  <c r="AK682"/>
  <c r="AH682"/>
  <c r="AE682"/>
  <c r="AB682"/>
  <c r="Y682"/>
  <c r="V682"/>
  <c r="S682"/>
  <c r="P682"/>
  <c r="M682"/>
  <c r="J682"/>
  <c r="F682"/>
  <c r="E682"/>
  <c r="AQ681"/>
  <c r="AN681"/>
  <c r="AK681"/>
  <c r="AH681"/>
  <c r="AE681"/>
  <c r="AB681"/>
  <c r="Y681"/>
  <c r="V681"/>
  <c r="S681"/>
  <c r="P681"/>
  <c r="M681"/>
  <c r="J681"/>
  <c r="F681"/>
  <c r="E681"/>
  <c r="AQ680"/>
  <c r="AN680"/>
  <c r="AK680"/>
  <c r="AH680"/>
  <c r="AE680"/>
  <c r="AB680"/>
  <c r="Y680"/>
  <c r="V680"/>
  <c r="S680"/>
  <c r="P680"/>
  <c r="M680"/>
  <c r="J680"/>
  <c r="F680"/>
  <c r="E680"/>
  <c r="AP643"/>
  <c r="AO643"/>
  <c r="AP642"/>
  <c r="AO642"/>
  <c r="AP641"/>
  <c r="AO641"/>
  <c r="AP640"/>
  <c r="AO640"/>
  <c r="AP639"/>
  <c r="AO639"/>
  <c r="AP638"/>
  <c r="AO638"/>
  <c r="AM643"/>
  <c r="AL643"/>
  <c r="AM642"/>
  <c r="AL642"/>
  <c r="AM641"/>
  <c r="AL641"/>
  <c r="AM640"/>
  <c r="AL640"/>
  <c r="AM639"/>
  <c r="AL639"/>
  <c r="AM638"/>
  <c r="AL638"/>
  <c r="AJ643"/>
  <c r="AI643"/>
  <c r="AJ642"/>
  <c r="AI642"/>
  <c r="AJ641"/>
  <c r="AI641"/>
  <c r="AJ640"/>
  <c r="AI640"/>
  <c r="AJ639"/>
  <c r="AI639"/>
  <c r="AJ638"/>
  <c r="AI638"/>
  <c r="AG643"/>
  <c r="AF643"/>
  <c r="AG642"/>
  <c r="AF642"/>
  <c r="AG641"/>
  <c r="AF641"/>
  <c r="AG640"/>
  <c r="AF640"/>
  <c r="AG639"/>
  <c r="AF639"/>
  <c r="AG638"/>
  <c r="AF638"/>
  <c r="AD643"/>
  <c r="AC643"/>
  <c r="AD642"/>
  <c r="AC642"/>
  <c r="AD641"/>
  <c r="AC641"/>
  <c r="AD640"/>
  <c r="AC640"/>
  <c r="AD639"/>
  <c r="AC639"/>
  <c r="AD638"/>
  <c r="AC638"/>
  <c r="AA643"/>
  <c r="Z643"/>
  <c r="AA642"/>
  <c r="Z642"/>
  <c r="AA641"/>
  <c r="Z641"/>
  <c r="AA640"/>
  <c r="Z640"/>
  <c r="AA639"/>
  <c r="Z639"/>
  <c r="AA638"/>
  <c r="Z638"/>
  <c r="X643"/>
  <c r="W643"/>
  <c r="X642"/>
  <c r="W642"/>
  <c r="X641"/>
  <c r="W641"/>
  <c r="X640"/>
  <c r="W640"/>
  <c r="X639"/>
  <c r="W639"/>
  <c r="X638"/>
  <c r="W638"/>
  <c r="U643"/>
  <c r="T643"/>
  <c r="U642"/>
  <c r="T642"/>
  <c r="U641"/>
  <c r="T641"/>
  <c r="U640"/>
  <c r="T640"/>
  <c r="U639"/>
  <c r="T639"/>
  <c r="U638"/>
  <c r="T638"/>
  <c r="R643"/>
  <c r="Q643"/>
  <c r="R642"/>
  <c r="Q642"/>
  <c r="R641"/>
  <c r="Q641"/>
  <c r="R640"/>
  <c r="Q640"/>
  <c r="R639"/>
  <c r="Q639"/>
  <c r="R638"/>
  <c r="Q638"/>
  <c r="O643"/>
  <c r="N643"/>
  <c r="O642"/>
  <c r="N642"/>
  <c r="O641"/>
  <c r="N641"/>
  <c r="O640"/>
  <c r="N640"/>
  <c r="O639"/>
  <c r="N639"/>
  <c r="O638"/>
  <c r="N638"/>
  <c r="L643"/>
  <c r="K643"/>
  <c r="L642"/>
  <c r="K642"/>
  <c r="L641"/>
  <c r="K641"/>
  <c r="L640"/>
  <c r="K640"/>
  <c r="L639"/>
  <c r="K639"/>
  <c r="L638"/>
  <c r="K638"/>
  <c r="I643"/>
  <c r="I639"/>
  <c r="I640"/>
  <c r="I641"/>
  <c r="I642"/>
  <c r="I638"/>
  <c r="H639"/>
  <c r="H457" s="1"/>
  <c r="H870" s="1"/>
  <c r="H640"/>
  <c r="H641"/>
  <c r="H642"/>
  <c r="H643"/>
  <c r="H638"/>
  <c r="AO1447"/>
  <c r="AO1446"/>
  <c r="AO1445"/>
  <c r="AO1444"/>
  <c r="AP1443"/>
  <c r="AO1443"/>
  <c r="AP1442"/>
  <c r="AO1442"/>
  <c r="AO1441" s="1"/>
  <c r="AM1447"/>
  <c r="AL1446"/>
  <c r="AL1445"/>
  <c r="AL1444"/>
  <c r="AL1442"/>
  <c r="AI1447"/>
  <c r="AI1446"/>
  <c r="AI1445"/>
  <c r="AI1444"/>
  <c r="AI1442"/>
  <c r="AG1447"/>
  <c r="AF1446"/>
  <c r="AF1445"/>
  <c r="AF1444"/>
  <c r="AG1443"/>
  <c r="AF1443"/>
  <c r="AG1442"/>
  <c r="AF1442"/>
  <c r="AC1447"/>
  <c r="AC1446"/>
  <c r="AC1445"/>
  <c r="AD1443"/>
  <c r="AC1443"/>
  <c r="AD1442"/>
  <c r="AC1442"/>
  <c r="AA1447"/>
  <c r="Z1447"/>
  <c r="AA1446"/>
  <c r="Z1446"/>
  <c r="Z1445"/>
  <c r="Z1444"/>
  <c r="Z1443"/>
  <c r="AA1442"/>
  <c r="W1447"/>
  <c r="W1446"/>
  <c r="W1445"/>
  <c r="W1444"/>
  <c r="X1443"/>
  <c r="W1443"/>
  <c r="X1442"/>
  <c r="W1442"/>
  <c r="T1447"/>
  <c r="T1446"/>
  <c r="T1445"/>
  <c r="T1443"/>
  <c r="Q1447"/>
  <c r="Q1446"/>
  <c r="Q1445"/>
  <c r="R1444"/>
  <c r="R1443"/>
  <c r="Q1443"/>
  <c r="R1442"/>
  <c r="Q1442"/>
  <c r="O1447"/>
  <c r="N1447"/>
  <c r="N1446"/>
  <c r="N1445"/>
  <c r="O1444"/>
  <c r="N1444"/>
  <c r="N1442"/>
  <c r="K1447"/>
  <c r="K1446"/>
  <c r="K1445"/>
  <c r="K1444"/>
  <c r="L1443"/>
  <c r="K1442"/>
  <c r="I1444"/>
  <c r="I1445"/>
  <c r="I1446"/>
  <c r="I1447"/>
  <c r="I1442"/>
  <c r="J464"/>
  <c r="H1444"/>
  <c r="H1445"/>
  <c r="H1446"/>
  <c r="H1447"/>
  <c r="H1442"/>
  <c r="AQ650"/>
  <c r="AN650"/>
  <c r="AK650"/>
  <c r="AH650"/>
  <c r="AE650"/>
  <c r="AB650"/>
  <c r="Y650"/>
  <c r="V650"/>
  <c r="S650"/>
  <c r="P650"/>
  <c r="M650"/>
  <c r="J650"/>
  <c r="F650"/>
  <c r="E650"/>
  <c r="AQ649"/>
  <c r="AN649"/>
  <c r="AK649"/>
  <c r="AH649"/>
  <c r="AE649"/>
  <c r="AB649"/>
  <c r="Y649"/>
  <c r="V649"/>
  <c r="S649"/>
  <c r="P649"/>
  <c r="M649"/>
  <c r="J649"/>
  <c r="F649"/>
  <c r="E649"/>
  <c r="AQ648"/>
  <c r="AN648"/>
  <c r="AK648"/>
  <c r="AH648"/>
  <c r="AE648"/>
  <c r="AB648"/>
  <c r="Y648"/>
  <c r="V648"/>
  <c r="S648"/>
  <c r="P648"/>
  <c r="M648"/>
  <c r="J648"/>
  <c r="F648"/>
  <c r="E648"/>
  <c r="AQ647"/>
  <c r="AN647"/>
  <c r="AK647"/>
  <c r="AH647"/>
  <c r="AE647"/>
  <c r="AB647"/>
  <c r="Y647"/>
  <c r="V647"/>
  <c r="S647"/>
  <c r="P647"/>
  <c r="M647"/>
  <c r="J647"/>
  <c r="F647"/>
  <c r="E647"/>
  <c r="AQ646"/>
  <c r="AN646"/>
  <c r="AK646"/>
  <c r="AH646"/>
  <c r="AE646"/>
  <c r="AB646"/>
  <c r="Y646"/>
  <c r="V646"/>
  <c r="S646"/>
  <c r="P646"/>
  <c r="M646"/>
  <c r="J646"/>
  <c r="F646"/>
  <c r="E646"/>
  <c r="AQ645"/>
  <c r="AN645"/>
  <c r="AK645"/>
  <c r="AH645"/>
  <c r="AE645"/>
  <c r="AB645"/>
  <c r="Y645"/>
  <c r="V645"/>
  <c r="S645"/>
  <c r="P645"/>
  <c r="M645"/>
  <c r="J645"/>
  <c r="F645"/>
  <c r="E645"/>
  <c r="AQ503"/>
  <c r="AN503"/>
  <c r="AK503"/>
  <c r="AH503"/>
  <c r="AE503"/>
  <c r="AB503"/>
  <c r="Y503"/>
  <c r="V503"/>
  <c r="S503"/>
  <c r="P503"/>
  <c r="M503"/>
  <c r="J503"/>
  <c r="F503"/>
  <c r="E503"/>
  <c r="AQ502"/>
  <c r="AN502"/>
  <c r="AK502"/>
  <c r="AH502"/>
  <c r="AE502"/>
  <c r="AB502"/>
  <c r="Y502"/>
  <c r="V502"/>
  <c r="S502"/>
  <c r="P502"/>
  <c r="M502"/>
  <c r="J502"/>
  <c r="F502"/>
  <c r="E502"/>
  <c r="AQ501"/>
  <c r="AN501"/>
  <c r="AK501"/>
  <c r="AH501"/>
  <c r="AE501"/>
  <c r="AB501"/>
  <c r="Y501"/>
  <c r="V501"/>
  <c r="S501"/>
  <c r="P501"/>
  <c r="M501"/>
  <c r="J501"/>
  <c r="F501"/>
  <c r="E501"/>
  <c r="AQ500"/>
  <c r="AN500"/>
  <c r="AK500"/>
  <c r="AH500"/>
  <c r="AE500"/>
  <c r="AB500"/>
  <c r="Y500"/>
  <c r="V500"/>
  <c r="S500"/>
  <c r="P500"/>
  <c r="M500"/>
  <c r="J500"/>
  <c r="F500"/>
  <c r="E500"/>
  <c r="AQ499"/>
  <c r="AN499"/>
  <c r="AK499"/>
  <c r="AH499"/>
  <c r="AE499"/>
  <c r="AB499"/>
  <c r="Y499"/>
  <c r="V499"/>
  <c r="S499"/>
  <c r="P499"/>
  <c r="M499"/>
  <c r="J499"/>
  <c r="F499"/>
  <c r="E499"/>
  <c r="AQ498"/>
  <c r="AN498"/>
  <c r="AK498"/>
  <c r="AH498"/>
  <c r="AE498"/>
  <c r="AB498"/>
  <c r="Y498"/>
  <c r="V498"/>
  <c r="S498"/>
  <c r="P498"/>
  <c r="M498"/>
  <c r="J498"/>
  <c r="F498"/>
  <c r="E498"/>
  <c r="AQ496"/>
  <c r="AN496"/>
  <c r="AK496"/>
  <c r="AH496"/>
  <c r="AE496"/>
  <c r="AB496"/>
  <c r="Y496"/>
  <c r="V496"/>
  <c r="S496"/>
  <c r="P496"/>
  <c r="M496"/>
  <c r="J496"/>
  <c r="F496"/>
  <c r="E496"/>
  <c r="AQ495"/>
  <c r="AN495"/>
  <c r="AK495"/>
  <c r="AH495"/>
  <c r="AE495"/>
  <c r="AB495"/>
  <c r="Y495"/>
  <c r="V495"/>
  <c r="S495"/>
  <c r="P495"/>
  <c r="M495"/>
  <c r="J495"/>
  <c r="F495"/>
  <c r="E495"/>
  <c r="AQ494"/>
  <c r="AN494"/>
  <c r="AK494"/>
  <c r="AH494"/>
  <c r="AE494"/>
  <c r="AB494"/>
  <c r="Y494"/>
  <c r="V494"/>
  <c r="S494"/>
  <c r="P494"/>
  <c r="M494"/>
  <c r="J494"/>
  <c r="F494"/>
  <c r="E494"/>
  <c r="AQ493"/>
  <c r="AN493"/>
  <c r="AK493"/>
  <c r="AH493"/>
  <c r="AE493"/>
  <c r="AB493"/>
  <c r="Y493"/>
  <c r="V493"/>
  <c r="S493"/>
  <c r="P493"/>
  <c r="M493"/>
  <c r="J493"/>
  <c r="F493"/>
  <c r="E493"/>
  <c r="AQ492"/>
  <c r="AN492"/>
  <c r="AK492"/>
  <c r="AH492"/>
  <c r="AE492"/>
  <c r="AB492"/>
  <c r="Y492"/>
  <c r="V492"/>
  <c r="S492"/>
  <c r="P492"/>
  <c r="M492"/>
  <c r="J492"/>
  <c r="F492"/>
  <c r="E492"/>
  <c r="AQ491"/>
  <c r="AN491"/>
  <c r="AK491"/>
  <c r="AH491"/>
  <c r="AE491"/>
  <c r="AB491"/>
  <c r="Y491"/>
  <c r="V491"/>
  <c r="S491"/>
  <c r="P491"/>
  <c r="M491"/>
  <c r="J491"/>
  <c r="F491"/>
  <c r="E491"/>
  <c r="AQ489"/>
  <c r="AN489"/>
  <c r="AK489"/>
  <c r="AH489"/>
  <c r="AE489"/>
  <c r="AB489"/>
  <c r="Y489"/>
  <c r="V489"/>
  <c r="S489"/>
  <c r="P489"/>
  <c r="M489"/>
  <c r="J489"/>
  <c r="F489"/>
  <c r="E489"/>
  <c r="AQ488"/>
  <c r="AN488"/>
  <c r="AK488"/>
  <c r="AH488"/>
  <c r="AE488"/>
  <c r="AB488"/>
  <c r="Y488"/>
  <c r="V488"/>
  <c r="S488"/>
  <c r="P488"/>
  <c r="M488"/>
  <c r="J488"/>
  <c r="F488"/>
  <c r="E488"/>
  <c r="AQ487"/>
  <c r="AN487"/>
  <c r="AK487"/>
  <c r="AH487"/>
  <c r="AE487"/>
  <c r="AB487"/>
  <c r="Y487"/>
  <c r="V487"/>
  <c r="S487"/>
  <c r="P487"/>
  <c r="M487"/>
  <c r="J487"/>
  <c r="F487"/>
  <c r="E487"/>
  <c r="AQ486"/>
  <c r="AN486"/>
  <c r="AK486"/>
  <c r="AH486"/>
  <c r="AE486"/>
  <c r="AB486"/>
  <c r="Y486"/>
  <c r="V486"/>
  <c r="S486"/>
  <c r="P486"/>
  <c r="M486"/>
  <c r="J486"/>
  <c r="F486"/>
  <c r="E486"/>
  <c r="AQ485"/>
  <c r="AN485"/>
  <c r="AK485"/>
  <c r="AH485"/>
  <c r="AE485"/>
  <c r="AB485"/>
  <c r="Y485"/>
  <c r="V485"/>
  <c r="S485"/>
  <c r="P485"/>
  <c r="M485"/>
  <c r="J485"/>
  <c r="F485"/>
  <c r="E485"/>
  <c r="AQ484"/>
  <c r="AN484"/>
  <c r="AK484"/>
  <c r="AH484"/>
  <c r="AE484"/>
  <c r="AB484"/>
  <c r="Y484"/>
  <c r="V484"/>
  <c r="S484"/>
  <c r="P484"/>
  <c r="M484"/>
  <c r="J484"/>
  <c r="F484"/>
  <c r="E484"/>
  <c r="AP483"/>
  <c r="AM483"/>
  <c r="AJ483"/>
  <c r="AG483"/>
  <c r="AD483"/>
  <c r="AA483"/>
  <c r="X483"/>
  <c r="U483"/>
  <c r="AQ482"/>
  <c r="AN482"/>
  <c r="AK482"/>
  <c r="AH482"/>
  <c r="AE482"/>
  <c r="AB482"/>
  <c r="Y482"/>
  <c r="V482"/>
  <c r="S482"/>
  <c r="P482"/>
  <c r="M482"/>
  <c r="J482"/>
  <c r="F482"/>
  <c r="E482"/>
  <c r="AQ481"/>
  <c r="AN481"/>
  <c r="AK481"/>
  <c r="AH481"/>
  <c r="AE481"/>
  <c r="AB481"/>
  <c r="Y481"/>
  <c r="V481"/>
  <c r="S481"/>
  <c r="P481"/>
  <c r="M481"/>
  <c r="J481"/>
  <c r="F481"/>
  <c r="E481"/>
  <c r="AQ480"/>
  <c r="AN480"/>
  <c r="AK480"/>
  <c r="AH480"/>
  <c r="AE480"/>
  <c r="AB480"/>
  <c r="Y480"/>
  <c r="V480"/>
  <c r="S480"/>
  <c r="P480"/>
  <c r="M480"/>
  <c r="J480"/>
  <c r="F480"/>
  <c r="E480"/>
  <c r="AQ479"/>
  <c r="AN479"/>
  <c r="AK479"/>
  <c r="AH479"/>
  <c r="AE479"/>
  <c r="AB479"/>
  <c r="Y479"/>
  <c r="V479"/>
  <c r="S479"/>
  <c r="P479"/>
  <c r="M479"/>
  <c r="J479"/>
  <c r="F479"/>
  <c r="E479"/>
  <c r="AQ478"/>
  <c r="AN478"/>
  <c r="AK478"/>
  <c r="AH478"/>
  <c r="AE478"/>
  <c r="AB478"/>
  <c r="Y478"/>
  <c r="V478"/>
  <c r="S478"/>
  <c r="P478"/>
  <c r="M478"/>
  <c r="J478"/>
  <c r="F478"/>
  <c r="E478"/>
  <c r="AQ477"/>
  <c r="AN477"/>
  <c r="AK477"/>
  <c r="AH477"/>
  <c r="AE477"/>
  <c r="AB477"/>
  <c r="Y477"/>
  <c r="V477"/>
  <c r="S477"/>
  <c r="P477"/>
  <c r="M477"/>
  <c r="J477"/>
  <c r="F477"/>
  <c r="E477"/>
  <c r="AQ475"/>
  <c r="AN475"/>
  <c r="AK475"/>
  <c r="AH475"/>
  <c r="AE475"/>
  <c r="AB475"/>
  <c r="Y475"/>
  <c r="V475"/>
  <c r="S475"/>
  <c r="P475"/>
  <c r="M475"/>
  <c r="J475"/>
  <c r="F475"/>
  <c r="E475"/>
  <c r="AQ474"/>
  <c r="AN474"/>
  <c r="AK474"/>
  <c r="AH474"/>
  <c r="AE474"/>
  <c r="AB474"/>
  <c r="Y474"/>
  <c r="V474"/>
  <c r="S474"/>
  <c r="P474"/>
  <c r="M474"/>
  <c r="J474"/>
  <c r="F474"/>
  <c r="E474"/>
  <c r="AQ473"/>
  <c r="AN473"/>
  <c r="AK473"/>
  <c r="AH473"/>
  <c r="AE473"/>
  <c r="AB473"/>
  <c r="Y473"/>
  <c r="V473"/>
  <c r="S473"/>
  <c r="P473"/>
  <c r="M473"/>
  <c r="J473"/>
  <c r="F473"/>
  <c r="E473"/>
  <c r="AQ472"/>
  <c r="AN472"/>
  <c r="AK472"/>
  <c r="AH472"/>
  <c r="AE472"/>
  <c r="AB472"/>
  <c r="Y472"/>
  <c r="V472"/>
  <c r="S472"/>
  <c r="P472"/>
  <c r="M472"/>
  <c r="J472"/>
  <c r="F472"/>
  <c r="E472"/>
  <c r="AQ471"/>
  <c r="AN471"/>
  <c r="AK471"/>
  <c r="AH471"/>
  <c r="AE471"/>
  <c r="AB471"/>
  <c r="Y471"/>
  <c r="V471"/>
  <c r="S471"/>
  <c r="P471"/>
  <c r="M471"/>
  <c r="J471"/>
  <c r="F471"/>
  <c r="E471"/>
  <c r="AQ470"/>
  <c r="AN470"/>
  <c r="AK470"/>
  <c r="AH470"/>
  <c r="AE470"/>
  <c r="AB470"/>
  <c r="Y470"/>
  <c r="V470"/>
  <c r="S470"/>
  <c r="P470"/>
  <c r="M470"/>
  <c r="J470"/>
  <c r="F470"/>
  <c r="E470"/>
  <c r="AP230"/>
  <c r="AO230"/>
  <c r="AP229"/>
  <c r="AO229"/>
  <c r="AP228"/>
  <c r="AO228"/>
  <c r="AP227"/>
  <c r="AO227"/>
  <c r="AP226"/>
  <c r="AO226"/>
  <c r="AP225"/>
  <c r="AO225"/>
  <c r="AM230"/>
  <c r="AL230"/>
  <c r="AM229"/>
  <c r="AL229"/>
  <c r="AM228"/>
  <c r="AL228"/>
  <c r="AM227"/>
  <c r="AL227"/>
  <c r="AM226"/>
  <c r="AL226"/>
  <c r="AM225"/>
  <c r="AL225"/>
  <c r="AJ230"/>
  <c r="AI230"/>
  <c r="AJ229"/>
  <c r="AI229"/>
  <c r="AJ228"/>
  <c r="AI228"/>
  <c r="AJ227"/>
  <c r="AI227"/>
  <c r="AJ226"/>
  <c r="AI226"/>
  <c r="AJ225"/>
  <c r="AI225"/>
  <c r="AG230"/>
  <c r="AF230"/>
  <c r="AG229"/>
  <c r="AF229"/>
  <c r="AG228"/>
  <c r="AF228"/>
  <c r="AG227"/>
  <c r="AF227"/>
  <c r="AG226"/>
  <c r="AF226"/>
  <c r="AG225"/>
  <c r="AF225"/>
  <c r="AD230"/>
  <c r="AC230"/>
  <c r="AD229"/>
  <c r="AC229"/>
  <c r="AD228"/>
  <c r="AC228"/>
  <c r="AD227"/>
  <c r="AC227"/>
  <c r="AD226"/>
  <c r="AC226"/>
  <c r="AD225"/>
  <c r="AC225"/>
  <c r="AA230"/>
  <c r="Z230"/>
  <c r="AA229"/>
  <c r="Z229"/>
  <c r="AA228"/>
  <c r="Z228"/>
  <c r="AA227"/>
  <c r="Z227"/>
  <c r="AA226"/>
  <c r="Z226"/>
  <c r="AA225"/>
  <c r="Z225"/>
  <c r="X230"/>
  <c r="W230"/>
  <c r="X229"/>
  <c r="W229"/>
  <c r="X228"/>
  <c r="W228"/>
  <c r="X227"/>
  <c r="W227"/>
  <c r="X226"/>
  <c r="W226"/>
  <c r="X225"/>
  <c r="W225"/>
  <c r="U230"/>
  <c r="T230"/>
  <c r="U229"/>
  <c r="T229"/>
  <c r="U228"/>
  <c r="T228"/>
  <c r="U227"/>
  <c r="T227"/>
  <c r="U226"/>
  <c r="T226"/>
  <c r="U225"/>
  <c r="T225"/>
  <c r="R230"/>
  <c r="Q230"/>
  <c r="R229"/>
  <c r="Q229"/>
  <c r="R228"/>
  <c r="Q228"/>
  <c r="R227"/>
  <c r="Q227"/>
  <c r="R226"/>
  <c r="Q226"/>
  <c r="R225"/>
  <c r="Q225"/>
  <c r="O230"/>
  <c r="N230"/>
  <c r="O229"/>
  <c r="N229"/>
  <c r="O228"/>
  <c r="N228"/>
  <c r="O227"/>
  <c r="N227"/>
  <c r="O226"/>
  <c r="N226"/>
  <c r="O225"/>
  <c r="N225"/>
  <c r="L230"/>
  <c r="K230"/>
  <c r="L229"/>
  <c r="K229"/>
  <c r="L228"/>
  <c r="K228"/>
  <c r="L227"/>
  <c r="K227"/>
  <c r="L226"/>
  <c r="K226"/>
  <c r="L225"/>
  <c r="K225"/>
  <c r="I226"/>
  <c r="I227"/>
  <c r="I228"/>
  <c r="I229"/>
  <c r="I230"/>
  <c r="I225"/>
  <c r="H226"/>
  <c r="H227"/>
  <c r="H228"/>
  <c r="H229"/>
  <c r="H230"/>
  <c r="H225"/>
  <c r="AQ265"/>
  <c r="AN265"/>
  <c r="AK265"/>
  <c r="AH265"/>
  <c r="AE265"/>
  <c r="AB265"/>
  <c r="Y265"/>
  <c r="V265"/>
  <c r="S265"/>
  <c r="P265"/>
  <c r="M265"/>
  <c r="J265"/>
  <c r="F265"/>
  <c r="E265"/>
  <c r="AQ264"/>
  <c r="AN264"/>
  <c r="AK264"/>
  <c r="AH264"/>
  <c r="AE264"/>
  <c r="AB264"/>
  <c r="Y264"/>
  <c r="V264"/>
  <c r="S264"/>
  <c r="P264"/>
  <c r="M264"/>
  <c r="J264"/>
  <c r="F264"/>
  <c r="E264"/>
  <c r="AQ263"/>
  <c r="AN263"/>
  <c r="AK263"/>
  <c r="AH263"/>
  <c r="AE263"/>
  <c r="AB263"/>
  <c r="Y263"/>
  <c r="V263"/>
  <c r="S263"/>
  <c r="P263"/>
  <c r="M263"/>
  <c r="J263"/>
  <c r="F263"/>
  <c r="E263"/>
  <c r="AQ262"/>
  <c r="AN262"/>
  <c r="AK262"/>
  <c r="AH262"/>
  <c r="AE262"/>
  <c r="AB262"/>
  <c r="Y262"/>
  <c r="V262"/>
  <c r="S262"/>
  <c r="P262"/>
  <c r="M262"/>
  <c r="J262"/>
  <c r="F262"/>
  <c r="E262"/>
  <c r="AQ261"/>
  <c r="AN261"/>
  <c r="AK261"/>
  <c r="AH261"/>
  <c r="AE261"/>
  <c r="AB261"/>
  <c r="Y261"/>
  <c r="V261"/>
  <c r="S261"/>
  <c r="P261"/>
  <c r="M261"/>
  <c r="J261"/>
  <c r="F261"/>
  <c r="E261"/>
  <c r="AQ260"/>
  <c r="AN260"/>
  <c r="AK260"/>
  <c r="AH260"/>
  <c r="AE260"/>
  <c r="AB260"/>
  <c r="Y260"/>
  <c r="V260"/>
  <c r="S260"/>
  <c r="P260"/>
  <c r="M260"/>
  <c r="J260"/>
  <c r="F260"/>
  <c r="E260"/>
  <c r="AP259"/>
  <c r="AO259"/>
  <c r="AM259"/>
  <c r="AL259"/>
  <c r="AJ259"/>
  <c r="AI259"/>
  <c r="AG259"/>
  <c r="AF259"/>
  <c r="AD259"/>
  <c r="AC259"/>
  <c r="AA259"/>
  <c r="Z259"/>
  <c r="X259"/>
  <c r="W259"/>
  <c r="U259"/>
  <c r="T259"/>
  <c r="R259"/>
  <c r="Q259"/>
  <c r="O259"/>
  <c r="N259"/>
  <c r="L259"/>
  <c r="K259"/>
  <c r="I259"/>
  <c r="H259"/>
  <c r="AQ258"/>
  <c r="AN258"/>
  <c r="AK258"/>
  <c r="AH258"/>
  <c r="AE258"/>
  <c r="AB258"/>
  <c r="Y258"/>
  <c r="V258"/>
  <c r="S258"/>
  <c r="P258"/>
  <c r="M258"/>
  <c r="J258"/>
  <c r="F258"/>
  <c r="E258"/>
  <c r="AQ257"/>
  <c r="AN257"/>
  <c r="AK257"/>
  <c r="AH257"/>
  <c r="AE257"/>
  <c r="AB257"/>
  <c r="Y257"/>
  <c r="V257"/>
  <c r="S257"/>
  <c r="P257"/>
  <c r="M257"/>
  <c r="J257"/>
  <c r="F257"/>
  <c r="E257"/>
  <c r="AQ256"/>
  <c r="AN256"/>
  <c r="AK256"/>
  <c r="AH256"/>
  <c r="AE256"/>
  <c r="AB256"/>
  <c r="Y256"/>
  <c r="V256"/>
  <c r="S256"/>
  <c r="P256"/>
  <c r="M256"/>
  <c r="J256"/>
  <c r="F256"/>
  <c r="E256"/>
  <c r="AQ255"/>
  <c r="AN255"/>
  <c r="AK255"/>
  <c r="AH255"/>
  <c r="AE255"/>
  <c r="AB255"/>
  <c r="Y255"/>
  <c r="V255"/>
  <c r="S255"/>
  <c r="P255"/>
  <c r="M255"/>
  <c r="J255"/>
  <c r="F255"/>
  <c r="E255"/>
  <c r="AQ254"/>
  <c r="AN254"/>
  <c r="AK254"/>
  <c r="AH254"/>
  <c r="AE254"/>
  <c r="AB254"/>
  <c r="Y254"/>
  <c r="V254"/>
  <c r="S254"/>
  <c r="P254"/>
  <c r="M254"/>
  <c r="J254"/>
  <c r="F254"/>
  <c r="E254"/>
  <c r="AQ253"/>
  <c r="AN253"/>
  <c r="AK253"/>
  <c r="AH253"/>
  <c r="AE253"/>
  <c r="AB253"/>
  <c r="Y253"/>
  <c r="V253"/>
  <c r="S253"/>
  <c r="P253"/>
  <c r="M253"/>
  <c r="J253"/>
  <c r="F253"/>
  <c r="E253"/>
  <c r="AP252"/>
  <c r="AO252"/>
  <c r="AM252"/>
  <c r="AL252"/>
  <c r="AJ252"/>
  <c r="AI252"/>
  <c r="AG252"/>
  <c r="AF252"/>
  <c r="AD252"/>
  <c r="AC252"/>
  <c r="AA252"/>
  <c r="Z252"/>
  <c r="X252"/>
  <c r="W252"/>
  <c r="U252"/>
  <c r="T252"/>
  <c r="R252"/>
  <c r="Q252"/>
  <c r="O252"/>
  <c r="N252"/>
  <c r="L252"/>
  <c r="K252"/>
  <c r="I252"/>
  <c r="H252"/>
  <c r="AQ251"/>
  <c r="AN251"/>
  <c r="AK251"/>
  <c r="AH251"/>
  <c r="AE251"/>
  <c r="AB251"/>
  <c r="Y251"/>
  <c r="V251"/>
  <c r="S251"/>
  <c r="P251"/>
  <c r="M251"/>
  <c r="J251"/>
  <c r="F251"/>
  <c r="E251"/>
  <c r="AQ250"/>
  <c r="AN250"/>
  <c r="AK250"/>
  <c r="AH250"/>
  <c r="AE250"/>
  <c r="AB250"/>
  <c r="Y250"/>
  <c r="V250"/>
  <c r="S250"/>
  <c r="P250"/>
  <c r="M250"/>
  <c r="J250"/>
  <c r="F250"/>
  <c r="E250"/>
  <c r="AQ249"/>
  <c r="AN249"/>
  <c r="AK249"/>
  <c r="AH249"/>
  <c r="AE249"/>
  <c r="AB249"/>
  <c r="Y249"/>
  <c r="V249"/>
  <c r="S249"/>
  <c r="P249"/>
  <c r="M249"/>
  <c r="J249"/>
  <c r="F249"/>
  <c r="E249"/>
  <c r="AQ248"/>
  <c r="AN248"/>
  <c r="AK248"/>
  <c r="AH248"/>
  <c r="AE248"/>
  <c r="AB248"/>
  <c r="Y248"/>
  <c r="V248"/>
  <c r="S248"/>
  <c r="P248"/>
  <c r="M248"/>
  <c r="J248"/>
  <c r="F248"/>
  <c r="E248"/>
  <c r="AQ247"/>
  <c r="AN247"/>
  <c r="AK247"/>
  <c r="AH247"/>
  <c r="AE247"/>
  <c r="AB247"/>
  <c r="Y247"/>
  <c r="V247"/>
  <c r="S247"/>
  <c r="P247"/>
  <c r="M247"/>
  <c r="J247"/>
  <c r="F247"/>
  <c r="E247"/>
  <c r="AQ246"/>
  <c r="AN246"/>
  <c r="AK246"/>
  <c r="AH246"/>
  <c r="AE246"/>
  <c r="AB246"/>
  <c r="Y246"/>
  <c r="V246"/>
  <c r="S246"/>
  <c r="P246"/>
  <c r="M246"/>
  <c r="J246"/>
  <c r="F246"/>
  <c r="E246"/>
  <c r="AP245"/>
  <c r="AO245"/>
  <c r="AM245"/>
  <c r="AL245"/>
  <c r="AJ245"/>
  <c r="AI245"/>
  <c r="AG245"/>
  <c r="AF245"/>
  <c r="AD245"/>
  <c r="AC245"/>
  <c r="AA245"/>
  <c r="Z245"/>
  <c r="X245"/>
  <c r="W245"/>
  <c r="U245"/>
  <c r="T245"/>
  <c r="R245"/>
  <c r="Q245"/>
  <c r="O245"/>
  <c r="N245"/>
  <c r="L245"/>
  <c r="K245"/>
  <c r="I245"/>
  <c r="H245"/>
  <c r="AQ244"/>
  <c r="AN244"/>
  <c r="AK244"/>
  <c r="AH244"/>
  <c r="AE244"/>
  <c r="AB244"/>
  <c r="Y244"/>
  <c r="V244"/>
  <c r="S244"/>
  <c r="P244"/>
  <c r="M244"/>
  <c r="J244"/>
  <c r="F244"/>
  <c r="E244"/>
  <c r="AQ243"/>
  <c r="AN243"/>
  <c r="AK243"/>
  <c r="AH243"/>
  <c r="AE243"/>
  <c r="AB243"/>
  <c r="Y243"/>
  <c r="V243"/>
  <c r="S243"/>
  <c r="P243"/>
  <c r="M243"/>
  <c r="J243"/>
  <c r="F243"/>
  <c r="E243"/>
  <c r="AQ242"/>
  <c r="AN242"/>
  <c r="AK242"/>
  <c r="AH242"/>
  <c r="AE242"/>
  <c r="AB242"/>
  <c r="Y242"/>
  <c r="V242"/>
  <c r="S242"/>
  <c r="P242"/>
  <c r="M242"/>
  <c r="J242"/>
  <c r="F242"/>
  <c r="E242"/>
  <c r="AQ241"/>
  <c r="AN241"/>
  <c r="AK241"/>
  <c r="AH241"/>
  <c r="AE241"/>
  <c r="AB241"/>
  <c r="Y241"/>
  <c r="V241"/>
  <c r="S241"/>
  <c r="P241"/>
  <c r="M241"/>
  <c r="J241"/>
  <c r="F241"/>
  <c r="E241"/>
  <c r="AQ240"/>
  <c r="AN240"/>
  <c r="AK240"/>
  <c r="AH240"/>
  <c r="AE240"/>
  <c r="AB240"/>
  <c r="Y240"/>
  <c r="V240"/>
  <c r="S240"/>
  <c r="P240"/>
  <c r="M240"/>
  <c r="J240"/>
  <c r="F240"/>
  <c r="E240"/>
  <c r="AQ239"/>
  <c r="AN239"/>
  <c r="AK239"/>
  <c r="AH239"/>
  <c r="AE239"/>
  <c r="AB239"/>
  <c r="Y239"/>
  <c r="V239"/>
  <c r="S239"/>
  <c r="P239"/>
  <c r="M239"/>
  <c r="J239"/>
  <c r="F239"/>
  <c r="E239"/>
  <c r="AP238"/>
  <c r="AO238"/>
  <c r="AM238"/>
  <c r="AL238"/>
  <c r="AJ238"/>
  <c r="AI238"/>
  <c r="AG238"/>
  <c r="AF238"/>
  <c r="AD238"/>
  <c r="AC238"/>
  <c r="AA238"/>
  <c r="Z238"/>
  <c r="X238"/>
  <c r="W238"/>
  <c r="U238"/>
  <c r="T238"/>
  <c r="R238"/>
  <c r="Q238"/>
  <c r="O238"/>
  <c r="N238"/>
  <c r="L238"/>
  <c r="K238"/>
  <c r="I238"/>
  <c r="H238"/>
  <c r="AQ237"/>
  <c r="AN237"/>
  <c r="AK237"/>
  <c r="AH237"/>
  <c r="AE237"/>
  <c r="AB237"/>
  <c r="Y237"/>
  <c r="V237"/>
  <c r="S237"/>
  <c r="P237"/>
  <c r="M237"/>
  <c r="J237"/>
  <c r="F237"/>
  <c r="E237"/>
  <c r="AQ236"/>
  <c r="AN236"/>
  <c r="AK236"/>
  <c r="AH236"/>
  <c r="AE236"/>
  <c r="AB236"/>
  <c r="Y236"/>
  <c r="V236"/>
  <c r="S236"/>
  <c r="P236"/>
  <c r="M236"/>
  <c r="J236"/>
  <c r="F236"/>
  <c r="E236"/>
  <c r="AQ235"/>
  <c r="AN235"/>
  <c r="AK235"/>
  <c r="AH235"/>
  <c r="AE235"/>
  <c r="AB235"/>
  <c r="Y235"/>
  <c r="V235"/>
  <c r="S235"/>
  <c r="P235"/>
  <c r="M235"/>
  <c r="J235"/>
  <c r="F235"/>
  <c r="E235"/>
  <c r="AQ234"/>
  <c r="AN234"/>
  <c r="AK234"/>
  <c r="AH234"/>
  <c r="AE234"/>
  <c r="AB234"/>
  <c r="Y234"/>
  <c r="V234"/>
  <c r="S234"/>
  <c r="P234"/>
  <c r="M234"/>
  <c r="J234"/>
  <c r="F234"/>
  <c r="E234"/>
  <c r="AQ233"/>
  <c r="AN233"/>
  <c r="AK233"/>
  <c r="AH233"/>
  <c r="AE233"/>
  <c r="AB233"/>
  <c r="Y233"/>
  <c r="V233"/>
  <c r="S233"/>
  <c r="P233"/>
  <c r="M233"/>
  <c r="J233"/>
  <c r="F233"/>
  <c r="E233"/>
  <c r="AQ232"/>
  <c r="AN232"/>
  <c r="AK232"/>
  <c r="AH232"/>
  <c r="AE232"/>
  <c r="AB232"/>
  <c r="Y232"/>
  <c r="V232"/>
  <c r="S232"/>
  <c r="P232"/>
  <c r="M232"/>
  <c r="J232"/>
  <c r="F232"/>
  <c r="E232"/>
  <c r="AP231"/>
  <c r="AO231"/>
  <c r="AM231"/>
  <c r="AL231"/>
  <c r="AJ231"/>
  <c r="AI231"/>
  <c r="AG231"/>
  <c r="AF231"/>
  <c r="AD231"/>
  <c r="AC231"/>
  <c r="AA231"/>
  <c r="Z231"/>
  <c r="X231"/>
  <c r="W231"/>
  <c r="U231"/>
  <c r="T231"/>
  <c r="R231"/>
  <c r="Q231"/>
  <c r="O231"/>
  <c r="N231"/>
  <c r="L231"/>
  <c r="K231"/>
  <c r="I231"/>
  <c r="H231"/>
  <c r="N206"/>
  <c r="AP209"/>
  <c r="AO209"/>
  <c r="AM209"/>
  <c r="AL209"/>
  <c r="AJ209"/>
  <c r="AI209"/>
  <c r="AG209"/>
  <c r="AF209"/>
  <c r="AD209"/>
  <c r="AC209"/>
  <c r="AA209"/>
  <c r="Z209"/>
  <c r="X209"/>
  <c r="W209"/>
  <c r="U209"/>
  <c r="T209"/>
  <c r="R209"/>
  <c r="Q209"/>
  <c r="O209"/>
  <c r="N209"/>
  <c r="L209"/>
  <c r="K209"/>
  <c r="I209"/>
  <c r="H209"/>
  <c r="AP208"/>
  <c r="AO208"/>
  <c r="AM208"/>
  <c r="AL208"/>
  <c r="AJ208"/>
  <c r="AI208"/>
  <c r="AG208"/>
  <c r="AF208"/>
  <c r="AD208"/>
  <c r="AC208"/>
  <c r="AA208"/>
  <c r="Z208"/>
  <c r="X208"/>
  <c r="W208"/>
  <c r="U208"/>
  <c r="T208"/>
  <c r="R208"/>
  <c r="Q208"/>
  <c r="O208"/>
  <c r="N208"/>
  <c r="L208"/>
  <c r="K208"/>
  <c r="I208"/>
  <c r="H208"/>
  <c r="AP207"/>
  <c r="AO207"/>
  <c r="AM207"/>
  <c r="AL207"/>
  <c r="AJ207"/>
  <c r="AI207"/>
  <c r="AG207"/>
  <c r="AF207"/>
  <c r="AD207"/>
  <c r="AC207"/>
  <c r="AA207"/>
  <c r="Z207"/>
  <c r="X207"/>
  <c r="W207"/>
  <c r="U207"/>
  <c r="T207"/>
  <c r="R207"/>
  <c r="Q207"/>
  <c r="O207"/>
  <c r="N207"/>
  <c r="L207"/>
  <c r="K207"/>
  <c r="I207"/>
  <c r="H207"/>
  <c r="AP206"/>
  <c r="AO206"/>
  <c r="AM206"/>
  <c r="AL206"/>
  <c r="AJ206"/>
  <c r="AI206"/>
  <c r="AG206"/>
  <c r="AF206"/>
  <c r="AD206"/>
  <c r="AC206"/>
  <c r="AA206"/>
  <c r="Z206"/>
  <c r="X206"/>
  <c r="W206"/>
  <c r="U206"/>
  <c r="T206"/>
  <c r="R206"/>
  <c r="Q206"/>
  <c r="O206"/>
  <c r="L206"/>
  <c r="K206"/>
  <c r="I206"/>
  <c r="H206"/>
  <c r="AP205"/>
  <c r="AO205"/>
  <c r="AM205"/>
  <c r="AL205"/>
  <c r="AJ205"/>
  <c r="AI205"/>
  <c r="AG205"/>
  <c r="AF205"/>
  <c r="AD205"/>
  <c r="AC205"/>
  <c r="AA205"/>
  <c r="Z205"/>
  <c r="X205"/>
  <c r="W205"/>
  <c r="U205"/>
  <c r="T205"/>
  <c r="R205"/>
  <c r="Q205"/>
  <c r="O205"/>
  <c r="N205"/>
  <c r="L205"/>
  <c r="K205"/>
  <c r="I205"/>
  <c r="H205"/>
  <c r="AP204"/>
  <c r="AO204"/>
  <c r="AM204"/>
  <c r="AL204"/>
  <c r="AJ204"/>
  <c r="AI204"/>
  <c r="AG204"/>
  <c r="AF204"/>
  <c r="AD204"/>
  <c r="AC204"/>
  <c r="AA204"/>
  <c r="Z204"/>
  <c r="X204"/>
  <c r="W204"/>
  <c r="U204"/>
  <c r="T204"/>
  <c r="R204"/>
  <c r="Q204"/>
  <c r="O204"/>
  <c r="N204"/>
  <c r="L204"/>
  <c r="K204"/>
  <c r="I204"/>
  <c r="H204"/>
  <c r="AQ223"/>
  <c r="AN223"/>
  <c r="AK223"/>
  <c r="AH223"/>
  <c r="AE223"/>
  <c r="AB223"/>
  <c r="Y223"/>
  <c r="V223"/>
  <c r="S223"/>
  <c r="P223"/>
  <c r="M223"/>
  <c r="J223"/>
  <c r="F223"/>
  <c r="E223"/>
  <c r="AQ222"/>
  <c r="AN222"/>
  <c r="AK222"/>
  <c r="AH222"/>
  <c r="AE222"/>
  <c r="AB222"/>
  <c r="Y222"/>
  <c r="V222"/>
  <c r="S222"/>
  <c r="P222"/>
  <c r="M222"/>
  <c r="J222"/>
  <c r="F222"/>
  <c r="E222"/>
  <c r="AQ221"/>
  <c r="AN221"/>
  <c r="AK221"/>
  <c r="AH221"/>
  <c r="AE221"/>
  <c r="AB221"/>
  <c r="Y221"/>
  <c r="V221"/>
  <c r="S221"/>
  <c r="P221"/>
  <c r="M221"/>
  <c r="J221"/>
  <c r="F221"/>
  <c r="E221"/>
  <c r="AQ220"/>
  <c r="AN220"/>
  <c r="AK220"/>
  <c r="AH220"/>
  <c r="AE220"/>
  <c r="AB220"/>
  <c r="Y220"/>
  <c r="V220"/>
  <c r="S220"/>
  <c r="P220"/>
  <c r="M220"/>
  <c r="J220"/>
  <c r="F220"/>
  <c r="E220"/>
  <c r="AQ219"/>
  <c r="AN219"/>
  <c r="AK219"/>
  <c r="AH219"/>
  <c r="AE219"/>
  <c r="AB219"/>
  <c r="Y219"/>
  <c r="V219"/>
  <c r="S219"/>
  <c r="P219"/>
  <c r="M219"/>
  <c r="J219"/>
  <c r="F219"/>
  <c r="E219"/>
  <c r="AQ218"/>
  <c r="AN218"/>
  <c r="AK218"/>
  <c r="AH218"/>
  <c r="AE218"/>
  <c r="AB218"/>
  <c r="Y218"/>
  <c r="V218"/>
  <c r="S218"/>
  <c r="P218"/>
  <c r="M218"/>
  <c r="J218"/>
  <c r="F218"/>
  <c r="E218"/>
  <c r="AQ216"/>
  <c r="AN216"/>
  <c r="AK216"/>
  <c r="AH216"/>
  <c r="AE216"/>
  <c r="AB216"/>
  <c r="Y216"/>
  <c r="V216"/>
  <c r="S216"/>
  <c r="P216"/>
  <c r="M216"/>
  <c r="J216"/>
  <c r="F216"/>
  <c r="E216"/>
  <c r="AQ215"/>
  <c r="AN215"/>
  <c r="AK215"/>
  <c r="AH215"/>
  <c r="AE215"/>
  <c r="AB215"/>
  <c r="Y215"/>
  <c r="V215"/>
  <c r="S215"/>
  <c r="P215"/>
  <c r="M215"/>
  <c r="J215"/>
  <c r="F215"/>
  <c r="E215"/>
  <c r="AQ214"/>
  <c r="AN214"/>
  <c r="AK214"/>
  <c r="AH214"/>
  <c r="AE214"/>
  <c r="AB214"/>
  <c r="Y214"/>
  <c r="V214"/>
  <c r="S214"/>
  <c r="P214"/>
  <c r="M214"/>
  <c r="J214"/>
  <c r="F214"/>
  <c r="E214"/>
  <c r="AQ213"/>
  <c r="AN213"/>
  <c r="AK213"/>
  <c r="AH213"/>
  <c r="AE213"/>
  <c r="AB213"/>
  <c r="Y213"/>
  <c r="V213"/>
  <c r="S213"/>
  <c r="P213"/>
  <c r="M213"/>
  <c r="J213"/>
  <c r="F213"/>
  <c r="E213"/>
  <c r="AQ212"/>
  <c r="AN212"/>
  <c r="AK212"/>
  <c r="AH212"/>
  <c r="AE212"/>
  <c r="AB212"/>
  <c r="Y212"/>
  <c r="V212"/>
  <c r="S212"/>
  <c r="P212"/>
  <c r="M212"/>
  <c r="J212"/>
  <c r="F212"/>
  <c r="E212"/>
  <c r="AQ211"/>
  <c r="AN211"/>
  <c r="AK211"/>
  <c r="AH211"/>
  <c r="AE211"/>
  <c r="AB211"/>
  <c r="Y211"/>
  <c r="V211"/>
  <c r="S211"/>
  <c r="P211"/>
  <c r="M211"/>
  <c r="J211"/>
  <c r="F211"/>
  <c r="E211"/>
  <c r="AP188"/>
  <c r="AO188"/>
  <c r="AP187"/>
  <c r="AO187"/>
  <c r="AP186"/>
  <c r="AO186"/>
  <c r="AP185"/>
  <c r="AO185"/>
  <c r="AP184"/>
  <c r="AO184"/>
  <c r="AP183"/>
  <c r="AO183"/>
  <c r="AM188"/>
  <c r="AL188"/>
  <c r="AM187"/>
  <c r="AL187"/>
  <c r="AM186"/>
  <c r="AL186"/>
  <c r="AM185"/>
  <c r="AL185"/>
  <c r="AM184"/>
  <c r="AL184"/>
  <c r="AM183"/>
  <c r="AL183"/>
  <c r="AJ188"/>
  <c r="AI188"/>
  <c r="AJ187"/>
  <c r="AI187"/>
  <c r="AJ186"/>
  <c r="AI186"/>
  <c r="AJ185"/>
  <c r="AI185"/>
  <c r="AJ184"/>
  <c r="AI184"/>
  <c r="AJ183"/>
  <c r="AI183"/>
  <c r="AG188"/>
  <c r="AF188"/>
  <c r="AG187"/>
  <c r="AF187"/>
  <c r="AG186"/>
  <c r="AF186"/>
  <c r="AG185"/>
  <c r="AF185"/>
  <c r="AG184"/>
  <c r="AF184"/>
  <c r="AG183"/>
  <c r="AF183"/>
  <c r="AD188"/>
  <c r="AC188"/>
  <c r="AD187"/>
  <c r="AC187"/>
  <c r="AD186"/>
  <c r="AC186"/>
  <c r="AD185"/>
  <c r="AC185"/>
  <c r="AD184"/>
  <c r="AC184"/>
  <c r="AD183"/>
  <c r="AC183"/>
  <c r="AA188"/>
  <c r="Z188"/>
  <c r="AA187"/>
  <c r="Z187"/>
  <c r="AA186"/>
  <c r="Z186"/>
  <c r="AA185"/>
  <c r="Z185"/>
  <c r="AA184"/>
  <c r="Z184"/>
  <c r="AA183"/>
  <c r="Z183"/>
  <c r="X188"/>
  <c r="W188"/>
  <c r="X187"/>
  <c r="W187"/>
  <c r="X186"/>
  <c r="W186"/>
  <c r="X185"/>
  <c r="W185"/>
  <c r="X184"/>
  <c r="W184"/>
  <c r="X183"/>
  <c r="W183"/>
  <c r="U188"/>
  <c r="T188"/>
  <c r="U187"/>
  <c r="T187"/>
  <c r="U186"/>
  <c r="T186"/>
  <c r="U185"/>
  <c r="T185"/>
  <c r="U184"/>
  <c r="T184"/>
  <c r="U183"/>
  <c r="T183"/>
  <c r="R188"/>
  <c r="Q188"/>
  <c r="R187"/>
  <c r="Q187"/>
  <c r="R186"/>
  <c r="Q186"/>
  <c r="R185"/>
  <c r="Q185"/>
  <c r="R184"/>
  <c r="Q184"/>
  <c r="R183"/>
  <c r="Q183"/>
  <c r="O188"/>
  <c r="N188"/>
  <c r="O187"/>
  <c r="N187"/>
  <c r="O186"/>
  <c r="N186"/>
  <c r="O185"/>
  <c r="N185"/>
  <c r="O184"/>
  <c r="N184"/>
  <c r="O183"/>
  <c r="N183"/>
  <c r="L188"/>
  <c r="K188"/>
  <c r="L187"/>
  <c r="K187"/>
  <c r="L186"/>
  <c r="K186"/>
  <c r="L185"/>
  <c r="K185"/>
  <c r="L184"/>
  <c r="K184"/>
  <c r="L183"/>
  <c r="K183"/>
  <c r="I184"/>
  <c r="I185"/>
  <c r="I186"/>
  <c r="I187"/>
  <c r="I188"/>
  <c r="I183"/>
  <c r="H184"/>
  <c r="H185"/>
  <c r="H186"/>
  <c r="H187"/>
  <c r="H188"/>
  <c r="H183"/>
  <c r="AQ202"/>
  <c r="AN202"/>
  <c r="AK202"/>
  <c r="AH202"/>
  <c r="AE202"/>
  <c r="AB202"/>
  <c r="Y202"/>
  <c r="V202"/>
  <c r="S202"/>
  <c r="P202"/>
  <c r="M202"/>
  <c r="J202"/>
  <c r="F202"/>
  <c r="E202"/>
  <c r="AQ201"/>
  <c r="AN201"/>
  <c r="AK201"/>
  <c r="AH201"/>
  <c r="AE201"/>
  <c r="AB201"/>
  <c r="Y201"/>
  <c r="V201"/>
  <c r="S201"/>
  <c r="P201"/>
  <c r="M201"/>
  <c r="J201"/>
  <c r="F201"/>
  <c r="E201"/>
  <c r="AQ200"/>
  <c r="AN200"/>
  <c r="AK200"/>
  <c r="AH200"/>
  <c r="AE200"/>
  <c r="AB200"/>
  <c r="Y200"/>
  <c r="V200"/>
  <c r="S200"/>
  <c r="P200"/>
  <c r="M200"/>
  <c r="J200"/>
  <c r="F200"/>
  <c r="E200"/>
  <c r="AQ199"/>
  <c r="AN199"/>
  <c r="AK199"/>
  <c r="AH199"/>
  <c r="AE199"/>
  <c r="AB199"/>
  <c r="Y199"/>
  <c r="V199"/>
  <c r="S199"/>
  <c r="P199"/>
  <c r="M199"/>
  <c r="J199"/>
  <c r="F199"/>
  <c r="E199"/>
  <c r="AQ198"/>
  <c r="AN198"/>
  <c r="AK198"/>
  <c r="AH198"/>
  <c r="AE198"/>
  <c r="AB198"/>
  <c r="Y198"/>
  <c r="V198"/>
  <c r="S198"/>
  <c r="P198"/>
  <c r="M198"/>
  <c r="J198"/>
  <c r="F198"/>
  <c r="E198"/>
  <c r="AQ197"/>
  <c r="AN197"/>
  <c r="AK197"/>
  <c r="AH197"/>
  <c r="AE197"/>
  <c r="AB197"/>
  <c r="Y197"/>
  <c r="V197"/>
  <c r="S197"/>
  <c r="P197"/>
  <c r="M197"/>
  <c r="J197"/>
  <c r="F197"/>
  <c r="E197"/>
  <c r="AP196"/>
  <c r="AO196"/>
  <c r="AM196"/>
  <c r="AL196"/>
  <c r="AJ196"/>
  <c r="AI196"/>
  <c r="AG196"/>
  <c r="AF196"/>
  <c r="AD196"/>
  <c r="AC196"/>
  <c r="AA196"/>
  <c r="Z196"/>
  <c r="X196"/>
  <c r="W196"/>
  <c r="U196"/>
  <c r="T196"/>
  <c r="R196"/>
  <c r="Q196"/>
  <c r="O196"/>
  <c r="N196"/>
  <c r="L196"/>
  <c r="K196"/>
  <c r="I196"/>
  <c r="H196"/>
  <c r="AQ195"/>
  <c r="AN195"/>
  <c r="AK195"/>
  <c r="AH195"/>
  <c r="AE195"/>
  <c r="AB195"/>
  <c r="Y195"/>
  <c r="V195"/>
  <c r="S195"/>
  <c r="P195"/>
  <c r="M195"/>
  <c r="J195"/>
  <c r="F195"/>
  <c r="E195"/>
  <c r="AQ194"/>
  <c r="AN194"/>
  <c r="AK194"/>
  <c r="AH194"/>
  <c r="AE194"/>
  <c r="AB194"/>
  <c r="Y194"/>
  <c r="V194"/>
  <c r="S194"/>
  <c r="P194"/>
  <c r="M194"/>
  <c r="J194"/>
  <c r="F194"/>
  <c r="E194"/>
  <c r="AQ193"/>
  <c r="AN193"/>
  <c r="AK193"/>
  <c r="AH193"/>
  <c r="AE193"/>
  <c r="AB193"/>
  <c r="Y193"/>
  <c r="V193"/>
  <c r="S193"/>
  <c r="P193"/>
  <c r="M193"/>
  <c r="J193"/>
  <c r="F193"/>
  <c r="E193"/>
  <c r="AQ192"/>
  <c r="AN192"/>
  <c r="AK192"/>
  <c r="AH192"/>
  <c r="AE192"/>
  <c r="AB192"/>
  <c r="Y192"/>
  <c r="V192"/>
  <c r="S192"/>
  <c r="P192"/>
  <c r="M192"/>
  <c r="J192"/>
  <c r="F192"/>
  <c r="E192"/>
  <c r="AQ191"/>
  <c r="AN191"/>
  <c r="AK191"/>
  <c r="AH191"/>
  <c r="AE191"/>
  <c r="AB191"/>
  <c r="Y191"/>
  <c r="V191"/>
  <c r="S191"/>
  <c r="P191"/>
  <c r="M191"/>
  <c r="J191"/>
  <c r="F191"/>
  <c r="E191"/>
  <c r="AQ190"/>
  <c r="AN190"/>
  <c r="AK190"/>
  <c r="AH190"/>
  <c r="AE190"/>
  <c r="AB190"/>
  <c r="Y190"/>
  <c r="V190"/>
  <c r="S190"/>
  <c r="P190"/>
  <c r="M190"/>
  <c r="J190"/>
  <c r="F190"/>
  <c r="E190"/>
  <c r="AP189"/>
  <c r="AO189"/>
  <c r="AM189"/>
  <c r="AL189"/>
  <c r="AJ189"/>
  <c r="AI189"/>
  <c r="AG189"/>
  <c r="AF189"/>
  <c r="AD189"/>
  <c r="AC189"/>
  <c r="AA189"/>
  <c r="Z189"/>
  <c r="X189"/>
  <c r="W189"/>
  <c r="U189"/>
  <c r="T189"/>
  <c r="R189"/>
  <c r="Q189"/>
  <c r="O189"/>
  <c r="N189"/>
  <c r="L189"/>
  <c r="K189"/>
  <c r="I189"/>
  <c r="H189"/>
  <c r="AN82"/>
  <c r="AI77"/>
  <c r="J81"/>
  <c r="J80"/>
  <c r="J79"/>
  <c r="AQ167"/>
  <c r="AN167"/>
  <c r="AK167"/>
  <c r="AH167"/>
  <c r="AE167"/>
  <c r="AB167"/>
  <c r="Y167"/>
  <c r="V167"/>
  <c r="S167"/>
  <c r="P167"/>
  <c r="M167"/>
  <c r="J167"/>
  <c r="F167"/>
  <c r="E167"/>
  <c r="AQ166"/>
  <c r="AN166"/>
  <c r="AK166"/>
  <c r="AH166"/>
  <c r="AE166"/>
  <c r="AB166"/>
  <c r="Y166"/>
  <c r="V166"/>
  <c r="S166"/>
  <c r="P166"/>
  <c r="M166"/>
  <c r="J166"/>
  <c r="F166"/>
  <c r="E166"/>
  <c r="AQ165"/>
  <c r="AN165"/>
  <c r="AK165"/>
  <c r="AH165"/>
  <c r="AE165"/>
  <c r="AB165"/>
  <c r="Y165"/>
  <c r="V165"/>
  <c r="S165"/>
  <c r="P165"/>
  <c r="M165"/>
  <c r="J165"/>
  <c r="F165"/>
  <c r="E165"/>
  <c r="AQ164"/>
  <c r="AN164"/>
  <c r="AK164"/>
  <c r="AH164"/>
  <c r="AE164"/>
  <c r="AB164"/>
  <c r="Y164"/>
  <c r="V164"/>
  <c r="S164"/>
  <c r="P164"/>
  <c r="M164"/>
  <c r="J164"/>
  <c r="F164"/>
  <c r="E164"/>
  <c r="AQ163"/>
  <c r="AN163"/>
  <c r="AK163"/>
  <c r="AH163"/>
  <c r="AE163"/>
  <c r="AB163"/>
  <c r="Y163"/>
  <c r="V163"/>
  <c r="S163"/>
  <c r="P163"/>
  <c r="M163"/>
  <c r="J163"/>
  <c r="F163"/>
  <c r="E163"/>
  <c r="AQ162"/>
  <c r="AN162"/>
  <c r="AK162"/>
  <c r="AH162"/>
  <c r="AE162"/>
  <c r="AB162"/>
  <c r="Y162"/>
  <c r="V162"/>
  <c r="S162"/>
  <c r="P162"/>
  <c r="M162"/>
  <c r="J162"/>
  <c r="F162"/>
  <c r="E162"/>
  <c r="AP161"/>
  <c r="AO161"/>
  <c r="AM161"/>
  <c r="AL161"/>
  <c r="AJ161"/>
  <c r="AI161"/>
  <c r="AG161"/>
  <c r="AF161"/>
  <c r="AD161"/>
  <c r="AC161"/>
  <c r="AA161"/>
  <c r="Z161"/>
  <c r="X161"/>
  <c r="W161"/>
  <c r="U161"/>
  <c r="T161"/>
  <c r="R161"/>
  <c r="Q161"/>
  <c r="O161"/>
  <c r="N161"/>
  <c r="L161"/>
  <c r="K161"/>
  <c r="I161"/>
  <c r="H161"/>
  <c r="AQ160"/>
  <c r="AN160"/>
  <c r="AK160"/>
  <c r="AH160"/>
  <c r="AE160"/>
  <c r="AB160"/>
  <c r="Y160"/>
  <c r="V160"/>
  <c r="S160"/>
  <c r="P160"/>
  <c r="M160"/>
  <c r="J160"/>
  <c r="F160"/>
  <c r="E160"/>
  <c r="AQ159"/>
  <c r="AN159"/>
  <c r="AK159"/>
  <c r="AH159"/>
  <c r="AE159"/>
  <c r="AB159"/>
  <c r="Y159"/>
  <c r="V159"/>
  <c r="S159"/>
  <c r="P159"/>
  <c r="M159"/>
  <c r="J159"/>
  <c r="F159"/>
  <c r="E159"/>
  <c r="AQ158"/>
  <c r="AN158"/>
  <c r="AK158"/>
  <c r="AH158"/>
  <c r="AE158"/>
  <c r="AB158"/>
  <c r="Y158"/>
  <c r="V158"/>
  <c r="S158"/>
  <c r="P158"/>
  <c r="M158"/>
  <c r="J158"/>
  <c r="F158"/>
  <c r="E158"/>
  <c r="AQ157"/>
  <c r="AN157"/>
  <c r="AK157"/>
  <c r="AH157"/>
  <c r="AE157"/>
  <c r="AB157"/>
  <c r="Y157"/>
  <c r="V157"/>
  <c r="S157"/>
  <c r="P157"/>
  <c r="M157"/>
  <c r="J157"/>
  <c r="F157"/>
  <c r="E157"/>
  <c r="AQ156"/>
  <c r="AN156"/>
  <c r="AK156"/>
  <c r="AH156"/>
  <c r="AE156"/>
  <c r="AB156"/>
  <c r="Y156"/>
  <c r="V156"/>
  <c r="S156"/>
  <c r="P156"/>
  <c r="M156"/>
  <c r="J156"/>
  <c r="F156"/>
  <c r="E156"/>
  <c r="AQ155"/>
  <c r="AN155"/>
  <c r="AK155"/>
  <c r="AH155"/>
  <c r="AE155"/>
  <c r="AB155"/>
  <c r="Y155"/>
  <c r="V155"/>
  <c r="S155"/>
  <c r="P155"/>
  <c r="M155"/>
  <c r="J155"/>
  <c r="F155"/>
  <c r="E155"/>
  <c r="AP154"/>
  <c r="AO154"/>
  <c r="AM154"/>
  <c r="AL154"/>
  <c r="AJ154"/>
  <c r="AI154"/>
  <c r="AG154"/>
  <c r="AF154"/>
  <c r="AD154"/>
  <c r="AC154"/>
  <c r="AA154"/>
  <c r="Z154"/>
  <c r="X154"/>
  <c r="W154"/>
  <c r="U154"/>
  <c r="T154"/>
  <c r="R154"/>
  <c r="Q154"/>
  <c r="O154"/>
  <c r="N154"/>
  <c r="L154"/>
  <c r="K154"/>
  <c r="I154"/>
  <c r="H154"/>
  <c r="AQ153"/>
  <c r="AN153"/>
  <c r="AK153"/>
  <c r="AH153"/>
  <c r="AE153"/>
  <c r="AB153"/>
  <c r="Y153"/>
  <c r="V153"/>
  <c r="S153"/>
  <c r="P153"/>
  <c r="M153"/>
  <c r="J153"/>
  <c r="F153"/>
  <c r="E153"/>
  <c r="AQ152"/>
  <c r="AN152"/>
  <c r="AK152"/>
  <c r="AH152"/>
  <c r="AE152"/>
  <c r="AB152"/>
  <c r="Y152"/>
  <c r="V152"/>
  <c r="S152"/>
  <c r="P152"/>
  <c r="M152"/>
  <c r="J152"/>
  <c r="F152"/>
  <c r="E152"/>
  <c r="AQ151"/>
  <c r="AN151"/>
  <c r="AK151"/>
  <c r="AH151"/>
  <c r="AE151"/>
  <c r="AB151"/>
  <c r="Y151"/>
  <c r="V151"/>
  <c r="S151"/>
  <c r="P151"/>
  <c r="M151"/>
  <c r="J151"/>
  <c r="F151"/>
  <c r="E151"/>
  <c r="AQ150"/>
  <c r="AN150"/>
  <c r="AK150"/>
  <c r="AH150"/>
  <c r="AE150"/>
  <c r="AB150"/>
  <c r="Y150"/>
  <c r="V150"/>
  <c r="S150"/>
  <c r="P150"/>
  <c r="M150"/>
  <c r="J150"/>
  <c r="F150"/>
  <c r="E150"/>
  <c r="AQ149"/>
  <c r="AN149"/>
  <c r="AK149"/>
  <c r="AH149"/>
  <c r="AE149"/>
  <c r="AB149"/>
  <c r="Y149"/>
  <c r="V149"/>
  <c r="S149"/>
  <c r="P149"/>
  <c r="M149"/>
  <c r="J149"/>
  <c r="F149"/>
  <c r="E149"/>
  <c r="AQ148"/>
  <c r="AN148"/>
  <c r="AK148"/>
  <c r="AH148"/>
  <c r="AE148"/>
  <c r="AB148"/>
  <c r="Y148"/>
  <c r="V148"/>
  <c r="S148"/>
  <c r="P148"/>
  <c r="M148"/>
  <c r="J148"/>
  <c r="F148"/>
  <c r="E148"/>
  <c r="AP147"/>
  <c r="AO147"/>
  <c r="AM147"/>
  <c r="AL147"/>
  <c r="AJ147"/>
  <c r="AI147"/>
  <c r="AG147"/>
  <c r="AF147"/>
  <c r="AD147"/>
  <c r="AC147"/>
  <c r="AA147"/>
  <c r="Z147"/>
  <c r="X147"/>
  <c r="W147"/>
  <c r="U147"/>
  <c r="T147"/>
  <c r="R147"/>
  <c r="Q147"/>
  <c r="O147"/>
  <c r="N147"/>
  <c r="L147"/>
  <c r="K147"/>
  <c r="I147"/>
  <c r="H147"/>
  <c r="AQ146"/>
  <c r="AN146"/>
  <c r="AK146"/>
  <c r="AH146"/>
  <c r="AE146"/>
  <c r="AB146"/>
  <c r="Y146"/>
  <c r="V146"/>
  <c r="S146"/>
  <c r="P146"/>
  <c r="M146"/>
  <c r="J146"/>
  <c r="F146"/>
  <c r="E146"/>
  <c r="AQ145"/>
  <c r="AN145"/>
  <c r="AK145"/>
  <c r="AH145"/>
  <c r="AE145"/>
  <c r="AB145"/>
  <c r="Y145"/>
  <c r="V145"/>
  <c r="S145"/>
  <c r="P145"/>
  <c r="M145"/>
  <c r="J145"/>
  <c r="F145"/>
  <c r="E145"/>
  <c r="AQ144"/>
  <c r="AN144"/>
  <c r="AK144"/>
  <c r="AH144"/>
  <c r="AE144"/>
  <c r="AB144"/>
  <c r="Y144"/>
  <c r="V144"/>
  <c r="S144"/>
  <c r="P144"/>
  <c r="M144"/>
  <c r="J144"/>
  <c r="F144"/>
  <c r="E144"/>
  <c r="AQ143"/>
  <c r="AN143"/>
  <c r="AK143"/>
  <c r="AH143"/>
  <c r="AE143"/>
  <c r="AB143"/>
  <c r="Y143"/>
  <c r="V143"/>
  <c r="S143"/>
  <c r="P143"/>
  <c r="M143"/>
  <c r="J143"/>
  <c r="F143"/>
  <c r="E143"/>
  <c r="AQ142"/>
  <c r="AN142"/>
  <c r="AK142"/>
  <c r="AH142"/>
  <c r="AE142"/>
  <c r="AB142"/>
  <c r="Y142"/>
  <c r="V142"/>
  <c r="S142"/>
  <c r="P142"/>
  <c r="M142"/>
  <c r="J142"/>
  <c r="F142"/>
  <c r="E142"/>
  <c r="AQ141"/>
  <c r="AN141"/>
  <c r="AK141"/>
  <c r="AH141"/>
  <c r="AE141"/>
  <c r="AB141"/>
  <c r="Y141"/>
  <c r="V141"/>
  <c r="S141"/>
  <c r="P141"/>
  <c r="M141"/>
  <c r="J141"/>
  <c r="F141"/>
  <c r="E141"/>
  <c r="AP140"/>
  <c r="AO140"/>
  <c r="AM140"/>
  <c r="AL140"/>
  <c r="AJ140"/>
  <c r="AI140"/>
  <c r="AG140"/>
  <c r="AF140"/>
  <c r="AD140"/>
  <c r="AC140"/>
  <c r="AA140"/>
  <c r="Z140"/>
  <c r="X140"/>
  <c r="W140"/>
  <c r="U140"/>
  <c r="T140"/>
  <c r="R140"/>
  <c r="Q140"/>
  <c r="O140"/>
  <c r="N140"/>
  <c r="L140"/>
  <c r="K140"/>
  <c r="I140"/>
  <c r="H140"/>
  <c r="AQ139"/>
  <c r="AN139"/>
  <c r="AK139"/>
  <c r="AH139"/>
  <c r="AE139"/>
  <c r="AB139"/>
  <c r="Y139"/>
  <c r="V139"/>
  <c r="S139"/>
  <c r="P139"/>
  <c r="M139"/>
  <c r="J139"/>
  <c r="F139"/>
  <c r="E139"/>
  <c r="AQ138"/>
  <c r="AN138"/>
  <c r="AK138"/>
  <c r="AH138"/>
  <c r="AE138"/>
  <c r="AB138"/>
  <c r="Y138"/>
  <c r="V138"/>
  <c r="S138"/>
  <c r="P138"/>
  <c r="M138"/>
  <c r="J138"/>
  <c r="F138"/>
  <c r="E138"/>
  <c r="AQ137"/>
  <c r="AN137"/>
  <c r="AK137"/>
  <c r="AH137"/>
  <c r="AE137"/>
  <c r="AB137"/>
  <c r="Y137"/>
  <c r="V137"/>
  <c r="S137"/>
  <c r="P137"/>
  <c r="M137"/>
  <c r="J137"/>
  <c r="F137"/>
  <c r="E137"/>
  <c r="AQ136"/>
  <c r="AN136"/>
  <c r="AK136"/>
  <c r="AH136"/>
  <c r="AE136"/>
  <c r="AB136"/>
  <c r="Y136"/>
  <c r="V136"/>
  <c r="S136"/>
  <c r="P136"/>
  <c r="M136"/>
  <c r="J136"/>
  <c r="F136"/>
  <c r="E136"/>
  <c r="AQ135"/>
  <c r="AN135"/>
  <c r="AK135"/>
  <c r="AH135"/>
  <c r="AE135"/>
  <c r="AB135"/>
  <c r="Y135"/>
  <c r="V135"/>
  <c r="S135"/>
  <c r="P135"/>
  <c r="M135"/>
  <c r="J135"/>
  <c r="F135"/>
  <c r="E135"/>
  <c r="AQ134"/>
  <c r="AN134"/>
  <c r="AK134"/>
  <c r="AH134"/>
  <c r="AE134"/>
  <c r="AB134"/>
  <c r="Y134"/>
  <c r="V134"/>
  <c r="S134"/>
  <c r="P134"/>
  <c r="M134"/>
  <c r="J134"/>
  <c r="F134"/>
  <c r="E134"/>
  <c r="AP133"/>
  <c r="AO133"/>
  <c r="AM133"/>
  <c r="AL133"/>
  <c r="AJ133"/>
  <c r="AI133"/>
  <c r="AG133"/>
  <c r="AF133"/>
  <c r="AD133"/>
  <c r="AC133"/>
  <c r="AA133"/>
  <c r="Z133"/>
  <c r="X133"/>
  <c r="W133"/>
  <c r="U133"/>
  <c r="T133"/>
  <c r="R133"/>
  <c r="Q133"/>
  <c r="O133"/>
  <c r="N133"/>
  <c r="L133"/>
  <c r="K133"/>
  <c r="I133"/>
  <c r="H133"/>
  <c r="AQ132"/>
  <c r="AN132"/>
  <c r="AK132"/>
  <c r="AH132"/>
  <c r="AE132"/>
  <c r="AB132"/>
  <c r="Y132"/>
  <c r="V132"/>
  <c r="S132"/>
  <c r="P132"/>
  <c r="M132"/>
  <c r="J132"/>
  <c r="F132"/>
  <c r="E132"/>
  <c r="AQ131"/>
  <c r="AN131"/>
  <c r="AK131"/>
  <c r="AH131"/>
  <c r="AE131"/>
  <c r="AB131"/>
  <c r="Y131"/>
  <c r="V131"/>
  <c r="S131"/>
  <c r="P131"/>
  <c r="M131"/>
  <c r="J131"/>
  <c r="F131"/>
  <c r="E131"/>
  <c r="AQ130"/>
  <c r="AN130"/>
  <c r="AK130"/>
  <c r="AH130"/>
  <c r="AE130"/>
  <c r="AB130"/>
  <c r="Y130"/>
  <c r="V130"/>
  <c r="S130"/>
  <c r="P130"/>
  <c r="M130"/>
  <c r="J130"/>
  <c r="F130"/>
  <c r="E130"/>
  <c r="AQ129"/>
  <c r="AN129"/>
  <c r="AK129"/>
  <c r="AH129"/>
  <c r="AE129"/>
  <c r="AB129"/>
  <c r="Y129"/>
  <c r="V129"/>
  <c r="S129"/>
  <c r="P129"/>
  <c r="M129"/>
  <c r="J129"/>
  <c r="F129"/>
  <c r="E129"/>
  <c r="AQ128"/>
  <c r="AN128"/>
  <c r="AK128"/>
  <c r="AH128"/>
  <c r="AE128"/>
  <c r="AB128"/>
  <c r="Y128"/>
  <c r="V128"/>
  <c r="S128"/>
  <c r="P128"/>
  <c r="M128"/>
  <c r="J128"/>
  <c r="F128"/>
  <c r="E128"/>
  <c r="AQ127"/>
  <c r="AN127"/>
  <c r="AK127"/>
  <c r="AH127"/>
  <c r="AE127"/>
  <c r="AB127"/>
  <c r="Y127"/>
  <c r="V127"/>
  <c r="S127"/>
  <c r="P127"/>
  <c r="M127"/>
  <c r="J127"/>
  <c r="F127"/>
  <c r="E127"/>
  <c r="AP126"/>
  <c r="AO126"/>
  <c r="AM126"/>
  <c r="AL126"/>
  <c r="AJ126"/>
  <c r="AI126"/>
  <c r="AG126"/>
  <c r="AF126"/>
  <c r="AD126"/>
  <c r="AC126"/>
  <c r="AA126"/>
  <c r="Z126"/>
  <c r="X126"/>
  <c r="W126"/>
  <c r="U126"/>
  <c r="T126"/>
  <c r="R126"/>
  <c r="Q126"/>
  <c r="O126"/>
  <c r="N126"/>
  <c r="L126"/>
  <c r="K126"/>
  <c r="I126"/>
  <c r="H126"/>
  <c r="AQ125"/>
  <c r="AN125"/>
  <c r="AK125"/>
  <c r="AH125"/>
  <c r="AE125"/>
  <c r="AB125"/>
  <c r="Y125"/>
  <c r="V125"/>
  <c r="S125"/>
  <c r="P125"/>
  <c r="M125"/>
  <c r="J125"/>
  <c r="F125"/>
  <c r="E125"/>
  <c r="AQ124"/>
  <c r="AN124"/>
  <c r="AK124"/>
  <c r="AH124"/>
  <c r="AE124"/>
  <c r="AB124"/>
  <c r="Y124"/>
  <c r="V124"/>
  <c r="S124"/>
  <c r="P124"/>
  <c r="M124"/>
  <c r="J124"/>
  <c r="F124"/>
  <c r="E124"/>
  <c r="AQ123"/>
  <c r="AN123"/>
  <c r="AK123"/>
  <c r="AH123"/>
  <c r="AE123"/>
  <c r="AB123"/>
  <c r="Y123"/>
  <c r="V123"/>
  <c r="S123"/>
  <c r="P123"/>
  <c r="M123"/>
  <c r="J123"/>
  <c r="F123"/>
  <c r="E123"/>
  <c r="AQ122"/>
  <c r="AN122"/>
  <c r="AK122"/>
  <c r="AH122"/>
  <c r="AE122"/>
  <c r="AB122"/>
  <c r="Y122"/>
  <c r="V122"/>
  <c r="S122"/>
  <c r="P122"/>
  <c r="M122"/>
  <c r="J122"/>
  <c r="F122"/>
  <c r="E122"/>
  <c r="AQ121"/>
  <c r="AN121"/>
  <c r="AK121"/>
  <c r="AH121"/>
  <c r="AE121"/>
  <c r="AB121"/>
  <c r="Y121"/>
  <c r="V121"/>
  <c r="S121"/>
  <c r="P121"/>
  <c r="M121"/>
  <c r="J121"/>
  <c r="F121"/>
  <c r="E121"/>
  <c r="AQ120"/>
  <c r="AN120"/>
  <c r="AK120"/>
  <c r="AH120"/>
  <c r="AE120"/>
  <c r="AB120"/>
  <c r="Y120"/>
  <c r="V120"/>
  <c r="S120"/>
  <c r="P120"/>
  <c r="M120"/>
  <c r="J120"/>
  <c r="F120"/>
  <c r="E120"/>
  <c r="AP119"/>
  <c r="AO119"/>
  <c r="AM119"/>
  <c r="AL119"/>
  <c r="AJ119"/>
  <c r="AI119"/>
  <c r="AG119"/>
  <c r="AF119"/>
  <c r="AD119"/>
  <c r="AC119"/>
  <c r="AA119"/>
  <c r="Z119"/>
  <c r="X119"/>
  <c r="W119"/>
  <c r="U119"/>
  <c r="T119"/>
  <c r="R119"/>
  <c r="Q119"/>
  <c r="O119"/>
  <c r="N119"/>
  <c r="L119"/>
  <c r="K119"/>
  <c r="I119"/>
  <c r="H119"/>
  <c r="AQ118"/>
  <c r="AN118"/>
  <c r="AK118"/>
  <c r="AH118"/>
  <c r="AE118"/>
  <c r="AB118"/>
  <c r="Y118"/>
  <c r="V118"/>
  <c r="S118"/>
  <c r="P118"/>
  <c r="M118"/>
  <c r="J118"/>
  <c r="F118"/>
  <c r="E118"/>
  <c r="AQ117"/>
  <c r="AN117"/>
  <c r="AK117"/>
  <c r="AH117"/>
  <c r="AE117"/>
  <c r="AB117"/>
  <c r="Y117"/>
  <c r="V117"/>
  <c r="S117"/>
  <c r="P117"/>
  <c r="M117"/>
  <c r="J117"/>
  <c r="F117"/>
  <c r="E117"/>
  <c r="AQ116"/>
  <c r="AN116"/>
  <c r="AK116"/>
  <c r="AH116"/>
  <c r="AE116"/>
  <c r="AB116"/>
  <c r="Y116"/>
  <c r="V116"/>
  <c r="S116"/>
  <c r="P116"/>
  <c r="M116"/>
  <c r="J116"/>
  <c r="F116"/>
  <c r="E116"/>
  <c r="AQ115"/>
  <c r="AN115"/>
  <c r="AK115"/>
  <c r="AH115"/>
  <c r="AE115"/>
  <c r="AB115"/>
  <c r="Y115"/>
  <c r="V115"/>
  <c r="S115"/>
  <c r="P115"/>
  <c r="M115"/>
  <c r="J115"/>
  <c r="F115"/>
  <c r="E115"/>
  <c r="AQ114"/>
  <c r="AN114"/>
  <c r="AK114"/>
  <c r="AH114"/>
  <c r="AE114"/>
  <c r="AB114"/>
  <c r="Y114"/>
  <c r="V114"/>
  <c r="S114"/>
  <c r="P114"/>
  <c r="M114"/>
  <c r="J114"/>
  <c r="F114"/>
  <c r="E114"/>
  <c r="AQ113"/>
  <c r="AN113"/>
  <c r="AK113"/>
  <c r="AH113"/>
  <c r="AE113"/>
  <c r="AB113"/>
  <c r="Y113"/>
  <c r="V113"/>
  <c r="S113"/>
  <c r="P113"/>
  <c r="M113"/>
  <c r="J113"/>
  <c r="F113"/>
  <c r="E113"/>
  <c r="AP112"/>
  <c r="AO112"/>
  <c r="AM112"/>
  <c r="AL112"/>
  <c r="AJ112"/>
  <c r="AI112"/>
  <c r="AG112"/>
  <c r="AF112"/>
  <c r="AD112"/>
  <c r="AC112"/>
  <c r="AA112"/>
  <c r="Z112"/>
  <c r="X112"/>
  <c r="W112"/>
  <c r="U112"/>
  <c r="T112"/>
  <c r="R112"/>
  <c r="Q112"/>
  <c r="O112"/>
  <c r="N112"/>
  <c r="L112"/>
  <c r="K112"/>
  <c r="I112"/>
  <c r="H112"/>
  <c r="AQ111"/>
  <c r="AN111"/>
  <c r="AK111"/>
  <c r="AH111"/>
  <c r="AE111"/>
  <c r="AB111"/>
  <c r="Y111"/>
  <c r="V111"/>
  <c r="S111"/>
  <c r="P111"/>
  <c r="M111"/>
  <c r="J111"/>
  <c r="F111"/>
  <c r="E111"/>
  <c r="AQ110"/>
  <c r="AN110"/>
  <c r="AK110"/>
  <c r="AH110"/>
  <c r="AE110"/>
  <c r="AB110"/>
  <c r="Y110"/>
  <c r="V110"/>
  <c r="S110"/>
  <c r="P110"/>
  <c r="M110"/>
  <c r="J110"/>
  <c r="F110"/>
  <c r="E110"/>
  <c r="AQ109"/>
  <c r="AN109"/>
  <c r="AK109"/>
  <c r="AH109"/>
  <c r="AE109"/>
  <c r="AB109"/>
  <c r="Y109"/>
  <c r="V109"/>
  <c r="S109"/>
  <c r="P109"/>
  <c r="M109"/>
  <c r="J109"/>
  <c r="F109"/>
  <c r="E109"/>
  <c r="AQ108"/>
  <c r="AN108"/>
  <c r="AK108"/>
  <c r="AH108"/>
  <c r="AE108"/>
  <c r="AB108"/>
  <c r="Y108"/>
  <c r="V108"/>
  <c r="S108"/>
  <c r="P108"/>
  <c r="M108"/>
  <c r="J108"/>
  <c r="F108"/>
  <c r="E108"/>
  <c r="AQ107"/>
  <c r="AN107"/>
  <c r="AK107"/>
  <c r="AH107"/>
  <c r="AE107"/>
  <c r="AB107"/>
  <c r="Y107"/>
  <c r="V107"/>
  <c r="S107"/>
  <c r="P107"/>
  <c r="M107"/>
  <c r="J107"/>
  <c r="F107"/>
  <c r="E107"/>
  <c r="AQ106"/>
  <c r="AN106"/>
  <c r="AK106"/>
  <c r="AH106"/>
  <c r="AE106"/>
  <c r="AB106"/>
  <c r="Y106"/>
  <c r="V106"/>
  <c r="S106"/>
  <c r="P106"/>
  <c r="M106"/>
  <c r="J106"/>
  <c r="F106"/>
  <c r="E106"/>
  <c r="AP105"/>
  <c r="AO105"/>
  <c r="AM105"/>
  <c r="AL105"/>
  <c r="AJ105"/>
  <c r="AI105"/>
  <c r="AG105"/>
  <c r="AF105"/>
  <c r="AD105"/>
  <c r="AC105"/>
  <c r="AA105"/>
  <c r="Z105"/>
  <c r="X105"/>
  <c r="W105"/>
  <c r="U105"/>
  <c r="T105"/>
  <c r="R105"/>
  <c r="Q105"/>
  <c r="O105"/>
  <c r="N105"/>
  <c r="L105"/>
  <c r="K105"/>
  <c r="I105"/>
  <c r="H105"/>
  <c r="AQ104"/>
  <c r="AN104"/>
  <c r="AK104"/>
  <c r="AH104"/>
  <c r="AE104"/>
  <c r="AB104"/>
  <c r="Y104"/>
  <c r="V104"/>
  <c r="S104"/>
  <c r="P104"/>
  <c r="M104"/>
  <c r="J104"/>
  <c r="F104"/>
  <c r="E104"/>
  <c r="AQ103"/>
  <c r="AN103"/>
  <c r="AK103"/>
  <c r="AH103"/>
  <c r="AE103"/>
  <c r="AB103"/>
  <c r="Y103"/>
  <c r="V103"/>
  <c r="S103"/>
  <c r="P103"/>
  <c r="M103"/>
  <c r="J103"/>
  <c r="F103"/>
  <c r="E103"/>
  <c r="AQ102"/>
  <c r="AN102"/>
  <c r="AK102"/>
  <c r="AH102"/>
  <c r="AE102"/>
  <c r="AB102"/>
  <c r="Y102"/>
  <c r="V102"/>
  <c r="S102"/>
  <c r="P102"/>
  <c r="M102"/>
  <c r="J102"/>
  <c r="F102"/>
  <c r="E102"/>
  <c r="AQ101"/>
  <c r="AN101"/>
  <c r="AK101"/>
  <c r="AH101"/>
  <c r="AE101"/>
  <c r="AB101"/>
  <c r="Y101"/>
  <c r="V101"/>
  <c r="S101"/>
  <c r="P101"/>
  <c r="M101"/>
  <c r="J101"/>
  <c r="F101"/>
  <c r="E101"/>
  <c r="AQ100"/>
  <c r="AN100"/>
  <c r="AK100"/>
  <c r="AH100"/>
  <c r="AE100"/>
  <c r="AB100"/>
  <c r="Y100"/>
  <c r="V100"/>
  <c r="S100"/>
  <c r="P100"/>
  <c r="M100"/>
  <c r="J100"/>
  <c r="F100"/>
  <c r="E100"/>
  <c r="AQ99"/>
  <c r="AN99"/>
  <c r="AK99"/>
  <c r="AH99"/>
  <c r="AE99"/>
  <c r="AB99"/>
  <c r="Y99"/>
  <c r="V99"/>
  <c r="S99"/>
  <c r="P99"/>
  <c r="M99"/>
  <c r="J99"/>
  <c r="F99"/>
  <c r="E99"/>
  <c r="AP98"/>
  <c r="AO98"/>
  <c r="AM98"/>
  <c r="AL98"/>
  <c r="AJ98"/>
  <c r="AI98"/>
  <c r="AG98"/>
  <c r="AF98"/>
  <c r="AD98"/>
  <c r="AC98"/>
  <c r="AA98"/>
  <c r="Z98"/>
  <c r="X98"/>
  <c r="W98"/>
  <c r="U98"/>
  <c r="T98"/>
  <c r="R98"/>
  <c r="Q98"/>
  <c r="O98"/>
  <c r="N98"/>
  <c r="L98"/>
  <c r="K98"/>
  <c r="I98"/>
  <c r="H98"/>
  <c r="AQ97"/>
  <c r="AN97"/>
  <c r="AK97"/>
  <c r="AH97"/>
  <c r="AE97"/>
  <c r="AB97"/>
  <c r="Y97"/>
  <c r="V97"/>
  <c r="S97"/>
  <c r="P97"/>
  <c r="M97"/>
  <c r="J97"/>
  <c r="F97"/>
  <c r="E97"/>
  <c r="AQ96"/>
  <c r="AN96"/>
  <c r="AK96"/>
  <c r="AH96"/>
  <c r="AE96"/>
  <c r="AB96"/>
  <c r="Y96"/>
  <c r="V96"/>
  <c r="S96"/>
  <c r="P96"/>
  <c r="M96"/>
  <c r="J96"/>
  <c r="F96"/>
  <c r="E96"/>
  <c r="AQ95"/>
  <c r="AN95"/>
  <c r="AK95"/>
  <c r="AH95"/>
  <c r="AE95"/>
  <c r="AB95"/>
  <c r="Y95"/>
  <c r="V95"/>
  <c r="S95"/>
  <c r="P95"/>
  <c r="M95"/>
  <c r="J95"/>
  <c r="F95"/>
  <c r="E95"/>
  <c r="AQ94"/>
  <c r="AN94"/>
  <c r="AK94"/>
  <c r="AH94"/>
  <c r="AE94"/>
  <c r="AB94"/>
  <c r="Y94"/>
  <c r="V94"/>
  <c r="S94"/>
  <c r="P94"/>
  <c r="M94"/>
  <c r="J94"/>
  <c r="F94"/>
  <c r="E94"/>
  <c r="AQ93"/>
  <c r="AN93"/>
  <c r="AK93"/>
  <c r="AH93"/>
  <c r="AE93"/>
  <c r="AB93"/>
  <c r="Y93"/>
  <c r="V93"/>
  <c r="S93"/>
  <c r="P93"/>
  <c r="M93"/>
  <c r="J93"/>
  <c r="F93"/>
  <c r="E93"/>
  <c r="AQ92"/>
  <c r="AN92"/>
  <c r="AK92"/>
  <c r="AH92"/>
  <c r="AE92"/>
  <c r="AB92"/>
  <c r="Y92"/>
  <c r="V92"/>
  <c r="S92"/>
  <c r="P92"/>
  <c r="M92"/>
  <c r="J92"/>
  <c r="F92"/>
  <c r="E92"/>
  <c r="AP91"/>
  <c r="AO91"/>
  <c r="AM91"/>
  <c r="AL91"/>
  <c r="AJ91"/>
  <c r="AI91"/>
  <c r="AG91"/>
  <c r="AF91"/>
  <c r="AD91"/>
  <c r="AC91"/>
  <c r="AA91"/>
  <c r="Z91"/>
  <c r="X91"/>
  <c r="W91"/>
  <c r="U91"/>
  <c r="T91"/>
  <c r="R91"/>
  <c r="Q91"/>
  <c r="O91"/>
  <c r="N91"/>
  <c r="L91"/>
  <c r="K91"/>
  <c r="I91"/>
  <c r="H91"/>
  <c r="AQ90"/>
  <c r="AN90"/>
  <c r="AK90"/>
  <c r="AH90"/>
  <c r="AE90"/>
  <c r="AB90"/>
  <c r="Y90"/>
  <c r="V90"/>
  <c r="S90"/>
  <c r="P90"/>
  <c r="M90"/>
  <c r="J90"/>
  <c r="F90"/>
  <c r="E90"/>
  <c r="AQ89"/>
  <c r="AN89"/>
  <c r="AK89"/>
  <c r="AH89"/>
  <c r="AE89"/>
  <c r="AB89"/>
  <c r="Y89"/>
  <c r="V89"/>
  <c r="S89"/>
  <c r="P89"/>
  <c r="M89"/>
  <c r="J89"/>
  <c r="F89"/>
  <c r="E89"/>
  <c r="AQ88"/>
  <c r="AN88"/>
  <c r="AK88"/>
  <c r="AH88"/>
  <c r="AE88"/>
  <c r="AB88"/>
  <c r="Y88"/>
  <c r="V88"/>
  <c r="S88"/>
  <c r="P88"/>
  <c r="M88"/>
  <c r="J88"/>
  <c r="F88"/>
  <c r="E88"/>
  <c r="AQ87"/>
  <c r="AN87"/>
  <c r="AK87"/>
  <c r="AH87"/>
  <c r="AE87"/>
  <c r="AB87"/>
  <c r="Y87"/>
  <c r="V87"/>
  <c r="S87"/>
  <c r="P87"/>
  <c r="M87"/>
  <c r="J87"/>
  <c r="F87"/>
  <c r="E87"/>
  <c r="AQ86"/>
  <c r="AN86"/>
  <c r="AK86"/>
  <c r="AH86"/>
  <c r="AE86"/>
  <c r="AB86"/>
  <c r="Y86"/>
  <c r="V86"/>
  <c r="S86"/>
  <c r="P86"/>
  <c r="M86"/>
  <c r="J86"/>
  <c r="F86"/>
  <c r="E86"/>
  <c r="AQ85"/>
  <c r="AN85"/>
  <c r="AK85"/>
  <c r="AH85"/>
  <c r="AE85"/>
  <c r="AB85"/>
  <c r="Y85"/>
  <c r="V85"/>
  <c r="S85"/>
  <c r="P85"/>
  <c r="M85"/>
  <c r="J85"/>
  <c r="F85"/>
  <c r="E85"/>
  <c r="AP84"/>
  <c r="AO84"/>
  <c r="AM84"/>
  <c r="AL84"/>
  <c r="AJ84"/>
  <c r="AI84"/>
  <c r="AG84"/>
  <c r="AF84"/>
  <c r="AD84"/>
  <c r="AC84"/>
  <c r="AA84"/>
  <c r="Z84"/>
  <c r="X84"/>
  <c r="W84"/>
  <c r="U84"/>
  <c r="T84"/>
  <c r="R84"/>
  <c r="Q84"/>
  <c r="O84"/>
  <c r="N84"/>
  <c r="L84"/>
  <c r="K84"/>
  <c r="I84"/>
  <c r="H84"/>
  <c r="N42"/>
  <c r="E44"/>
  <c r="AQ76"/>
  <c r="AN76"/>
  <c r="AK76"/>
  <c r="AH76"/>
  <c r="AE76"/>
  <c r="AB76"/>
  <c r="Y76"/>
  <c r="V76"/>
  <c r="S76"/>
  <c r="P76"/>
  <c r="M76"/>
  <c r="J76"/>
  <c r="F76"/>
  <c r="E76"/>
  <c r="AQ75"/>
  <c r="AN75"/>
  <c r="AK75"/>
  <c r="AH75"/>
  <c r="AE75"/>
  <c r="AB75"/>
  <c r="Y75"/>
  <c r="V75"/>
  <c r="S75"/>
  <c r="P75"/>
  <c r="M75"/>
  <c r="J75"/>
  <c r="F75"/>
  <c r="E75"/>
  <c r="AQ74"/>
  <c r="AN74"/>
  <c r="AK74"/>
  <c r="AH74"/>
  <c r="AE74"/>
  <c r="AB74"/>
  <c r="Y74"/>
  <c r="V74"/>
  <c r="S74"/>
  <c r="P74"/>
  <c r="M74"/>
  <c r="J74"/>
  <c r="F74"/>
  <c r="E74"/>
  <c r="AQ73"/>
  <c r="AN73"/>
  <c r="AK73"/>
  <c r="AH73"/>
  <c r="AE73"/>
  <c r="AB73"/>
  <c r="Y73"/>
  <c r="V73"/>
  <c r="S73"/>
  <c r="P73"/>
  <c r="M73"/>
  <c r="J73"/>
  <c r="F73"/>
  <c r="E73"/>
  <c r="AQ72"/>
  <c r="AN72"/>
  <c r="AK72"/>
  <c r="AH72"/>
  <c r="AE72"/>
  <c r="AB72"/>
  <c r="Y72"/>
  <c r="V72"/>
  <c r="S72"/>
  <c r="P72"/>
  <c r="M72"/>
  <c r="J72"/>
  <c r="F72"/>
  <c r="E72"/>
  <c r="AQ71"/>
  <c r="AN71"/>
  <c r="AK71"/>
  <c r="AH71"/>
  <c r="AE71"/>
  <c r="AB71"/>
  <c r="Y71"/>
  <c r="V71"/>
  <c r="S71"/>
  <c r="P71"/>
  <c r="M71"/>
  <c r="J71"/>
  <c r="F71"/>
  <c r="E71"/>
  <c r="AP70"/>
  <c r="AO70"/>
  <c r="AM70"/>
  <c r="AL70"/>
  <c r="AJ70"/>
  <c r="AI70"/>
  <c r="AG70"/>
  <c r="AF70"/>
  <c r="AD70"/>
  <c r="AC70"/>
  <c r="AA70"/>
  <c r="Z70"/>
  <c r="X70"/>
  <c r="W70"/>
  <c r="U70"/>
  <c r="T70"/>
  <c r="R70"/>
  <c r="Q70"/>
  <c r="O70"/>
  <c r="N70"/>
  <c r="L70"/>
  <c r="K70"/>
  <c r="I70"/>
  <c r="H70"/>
  <c r="AQ69"/>
  <c r="AN69"/>
  <c r="AK69"/>
  <c r="AH69"/>
  <c r="AE69"/>
  <c r="AB69"/>
  <c r="Y69"/>
  <c r="V69"/>
  <c r="S69"/>
  <c r="P69"/>
  <c r="M69"/>
  <c r="J69"/>
  <c r="F69"/>
  <c r="E69"/>
  <c r="AQ68"/>
  <c r="AN68"/>
  <c r="AK68"/>
  <c r="AH68"/>
  <c r="AE68"/>
  <c r="AB68"/>
  <c r="Y68"/>
  <c r="V68"/>
  <c r="S68"/>
  <c r="P68"/>
  <c r="M68"/>
  <c r="J68"/>
  <c r="F68"/>
  <c r="E68"/>
  <c r="AQ67"/>
  <c r="AN67"/>
  <c r="AK67"/>
  <c r="AH67"/>
  <c r="AE67"/>
  <c r="AB67"/>
  <c r="Y67"/>
  <c r="V67"/>
  <c r="S67"/>
  <c r="P67"/>
  <c r="M67"/>
  <c r="J67"/>
  <c r="F67"/>
  <c r="E67"/>
  <c r="AQ66"/>
  <c r="AN66"/>
  <c r="AK66"/>
  <c r="AH66"/>
  <c r="AE66"/>
  <c r="AB66"/>
  <c r="Y66"/>
  <c r="V66"/>
  <c r="S66"/>
  <c r="P66"/>
  <c r="M66"/>
  <c r="J66"/>
  <c r="F66"/>
  <c r="E66"/>
  <c r="AQ65"/>
  <c r="AN65"/>
  <c r="AK65"/>
  <c r="AH65"/>
  <c r="AE65"/>
  <c r="AB65"/>
  <c r="Y65"/>
  <c r="V65"/>
  <c r="S65"/>
  <c r="P65"/>
  <c r="M65"/>
  <c r="J65"/>
  <c r="F65"/>
  <c r="E65"/>
  <c r="AQ64"/>
  <c r="AN64"/>
  <c r="AK64"/>
  <c r="AH64"/>
  <c r="AE64"/>
  <c r="AB64"/>
  <c r="Y64"/>
  <c r="V64"/>
  <c r="S64"/>
  <c r="P64"/>
  <c r="M64"/>
  <c r="J64"/>
  <c r="F64"/>
  <c r="E64"/>
  <c r="AP63"/>
  <c r="AO63"/>
  <c r="AM63"/>
  <c r="AL63"/>
  <c r="AJ63"/>
  <c r="AI63"/>
  <c r="AG63"/>
  <c r="AF63"/>
  <c r="AD63"/>
  <c r="AC63"/>
  <c r="AA63"/>
  <c r="Z63"/>
  <c r="X63"/>
  <c r="W63"/>
  <c r="U63"/>
  <c r="T63"/>
  <c r="R63"/>
  <c r="Q63"/>
  <c r="O63"/>
  <c r="N63"/>
  <c r="L63"/>
  <c r="K63"/>
  <c r="I63"/>
  <c r="H63"/>
  <c r="AQ62"/>
  <c r="AN62"/>
  <c r="AK62"/>
  <c r="AH62"/>
  <c r="AE62"/>
  <c r="AB62"/>
  <c r="Y62"/>
  <c r="V62"/>
  <c r="S62"/>
  <c r="P62"/>
  <c r="M62"/>
  <c r="J62"/>
  <c r="F62"/>
  <c r="E62"/>
  <c r="AQ61"/>
  <c r="AN61"/>
  <c r="AK61"/>
  <c r="AH61"/>
  <c r="AE61"/>
  <c r="AB61"/>
  <c r="Y61"/>
  <c r="V61"/>
  <c r="S61"/>
  <c r="P61"/>
  <c r="M61"/>
  <c r="J61"/>
  <c r="F61"/>
  <c r="E61"/>
  <c r="AQ60"/>
  <c r="AN60"/>
  <c r="AK60"/>
  <c r="AH60"/>
  <c r="AE60"/>
  <c r="AB60"/>
  <c r="Y60"/>
  <c r="V60"/>
  <c r="S60"/>
  <c r="P60"/>
  <c r="M60"/>
  <c r="J60"/>
  <c r="F60"/>
  <c r="E60"/>
  <c r="AQ59"/>
  <c r="AN59"/>
  <c r="AK59"/>
  <c r="AH59"/>
  <c r="AE59"/>
  <c r="AB59"/>
  <c r="Y59"/>
  <c r="V59"/>
  <c r="S59"/>
  <c r="P59"/>
  <c r="M59"/>
  <c r="J59"/>
  <c r="F59"/>
  <c r="E59"/>
  <c r="AQ58"/>
  <c r="AN58"/>
  <c r="AK58"/>
  <c r="AH58"/>
  <c r="AE58"/>
  <c r="AB58"/>
  <c r="Y58"/>
  <c r="V58"/>
  <c r="S58"/>
  <c r="P58"/>
  <c r="M58"/>
  <c r="J58"/>
  <c r="F58"/>
  <c r="E58"/>
  <c r="AQ57"/>
  <c r="AN57"/>
  <c r="AK57"/>
  <c r="AH57"/>
  <c r="AE57"/>
  <c r="AB57"/>
  <c r="Y57"/>
  <c r="V57"/>
  <c r="S57"/>
  <c r="P57"/>
  <c r="M57"/>
  <c r="J57"/>
  <c r="F57"/>
  <c r="E57"/>
  <c r="AP56"/>
  <c r="AO56"/>
  <c r="AM56"/>
  <c r="AL56"/>
  <c r="AJ56"/>
  <c r="AI56"/>
  <c r="AG56"/>
  <c r="AF56"/>
  <c r="AD56"/>
  <c r="AC56"/>
  <c r="AA56"/>
  <c r="Z56"/>
  <c r="X56"/>
  <c r="W56"/>
  <c r="U56"/>
  <c r="T56"/>
  <c r="R56"/>
  <c r="Q56"/>
  <c r="O56"/>
  <c r="N56"/>
  <c r="L56"/>
  <c r="K56"/>
  <c r="I56"/>
  <c r="H56"/>
  <c r="F51"/>
  <c r="F52"/>
  <c r="F53"/>
  <c r="F54"/>
  <c r="F55"/>
  <c r="E51"/>
  <c r="E52"/>
  <c r="E53"/>
  <c r="E54"/>
  <c r="E55"/>
  <c r="F50"/>
  <c r="E50"/>
  <c r="AQ55"/>
  <c r="AQ54"/>
  <c r="AQ53"/>
  <c r="AQ52"/>
  <c r="AQ51"/>
  <c r="AQ50"/>
  <c r="AP49"/>
  <c r="AO49"/>
  <c r="AN55"/>
  <c r="AN54"/>
  <c r="AN53"/>
  <c r="AN52"/>
  <c r="AN51"/>
  <c r="AN50"/>
  <c r="AM49"/>
  <c r="AL49"/>
  <c r="AK55"/>
  <c r="AK54"/>
  <c r="AK53"/>
  <c r="AK52"/>
  <c r="AK51"/>
  <c r="AK50"/>
  <c r="AJ49"/>
  <c r="AI49"/>
  <c r="AH55"/>
  <c r="AH54"/>
  <c r="AH53"/>
  <c r="AH52"/>
  <c r="AH51"/>
  <c r="AH50"/>
  <c r="AG49"/>
  <c r="AF49"/>
  <c r="AE55"/>
  <c r="AE54"/>
  <c r="AE53"/>
  <c r="AE52"/>
  <c r="AE51"/>
  <c r="AE50"/>
  <c r="AD49"/>
  <c r="AC49"/>
  <c r="AB55"/>
  <c r="AB54"/>
  <c r="AB53"/>
  <c r="AB52"/>
  <c r="AB51"/>
  <c r="AB50"/>
  <c r="AA49"/>
  <c r="Z49"/>
  <c r="Y55"/>
  <c r="Y54"/>
  <c r="Y53"/>
  <c r="Y52"/>
  <c r="Y51"/>
  <c r="Y50"/>
  <c r="X49"/>
  <c r="W49"/>
  <c r="V55"/>
  <c r="V54"/>
  <c r="V53"/>
  <c r="V52"/>
  <c r="V51"/>
  <c r="V50"/>
  <c r="U49"/>
  <c r="T49"/>
  <c r="S55"/>
  <c r="S54"/>
  <c r="S53"/>
  <c r="S52"/>
  <c r="S51"/>
  <c r="S50"/>
  <c r="R49"/>
  <c r="Q49"/>
  <c r="P55"/>
  <c r="P54"/>
  <c r="P53"/>
  <c r="P52"/>
  <c r="P51"/>
  <c r="P50"/>
  <c r="O49"/>
  <c r="N49"/>
  <c r="M55"/>
  <c r="M54"/>
  <c r="M53"/>
  <c r="M52"/>
  <c r="M51"/>
  <c r="M50"/>
  <c r="L49"/>
  <c r="K49"/>
  <c r="J50"/>
  <c r="J51"/>
  <c r="J52"/>
  <c r="J53"/>
  <c r="J54"/>
  <c r="J55"/>
  <c r="I49"/>
  <c r="H49"/>
  <c r="E311" l="1"/>
  <c r="Z1462"/>
  <c r="M1449"/>
  <c r="L1448"/>
  <c r="M1448" s="1"/>
  <c r="AK1449"/>
  <c r="AJ1448"/>
  <c r="AK1448" s="1"/>
  <c r="AN1463"/>
  <c r="AM1462"/>
  <c r="V1463"/>
  <c r="T1462"/>
  <c r="P1463"/>
  <c r="N1462"/>
  <c r="W1441"/>
  <c r="AA1462"/>
  <c r="X1462"/>
  <c r="Y1462" s="1"/>
  <c r="Q1462"/>
  <c r="L1462"/>
  <c r="K1462"/>
  <c r="H1462"/>
  <c r="I1462"/>
  <c r="AL1462"/>
  <c r="AF1462"/>
  <c r="AP1462"/>
  <c r="AQ1462" s="1"/>
  <c r="AJ1462"/>
  <c r="AK1462" s="1"/>
  <c r="AG1462"/>
  <c r="AD1462"/>
  <c r="AE1462" s="1"/>
  <c r="R1462"/>
  <c r="S1462" s="1"/>
  <c r="O1462"/>
  <c r="P1462" s="1"/>
  <c r="J1448"/>
  <c r="O1448"/>
  <c r="P1448" s="1"/>
  <c r="R1448"/>
  <c r="S1448" s="1"/>
  <c r="U1448"/>
  <c r="V1448" s="1"/>
  <c r="X1448"/>
  <c r="Y1448" s="1"/>
  <c r="AA1448"/>
  <c r="AB1448" s="1"/>
  <c r="AC1448"/>
  <c r="AD1448"/>
  <c r="AG1448"/>
  <c r="AH1448" s="1"/>
  <c r="AM1448"/>
  <c r="AN1448" s="1"/>
  <c r="AP1448"/>
  <c r="AQ1448" s="1"/>
  <c r="U1462"/>
  <c r="K37"/>
  <c r="K450" s="1"/>
  <c r="Q37"/>
  <c r="Q450" s="1"/>
  <c r="K833"/>
  <c r="N833"/>
  <c r="AF833"/>
  <c r="AI833"/>
  <c r="AL833"/>
  <c r="AO833"/>
  <c r="K847"/>
  <c r="N847"/>
  <c r="Q847"/>
  <c r="T847"/>
  <c r="W847"/>
  <c r="Z847"/>
  <c r="AC847"/>
  <c r="AF847"/>
  <c r="AI847"/>
  <c r="AL847"/>
  <c r="AA36"/>
  <c r="AA449" s="1"/>
  <c r="AG36"/>
  <c r="AM36"/>
  <c r="AM449" s="1"/>
  <c r="J887"/>
  <c r="H461"/>
  <c r="H874" s="1"/>
  <c r="I458"/>
  <c r="I871" s="1"/>
  <c r="AG458"/>
  <c r="AG871" s="1"/>
  <c r="AG460"/>
  <c r="AG873" s="1"/>
  <c r="AJ456"/>
  <c r="AJ458"/>
  <c r="AJ871" s="1"/>
  <c r="AJ460"/>
  <c r="AM456"/>
  <c r="AM869" s="1"/>
  <c r="AM458"/>
  <c r="AM460"/>
  <c r="AM873" s="1"/>
  <c r="AP456"/>
  <c r="AP869" s="1"/>
  <c r="AP458"/>
  <c r="AP871" s="1"/>
  <c r="AP460"/>
  <c r="AP873" s="1"/>
  <c r="O36"/>
  <c r="O449" s="1"/>
  <c r="U36"/>
  <c r="U449" s="1"/>
  <c r="S1463"/>
  <c r="S887"/>
  <c r="H847"/>
  <c r="T40"/>
  <c r="T453" s="1"/>
  <c r="AH1463"/>
  <c r="M887"/>
  <c r="Y1465"/>
  <c r="V887"/>
  <c r="L456"/>
  <c r="L458"/>
  <c r="L871" s="1"/>
  <c r="L460"/>
  <c r="L873" s="1"/>
  <c r="O456"/>
  <c r="O869" s="1"/>
  <c r="O458"/>
  <c r="O871" s="1"/>
  <c r="O460"/>
  <c r="O873" s="1"/>
  <c r="R456"/>
  <c r="R869" s="1"/>
  <c r="R458"/>
  <c r="R871" s="1"/>
  <c r="R460"/>
  <c r="U456"/>
  <c r="U869" s="1"/>
  <c r="U458"/>
  <c r="U871" s="1"/>
  <c r="U460"/>
  <c r="U873" s="1"/>
  <c r="X456"/>
  <c r="X458"/>
  <c r="X871" s="1"/>
  <c r="X460"/>
  <c r="X873" s="1"/>
  <c r="AA456"/>
  <c r="AA869" s="1"/>
  <c r="AA458"/>
  <c r="AA871" s="1"/>
  <c r="AA460"/>
  <c r="AA873" s="1"/>
  <c r="AD456"/>
  <c r="AD869" s="1"/>
  <c r="AD458"/>
  <c r="AD871" s="1"/>
  <c r="AD460"/>
  <c r="AG456"/>
  <c r="AG869" s="1"/>
  <c r="E674"/>
  <c r="AB1465"/>
  <c r="V1465"/>
  <c r="J891"/>
  <c r="AO847"/>
  <c r="L885"/>
  <c r="AK888"/>
  <c r="AJ993"/>
  <c r="AJ1000" s="1"/>
  <c r="AK1000" s="1"/>
  <c r="AE896"/>
  <c r="AD889"/>
  <c r="AB886"/>
  <c r="AA991"/>
  <c r="AA998" s="1"/>
  <c r="R995"/>
  <c r="R1002" s="1"/>
  <c r="S1002" s="1"/>
  <c r="S890"/>
  <c r="AC885"/>
  <c r="AC991"/>
  <c r="AC998" s="1"/>
  <c r="H991"/>
  <c r="H998" s="1"/>
  <c r="E886"/>
  <c r="H885"/>
  <c r="AA993"/>
  <c r="AA1000" s="1"/>
  <c r="AB1000" s="1"/>
  <c r="AB888"/>
  <c r="AP996"/>
  <c r="AP1003" s="1"/>
  <c r="AQ1003" s="1"/>
  <c r="AQ891"/>
  <c r="AN891"/>
  <c r="AM996"/>
  <c r="AM1003" s="1"/>
  <c r="AN1003" s="1"/>
  <c r="AK891"/>
  <c r="AJ996"/>
  <c r="AJ1003" s="1"/>
  <c r="AK1003" s="1"/>
  <c r="AH891"/>
  <c r="AG996"/>
  <c r="AG1003" s="1"/>
  <c r="AH1003" s="1"/>
  <c r="AH888"/>
  <c r="AG993"/>
  <c r="AG1000" s="1"/>
  <c r="AH1000" s="1"/>
  <c r="AD885"/>
  <c r="AD992"/>
  <c r="AD999" s="1"/>
  <c r="AE887"/>
  <c r="AB890"/>
  <c r="AA995"/>
  <c r="AA1002" s="1"/>
  <c r="AB1002" s="1"/>
  <c r="Z991"/>
  <c r="Z998" s="1"/>
  <c r="Z885"/>
  <c r="Y887"/>
  <c r="X992"/>
  <c r="X999" s="1"/>
  <c r="V889"/>
  <c r="U994"/>
  <c r="U1001" s="1"/>
  <c r="V1001" s="1"/>
  <c r="S896"/>
  <c r="R889"/>
  <c r="P889"/>
  <c r="O994"/>
  <c r="O1001" s="1"/>
  <c r="P1001" s="1"/>
  <c r="M891"/>
  <c r="L996"/>
  <c r="L1003" s="1"/>
  <c r="M1003" s="1"/>
  <c r="I991"/>
  <c r="I998" s="1"/>
  <c r="F886"/>
  <c r="J886"/>
  <c r="AM885"/>
  <c r="AM992"/>
  <c r="AM999" s="1"/>
  <c r="AN887"/>
  <c r="AH886"/>
  <c r="AF991"/>
  <c r="AF998" s="1"/>
  <c r="AH998" s="1"/>
  <c r="AF885"/>
  <c r="T885"/>
  <c r="T991"/>
  <c r="T998" s="1"/>
  <c r="M890"/>
  <c r="K995"/>
  <c r="K1002" s="1"/>
  <c r="M1002" s="1"/>
  <c r="J888"/>
  <c r="I993"/>
  <c r="I1000" s="1"/>
  <c r="J1000" s="1"/>
  <c r="AJ991"/>
  <c r="AJ998" s="1"/>
  <c r="AK886"/>
  <c r="AJ885"/>
  <c r="X995"/>
  <c r="X1002" s="1"/>
  <c r="Y1002" s="1"/>
  <c r="Y890"/>
  <c r="V999"/>
  <c r="AQ1463"/>
  <c r="F976"/>
  <c r="G976" s="1"/>
  <c r="AB891"/>
  <c r="AA996"/>
  <c r="AA1003" s="1"/>
  <c r="AB1003" s="1"/>
  <c r="V890"/>
  <c r="U995"/>
  <c r="U1002" s="1"/>
  <c r="V1002" s="1"/>
  <c r="N991"/>
  <c r="N998" s="1"/>
  <c r="N885"/>
  <c r="AO885"/>
  <c r="AO991"/>
  <c r="AO998" s="1"/>
  <c r="AQ889"/>
  <c r="AP994"/>
  <c r="AP1001" s="1"/>
  <c r="AQ1001" s="1"/>
  <c r="AN889"/>
  <c r="AM994"/>
  <c r="AM1001" s="1"/>
  <c r="AN1001" s="1"/>
  <c r="AK889"/>
  <c r="AJ994"/>
  <c r="AJ1001" s="1"/>
  <c r="AK1001" s="1"/>
  <c r="AH889"/>
  <c r="AG994"/>
  <c r="AG1001" s="1"/>
  <c r="AH1001" s="1"/>
  <c r="AE890"/>
  <c r="AD995"/>
  <c r="AD1002" s="1"/>
  <c r="AE1002" s="1"/>
  <c r="AD991"/>
  <c r="AD998" s="1"/>
  <c r="AE886"/>
  <c r="AA885"/>
  <c r="AA992"/>
  <c r="AA999" s="1"/>
  <c r="AB887"/>
  <c r="V891"/>
  <c r="U996"/>
  <c r="U1003" s="1"/>
  <c r="V1003" s="1"/>
  <c r="S891"/>
  <c r="R996"/>
  <c r="R1003" s="1"/>
  <c r="S1003" s="1"/>
  <c r="F891"/>
  <c r="O996"/>
  <c r="O1003" s="1"/>
  <c r="P891"/>
  <c r="O991"/>
  <c r="O998" s="1"/>
  <c r="P886"/>
  <c r="K885"/>
  <c r="K991"/>
  <c r="K998" s="1"/>
  <c r="K997" s="1"/>
  <c r="P888"/>
  <c r="O993"/>
  <c r="O1000" s="1"/>
  <c r="P1000" s="1"/>
  <c r="AG885"/>
  <c r="AG992"/>
  <c r="AG999" s="1"/>
  <c r="AH887"/>
  <c r="E888"/>
  <c r="E993" s="1"/>
  <c r="E1000" s="1"/>
  <c r="AC993"/>
  <c r="AC1000" s="1"/>
  <c r="AC997" s="1"/>
  <c r="W885"/>
  <c r="W991"/>
  <c r="W998" s="1"/>
  <c r="W997" s="1"/>
  <c r="Q885"/>
  <c r="Q991"/>
  <c r="Q998" s="1"/>
  <c r="Q997" s="1"/>
  <c r="AQ886"/>
  <c r="AP991"/>
  <c r="AP998" s="1"/>
  <c r="AE888"/>
  <c r="AD993"/>
  <c r="AD1000" s="1"/>
  <c r="AE1000" s="1"/>
  <c r="Y886"/>
  <c r="X991"/>
  <c r="X998" s="1"/>
  <c r="Y998" s="1"/>
  <c r="X885"/>
  <c r="AQ888"/>
  <c r="AO993"/>
  <c r="AO1000" s="1"/>
  <c r="AQ1000" s="1"/>
  <c r="AL991"/>
  <c r="AL998" s="1"/>
  <c r="AL885"/>
  <c r="S999"/>
  <c r="Z997"/>
  <c r="J1003"/>
  <c r="I994"/>
  <c r="I1001" s="1"/>
  <c r="J1001" s="1"/>
  <c r="J889"/>
  <c r="X994"/>
  <c r="X1001" s="1"/>
  <c r="Y1001" s="1"/>
  <c r="Y889"/>
  <c r="P890"/>
  <c r="O995"/>
  <c r="O1002" s="1"/>
  <c r="P1002" s="1"/>
  <c r="H992"/>
  <c r="H999" s="1"/>
  <c r="J999" s="1"/>
  <c r="E887"/>
  <c r="AN886"/>
  <c r="AM991"/>
  <c r="AM998" s="1"/>
  <c r="H995"/>
  <c r="H1002" s="1"/>
  <c r="E890"/>
  <c r="E995" s="1"/>
  <c r="E1002" s="1"/>
  <c r="R991"/>
  <c r="R998" s="1"/>
  <c r="S886"/>
  <c r="R885"/>
  <c r="J897"/>
  <c r="I890"/>
  <c r="AN890"/>
  <c r="AM995"/>
  <c r="AM1002" s="1"/>
  <c r="AN1002" s="1"/>
  <c r="AJ995"/>
  <c r="AJ1002" s="1"/>
  <c r="AK1002" s="1"/>
  <c r="AK890"/>
  <c r="AG995"/>
  <c r="AG1002" s="1"/>
  <c r="AH1002" s="1"/>
  <c r="AH890"/>
  <c r="AE891"/>
  <c r="AD996"/>
  <c r="AD1003" s="1"/>
  <c r="AE1003" s="1"/>
  <c r="AB889"/>
  <c r="AA994"/>
  <c r="AA1001" s="1"/>
  <c r="AB1001" s="1"/>
  <c r="X996"/>
  <c r="X1003" s="1"/>
  <c r="Y1003" s="1"/>
  <c r="Y891"/>
  <c r="S888"/>
  <c r="R993"/>
  <c r="R1000" s="1"/>
  <c r="S1000" s="1"/>
  <c r="O885"/>
  <c r="O992"/>
  <c r="O999" s="1"/>
  <c r="P887"/>
  <c r="M889"/>
  <c r="L994"/>
  <c r="L1001" s="1"/>
  <c r="L993"/>
  <c r="L1000" s="1"/>
  <c r="M1000" s="1"/>
  <c r="M888"/>
  <c r="AK887"/>
  <c r="AJ992"/>
  <c r="AJ999" s="1"/>
  <c r="X993"/>
  <c r="X1000" s="1"/>
  <c r="Y1000" s="1"/>
  <c r="Y888"/>
  <c r="AQ890"/>
  <c r="AO995"/>
  <c r="AO1002" s="1"/>
  <c r="AN888"/>
  <c r="AL993"/>
  <c r="AL1000" s="1"/>
  <c r="AN1000" s="1"/>
  <c r="AI885"/>
  <c r="AI991"/>
  <c r="AI998" s="1"/>
  <c r="AI997" s="1"/>
  <c r="AP885"/>
  <c r="AP992"/>
  <c r="AP999" s="1"/>
  <c r="AQ887"/>
  <c r="U991"/>
  <c r="U998" s="1"/>
  <c r="V998" s="1"/>
  <c r="V886"/>
  <c r="M886"/>
  <c r="L991"/>
  <c r="L998" s="1"/>
  <c r="M999"/>
  <c r="E891"/>
  <c r="E996" s="1"/>
  <c r="E1003" s="1"/>
  <c r="N996"/>
  <c r="N1003" s="1"/>
  <c r="E889"/>
  <c r="E994" s="1"/>
  <c r="E1001" s="1"/>
  <c r="K994"/>
  <c r="K1001" s="1"/>
  <c r="F887"/>
  <c r="F992" s="1"/>
  <c r="F999" s="1"/>
  <c r="T997"/>
  <c r="U888"/>
  <c r="U993" s="1"/>
  <c r="U1000" s="1"/>
  <c r="V1000" s="1"/>
  <c r="J1463"/>
  <c r="F955"/>
  <c r="G955" s="1"/>
  <c r="AK894"/>
  <c r="E920"/>
  <c r="F920"/>
  <c r="E893"/>
  <c r="L869"/>
  <c r="R873"/>
  <c r="R38"/>
  <c r="R451" s="1"/>
  <c r="R40"/>
  <c r="R453" s="1"/>
  <c r="AD38"/>
  <c r="AD451" s="1"/>
  <c r="AD40"/>
  <c r="AP38"/>
  <c r="AP451" s="1"/>
  <c r="H458"/>
  <c r="K456"/>
  <c r="K460"/>
  <c r="K873" s="1"/>
  <c r="N460"/>
  <c r="N873" s="1"/>
  <c r="Q458"/>
  <c r="Q871" s="1"/>
  <c r="T456"/>
  <c r="T869" s="1"/>
  <c r="T460"/>
  <c r="T873" s="1"/>
  <c r="W458"/>
  <c r="W871" s="1"/>
  <c r="Z456"/>
  <c r="Z460"/>
  <c r="Z873" s="1"/>
  <c r="AC460"/>
  <c r="AC873" s="1"/>
  <c r="AF458"/>
  <c r="AF871" s="1"/>
  <c r="AI456"/>
  <c r="AI460"/>
  <c r="AI873" s="1"/>
  <c r="AL458"/>
  <c r="AL871" s="1"/>
  <c r="AO458"/>
  <c r="AO871" s="1"/>
  <c r="H36"/>
  <c r="H449" s="1"/>
  <c r="H38"/>
  <c r="H451" s="1"/>
  <c r="I40"/>
  <c r="I453" s="1"/>
  <c r="K36"/>
  <c r="K449" s="1"/>
  <c r="K38"/>
  <c r="K451" s="1"/>
  <c r="N36"/>
  <c r="N449" s="1"/>
  <c r="N38"/>
  <c r="N451" s="1"/>
  <c r="N40"/>
  <c r="N453" s="1"/>
  <c r="N880" s="1"/>
  <c r="Q36"/>
  <c r="Q449" s="1"/>
  <c r="T36"/>
  <c r="T449" s="1"/>
  <c r="T876" s="1"/>
  <c r="T38"/>
  <c r="T451" s="1"/>
  <c r="E469"/>
  <c r="E497"/>
  <c r="E644"/>
  <c r="H459"/>
  <c r="I460"/>
  <c r="I461"/>
  <c r="L457"/>
  <c r="L459"/>
  <c r="L461"/>
  <c r="O457"/>
  <c r="O459"/>
  <c r="O461"/>
  <c r="R457"/>
  <c r="R459"/>
  <c r="R461"/>
  <c r="U457"/>
  <c r="U459"/>
  <c r="U461"/>
  <c r="X457"/>
  <c r="X459"/>
  <c r="X461"/>
  <c r="AA457"/>
  <c r="AA459"/>
  <c r="AA461"/>
  <c r="AD457"/>
  <c r="AD459"/>
  <c r="AD461"/>
  <c r="AG457"/>
  <c r="AG459"/>
  <c r="AG461"/>
  <c r="AJ457"/>
  <c r="AJ459"/>
  <c r="AJ461"/>
  <c r="AM457"/>
  <c r="AM459"/>
  <c r="AM461"/>
  <c r="AP457"/>
  <c r="AP459"/>
  <c r="AP461"/>
  <c r="K672"/>
  <c r="N672"/>
  <c r="T672"/>
  <c r="W672"/>
  <c r="AC672"/>
  <c r="AF672"/>
  <c r="I833"/>
  <c r="X869"/>
  <c r="AD873"/>
  <c r="AJ869"/>
  <c r="AJ873"/>
  <c r="AM871"/>
  <c r="L40"/>
  <c r="L453" s="1"/>
  <c r="X38"/>
  <c r="X451" s="1"/>
  <c r="X40"/>
  <c r="X453" s="1"/>
  <c r="AJ38"/>
  <c r="AJ451" s="1"/>
  <c r="AJ40"/>
  <c r="AJ453" s="1"/>
  <c r="H456"/>
  <c r="I459"/>
  <c r="K458"/>
  <c r="K871" s="1"/>
  <c r="N456"/>
  <c r="N869" s="1"/>
  <c r="N458"/>
  <c r="N871" s="1"/>
  <c r="Q456"/>
  <c r="Q460"/>
  <c r="Q873" s="1"/>
  <c r="T458"/>
  <c r="T871" s="1"/>
  <c r="W456"/>
  <c r="W460"/>
  <c r="W873" s="1"/>
  <c r="Z458"/>
  <c r="Z871" s="1"/>
  <c r="AC456"/>
  <c r="AC458"/>
  <c r="AC871" s="1"/>
  <c r="AF456"/>
  <c r="AF869" s="1"/>
  <c r="AF460"/>
  <c r="AF873" s="1"/>
  <c r="AI458"/>
  <c r="AI871" s="1"/>
  <c r="AL456"/>
  <c r="AL869" s="1"/>
  <c r="AL460"/>
  <c r="AL873" s="1"/>
  <c r="AO456"/>
  <c r="AO460"/>
  <c r="AO873" s="1"/>
  <c r="H39"/>
  <c r="H452" s="1"/>
  <c r="L37"/>
  <c r="L39"/>
  <c r="L452" s="1"/>
  <c r="L41"/>
  <c r="R37"/>
  <c r="R39"/>
  <c r="R452" s="1"/>
  <c r="R41"/>
  <c r="R454" s="1"/>
  <c r="H460"/>
  <c r="I456"/>
  <c r="I457"/>
  <c r="K457"/>
  <c r="K870" s="1"/>
  <c r="K459"/>
  <c r="K872" s="1"/>
  <c r="K461"/>
  <c r="K874" s="1"/>
  <c r="N457"/>
  <c r="N459"/>
  <c r="N872" s="1"/>
  <c r="N461"/>
  <c r="Q457"/>
  <c r="Q870" s="1"/>
  <c r="Q459"/>
  <c r="Q872" s="1"/>
  <c r="Q461"/>
  <c r="Q874" s="1"/>
  <c r="T457"/>
  <c r="T459"/>
  <c r="T872" s="1"/>
  <c r="T461"/>
  <c r="T874" s="1"/>
  <c r="W457"/>
  <c r="W870" s="1"/>
  <c r="W459"/>
  <c r="W872" s="1"/>
  <c r="W461"/>
  <c r="W874" s="1"/>
  <c r="Z457"/>
  <c r="Z870" s="1"/>
  <c r="Z459"/>
  <c r="Z872" s="1"/>
  <c r="Z461"/>
  <c r="Z874" s="1"/>
  <c r="AC457"/>
  <c r="AC870" s="1"/>
  <c r="AC459"/>
  <c r="AC872" s="1"/>
  <c r="AC461"/>
  <c r="AC874" s="1"/>
  <c r="AF457"/>
  <c r="AF459"/>
  <c r="AF872" s="1"/>
  <c r="AF461"/>
  <c r="AF874" s="1"/>
  <c r="AI457"/>
  <c r="AI870" s="1"/>
  <c r="AI459"/>
  <c r="AI872" s="1"/>
  <c r="AI461"/>
  <c r="AI874" s="1"/>
  <c r="AL457"/>
  <c r="AL459"/>
  <c r="AL872" s="1"/>
  <c r="AL461"/>
  <c r="AL874" s="1"/>
  <c r="AO457"/>
  <c r="AO870" s="1"/>
  <c r="AO459"/>
  <c r="AO872" s="1"/>
  <c r="AO461"/>
  <c r="AO874" s="1"/>
  <c r="AI672"/>
  <c r="AO672"/>
  <c r="E840"/>
  <c r="H833"/>
  <c r="R833"/>
  <c r="X833"/>
  <c r="AG833"/>
  <c r="AP833"/>
  <c r="U847"/>
  <c r="X847"/>
  <c r="AA847"/>
  <c r="AD847"/>
  <c r="AG847"/>
  <c r="AJ847"/>
  <c r="I847"/>
  <c r="AP847"/>
  <c r="AM847"/>
  <c r="R847"/>
  <c r="O847"/>
  <c r="F854"/>
  <c r="E854"/>
  <c r="L847"/>
  <c r="AM833"/>
  <c r="AJ833"/>
  <c r="AC833"/>
  <c r="AD833"/>
  <c r="Z833"/>
  <c r="AA833"/>
  <c r="W833"/>
  <c r="T833"/>
  <c r="U833"/>
  <c r="Q833"/>
  <c r="O833"/>
  <c r="F840"/>
  <c r="L833"/>
  <c r="AL672"/>
  <c r="Q672"/>
  <c r="Z672"/>
  <c r="I672"/>
  <c r="H672"/>
  <c r="L672"/>
  <c r="O672"/>
  <c r="AP672"/>
  <c r="AM672"/>
  <c r="AJ672"/>
  <c r="AG672"/>
  <c r="AD672"/>
  <c r="AA672"/>
  <c r="X672"/>
  <c r="U672"/>
  <c r="F679"/>
  <c r="E679"/>
  <c r="R672"/>
  <c r="H40"/>
  <c r="H453" s="1"/>
  <c r="N39"/>
  <c r="N452" s="1"/>
  <c r="N41"/>
  <c r="N454" s="1"/>
  <c r="W37"/>
  <c r="W450" s="1"/>
  <c r="Z39"/>
  <c r="Z452" s="1"/>
  <c r="Z41"/>
  <c r="Z454" s="1"/>
  <c r="AC37"/>
  <c r="AC450" s="1"/>
  <c r="AF39"/>
  <c r="AF452" s="1"/>
  <c r="AF41"/>
  <c r="AF454" s="1"/>
  <c r="AI37"/>
  <c r="AI450" s="1"/>
  <c r="AL39"/>
  <c r="AL452" s="1"/>
  <c r="AL879" s="1"/>
  <c r="AO37"/>
  <c r="AO450" s="1"/>
  <c r="H41"/>
  <c r="H454" s="1"/>
  <c r="H37"/>
  <c r="H450" s="1"/>
  <c r="H877" s="1"/>
  <c r="H12" s="1"/>
  <c r="I39"/>
  <c r="I452" s="1"/>
  <c r="L36"/>
  <c r="L38"/>
  <c r="L451" s="1"/>
  <c r="O38"/>
  <c r="O451" s="1"/>
  <c r="O40"/>
  <c r="O453" s="1"/>
  <c r="R36"/>
  <c r="U38"/>
  <c r="U451" s="1"/>
  <c r="U40"/>
  <c r="U453" s="1"/>
  <c r="X36"/>
  <c r="AA38"/>
  <c r="AA451" s="1"/>
  <c r="AA40"/>
  <c r="AA453" s="1"/>
  <c r="AD36"/>
  <c r="AD449" s="1"/>
  <c r="AG38"/>
  <c r="AG40"/>
  <c r="AG453" s="1"/>
  <c r="AJ36"/>
  <c r="AJ449" s="1"/>
  <c r="AM38"/>
  <c r="AM40"/>
  <c r="AM453" s="1"/>
  <c r="AP36"/>
  <c r="AP449" s="1"/>
  <c r="F469"/>
  <c r="F497"/>
  <c r="F644"/>
  <c r="I637"/>
  <c r="L637"/>
  <c r="O637"/>
  <c r="R637"/>
  <c r="U637"/>
  <c r="X637"/>
  <c r="AA637"/>
  <c r="AD637"/>
  <c r="AG637"/>
  <c r="K637"/>
  <c r="N637"/>
  <c r="Q637"/>
  <c r="T637"/>
  <c r="W637"/>
  <c r="Z637"/>
  <c r="AC637"/>
  <c r="AF637"/>
  <c r="AI637"/>
  <c r="AL637"/>
  <c r="AO637"/>
  <c r="E638"/>
  <c r="H637"/>
  <c r="AJ637"/>
  <c r="AM637"/>
  <c r="AP637"/>
  <c r="Q38"/>
  <c r="Q451" s="1"/>
  <c r="W38"/>
  <c r="W451" s="1"/>
  <c r="Z38"/>
  <c r="Z451" s="1"/>
  <c r="Z878" s="1"/>
  <c r="Z40"/>
  <c r="Z453" s="1"/>
  <c r="AC38"/>
  <c r="AC451" s="1"/>
  <c r="AC878" s="1"/>
  <c r="AF36"/>
  <c r="AH36" s="1"/>
  <c r="AF40"/>
  <c r="AF453" s="1"/>
  <c r="AF880" s="1"/>
  <c r="AI38"/>
  <c r="AI451" s="1"/>
  <c r="AI878" s="1"/>
  <c r="AL36"/>
  <c r="AL40"/>
  <c r="AL453" s="1"/>
  <c r="AL880" s="1"/>
  <c r="AO38"/>
  <c r="AO451" s="1"/>
  <c r="I41"/>
  <c r="I454" s="1"/>
  <c r="I37"/>
  <c r="O37"/>
  <c r="O450" s="1"/>
  <c r="O39"/>
  <c r="O452" s="1"/>
  <c r="O41"/>
  <c r="O454" s="1"/>
  <c r="U37"/>
  <c r="U450" s="1"/>
  <c r="U39"/>
  <c r="U452" s="1"/>
  <c r="U41"/>
  <c r="U454" s="1"/>
  <c r="X37"/>
  <c r="X39"/>
  <c r="X452" s="1"/>
  <c r="X41"/>
  <c r="X454" s="1"/>
  <c r="AA37"/>
  <c r="AA450" s="1"/>
  <c r="AA39"/>
  <c r="AA41"/>
  <c r="AA454" s="1"/>
  <c r="AD37"/>
  <c r="AD450" s="1"/>
  <c r="AD39"/>
  <c r="AD452" s="1"/>
  <c r="AD41"/>
  <c r="AG37"/>
  <c r="AG450" s="1"/>
  <c r="AG39"/>
  <c r="AG452" s="1"/>
  <c r="AG41"/>
  <c r="AG454" s="1"/>
  <c r="AJ37"/>
  <c r="AJ39"/>
  <c r="AJ452" s="1"/>
  <c r="AJ41"/>
  <c r="AJ454" s="1"/>
  <c r="AM37"/>
  <c r="AM450" s="1"/>
  <c r="AM39"/>
  <c r="AM452" s="1"/>
  <c r="AP37"/>
  <c r="AP450" s="1"/>
  <c r="AP39"/>
  <c r="AP452" s="1"/>
  <c r="AP41"/>
  <c r="K40"/>
  <c r="K453" s="1"/>
  <c r="Q40"/>
  <c r="Q453" s="1"/>
  <c r="W36"/>
  <c r="W449" s="1"/>
  <c r="W40"/>
  <c r="W453" s="1"/>
  <c r="Z36"/>
  <c r="AC36"/>
  <c r="AC40"/>
  <c r="AC453" s="1"/>
  <c r="AF38"/>
  <c r="AF451" s="1"/>
  <c r="AI36"/>
  <c r="AI449" s="1"/>
  <c r="AI40"/>
  <c r="AI453" s="1"/>
  <c r="AL38"/>
  <c r="AL451" s="1"/>
  <c r="AO36"/>
  <c r="AO40"/>
  <c r="AO453" s="1"/>
  <c r="AO880" s="1"/>
  <c r="I36"/>
  <c r="I38"/>
  <c r="I451" s="1"/>
  <c r="K39"/>
  <c r="K452" s="1"/>
  <c r="K41"/>
  <c r="K454" s="1"/>
  <c r="N37"/>
  <c r="N450" s="1"/>
  <c r="Q39"/>
  <c r="Q452" s="1"/>
  <c r="Q879" s="1"/>
  <c r="Q41"/>
  <c r="Q454" s="1"/>
  <c r="Q881" s="1"/>
  <c r="T37"/>
  <c r="T450" s="1"/>
  <c r="T39"/>
  <c r="T452" s="1"/>
  <c r="T879" s="1"/>
  <c r="T41"/>
  <c r="T454" s="1"/>
  <c r="T881" s="1"/>
  <c r="W39"/>
  <c r="W452" s="1"/>
  <c r="W41"/>
  <c r="W454" s="1"/>
  <c r="Z37"/>
  <c r="Z450" s="1"/>
  <c r="AC39"/>
  <c r="AC452" s="1"/>
  <c r="AC879" s="1"/>
  <c r="AC41"/>
  <c r="AC454" s="1"/>
  <c r="AC881" s="1"/>
  <c r="AF37"/>
  <c r="AF450" s="1"/>
  <c r="AI39"/>
  <c r="AI452" s="1"/>
  <c r="AI41"/>
  <c r="AI454" s="1"/>
  <c r="AL37"/>
  <c r="AL450" s="1"/>
  <c r="AO39"/>
  <c r="AO452" s="1"/>
  <c r="AO41"/>
  <c r="AO454" s="1"/>
  <c r="J898"/>
  <c r="AK955"/>
  <c r="G927"/>
  <c r="F490"/>
  <c r="E490"/>
  <c r="F483"/>
  <c r="E483"/>
  <c r="E476"/>
  <c r="F476"/>
  <c r="AG449"/>
  <c r="AM451"/>
  <c r="AM41"/>
  <c r="AL41"/>
  <c r="AL454" s="1"/>
  <c r="AP40"/>
  <c r="AE955"/>
  <c r="J996"/>
  <c r="AN955"/>
  <c r="J343"/>
  <c r="AB406"/>
  <c r="V893"/>
  <c r="J840"/>
  <c r="AB840"/>
  <c r="Y955"/>
  <c r="J673"/>
  <c r="J675"/>
  <c r="AN893"/>
  <c r="AH893"/>
  <c r="M920"/>
  <c r="AK976"/>
  <c r="AK893"/>
  <c r="Y895"/>
  <c r="AH894"/>
  <c r="AB896"/>
  <c r="L203"/>
  <c r="X203"/>
  <c r="AD203"/>
  <c r="AJ203"/>
  <c r="AP203"/>
  <c r="Y896"/>
  <c r="V920"/>
  <c r="AA203"/>
  <c r="AG203"/>
  <c r="AM203"/>
  <c r="AK896"/>
  <c r="AI892"/>
  <c r="AN1468"/>
  <c r="AQ893"/>
  <c r="V896"/>
  <c r="AB920"/>
  <c r="S955"/>
  <c r="V189"/>
  <c r="AB189"/>
  <c r="AK229"/>
  <c r="E898"/>
  <c r="AQ280"/>
  <c r="AQ315"/>
  <c r="AQ322"/>
  <c r="AQ329"/>
  <c r="AQ920"/>
  <c r="AE920"/>
  <c r="V976"/>
  <c r="S976"/>
  <c r="F56"/>
  <c r="K203"/>
  <c r="Q203"/>
  <c r="W203"/>
  <c r="AC203"/>
  <c r="AI203"/>
  <c r="AO203"/>
  <c r="F287"/>
  <c r="P955"/>
  <c r="AB955"/>
  <c r="AQ894"/>
  <c r="G906"/>
  <c r="F898"/>
  <c r="S1449"/>
  <c r="AN976"/>
  <c r="AN894"/>
  <c r="AE343"/>
  <c r="F196"/>
  <c r="P896"/>
  <c r="R203"/>
  <c r="U203"/>
  <c r="O203"/>
  <c r="AQ343"/>
  <c r="J955"/>
  <c r="Y920"/>
  <c r="Y893"/>
  <c r="S893"/>
  <c r="F217"/>
  <c r="J839"/>
  <c r="J848"/>
  <c r="AQ850"/>
  <c r="J406"/>
  <c r="J894"/>
  <c r="AH896"/>
  <c r="Q892"/>
  <c r="M895"/>
  <c r="AN920"/>
  <c r="AB976"/>
  <c r="G441"/>
  <c r="M897"/>
  <c r="P920"/>
  <c r="AN184"/>
  <c r="J640"/>
  <c r="E1450"/>
  <c r="AH955"/>
  <c r="AH976"/>
  <c r="E217"/>
  <c r="H203"/>
  <c r="N203"/>
  <c r="T203"/>
  <c r="Z203"/>
  <c r="AF203"/>
  <c r="AL203"/>
  <c r="AQ301"/>
  <c r="G305"/>
  <c r="Y406"/>
  <c r="G969"/>
  <c r="G924"/>
  <c r="J895"/>
  <c r="AQ955"/>
  <c r="M955"/>
  <c r="J893"/>
  <c r="AE895"/>
  <c r="S920"/>
  <c r="F273"/>
  <c r="F210"/>
  <c r="I203"/>
  <c r="AH920"/>
  <c r="AH406"/>
  <c r="G212"/>
  <c r="E210"/>
  <c r="G983"/>
  <c r="AB343"/>
  <c r="F266"/>
  <c r="J674"/>
  <c r="O892"/>
  <c r="G913"/>
  <c r="Y976"/>
  <c r="Q224"/>
  <c r="W224"/>
  <c r="J678"/>
  <c r="G407"/>
  <c r="AK406"/>
  <c r="J896"/>
  <c r="F894"/>
  <c r="E894"/>
  <c r="AN896"/>
  <c r="J641"/>
  <c r="Y850"/>
  <c r="Y852"/>
  <c r="S406"/>
  <c r="E897"/>
  <c r="AQ896"/>
  <c r="AE1463"/>
  <c r="E46"/>
  <c r="F231"/>
  <c r="J838"/>
  <c r="J850"/>
  <c r="AA308"/>
  <c r="AE378"/>
  <c r="G408"/>
  <c r="F1451"/>
  <c r="G1451" s="1"/>
  <c r="Z42"/>
  <c r="J642"/>
  <c r="AN640"/>
  <c r="AN642"/>
  <c r="P677"/>
  <c r="V294"/>
  <c r="AB294"/>
  <c r="K308"/>
  <c r="J920"/>
  <c r="L892"/>
  <c r="P895"/>
  <c r="AK1463"/>
  <c r="AL892"/>
  <c r="F294"/>
  <c r="G55"/>
  <c r="G71"/>
  <c r="J184"/>
  <c r="J183"/>
  <c r="Z182"/>
  <c r="AL182"/>
  <c r="G211"/>
  <c r="S1442"/>
  <c r="P640"/>
  <c r="J851"/>
  <c r="AB273"/>
  <c r="AH273"/>
  <c r="V280"/>
  <c r="V322"/>
  <c r="AB336"/>
  <c r="AH336"/>
  <c r="G341"/>
  <c r="J309"/>
  <c r="H892"/>
  <c r="M896"/>
  <c r="W892"/>
  <c r="AK920"/>
  <c r="AQ976"/>
  <c r="AN1464"/>
  <c r="M976"/>
  <c r="AO892"/>
  <c r="E896"/>
  <c r="AB895"/>
  <c r="G899"/>
  <c r="AQ406"/>
  <c r="AN406"/>
  <c r="AN378"/>
  <c r="AH343"/>
  <c r="W308"/>
  <c r="E466"/>
  <c r="J466"/>
  <c r="J311"/>
  <c r="AE976"/>
  <c r="G392"/>
  <c r="V56"/>
  <c r="G61"/>
  <c r="AB63"/>
  <c r="G69"/>
  <c r="F45"/>
  <c r="Y84"/>
  <c r="AB84"/>
  <c r="G85"/>
  <c r="V91"/>
  <c r="G99"/>
  <c r="V105"/>
  <c r="AB105"/>
  <c r="J112"/>
  <c r="AB119"/>
  <c r="G124"/>
  <c r="AB126"/>
  <c r="AH126"/>
  <c r="G131"/>
  <c r="Y133"/>
  <c r="G141"/>
  <c r="S147"/>
  <c r="AQ147"/>
  <c r="Y154"/>
  <c r="AH161"/>
  <c r="V82"/>
  <c r="AB80"/>
  <c r="AB82"/>
  <c r="AB83"/>
  <c r="AH196"/>
  <c r="M185"/>
  <c r="S183"/>
  <c r="S184"/>
  <c r="Y187"/>
  <c r="AB185"/>
  <c r="AB187"/>
  <c r="AK183"/>
  <c r="AN206"/>
  <c r="J208"/>
  <c r="V208"/>
  <c r="S209"/>
  <c r="G233"/>
  <c r="AB238"/>
  <c r="AH252"/>
  <c r="J227"/>
  <c r="J469"/>
  <c r="G478"/>
  <c r="AB490"/>
  <c r="AB644"/>
  <c r="J463"/>
  <c r="J465"/>
  <c r="J467"/>
  <c r="E1445"/>
  <c r="AB1446"/>
  <c r="AQ640"/>
  <c r="AB679"/>
  <c r="S854"/>
  <c r="AQ854"/>
  <c r="J835"/>
  <c r="J837"/>
  <c r="M839"/>
  <c r="AH836"/>
  <c r="AN836"/>
  <c r="S852"/>
  <c r="AB266"/>
  <c r="M287"/>
  <c r="AK287"/>
  <c r="G289"/>
  <c r="AN313"/>
  <c r="AQ310"/>
  <c r="AQ314"/>
  <c r="E895"/>
  <c r="F1449"/>
  <c r="F1454"/>
  <c r="G1454" s="1"/>
  <c r="F1452"/>
  <c r="G1452" s="1"/>
  <c r="F1450"/>
  <c r="P976"/>
  <c r="J976"/>
  <c r="F311"/>
  <c r="V955"/>
  <c r="F895"/>
  <c r="V406"/>
  <c r="G413"/>
  <c r="G399"/>
  <c r="V343"/>
  <c r="V336"/>
  <c r="V329"/>
  <c r="V315"/>
  <c r="V301"/>
  <c r="S895"/>
  <c r="G962"/>
  <c r="T892"/>
  <c r="G427"/>
  <c r="G420"/>
  <c r="AN343"/>
  <c r="G371"/>
  <c r="AK343"/>
  <c r="S343"/>
  <c r="AL308"/>
  <c r="AI308"/>
  <c r="AC308"/>
  <c r="E314"/>
  <c r="AF308"/>
  <c r="S329"/>
  <c r="T308"/>
  <c r="S322"/>
  <c r="Q308"/>
  <c r="S315"/>
  <c r="S280"/>
  <c r="S301"/>
  <c r="G64"/>
  <c r="V70"/>
  <c r="S43"/>
  <c r="AH44"/>
  <c r="AN43"/>
  <c r="J98"/>
  <c r="G103"/>
  <c r="G106"/>
  <c r="V112"/>
  <c r="G113"/>
  <c r="J119"/>
  <c r="V119"/>
  <c r="J126"/>
  <c r="V133"/>
  <c r="G139"/>
  <c r="J140"/>
  <c r="V147"/>
  <c r="J161"/>
  <c r="M78"/>
  <c r="M82"/>
  <c r="P78"/>
  <c r="Y78"/>
  <c r="AE82"/>
  <c r="AK79"/>
  <c r="AQ82"/>
  <c r="Y189"/>
  <c r="G195"/>
  <c r="J196"/>
  <c r="G197"/>
  <c r="M187"/>
  <c r="P183"/>
  <c r="V185"/>
  <c r="AE187"/>
  <c r="AK184"/>
  <c r="AQ187"/>
  <c r="V210"/>
  <c r="V217"/>
  <c r="G223"/>
  <c r="AH204"/>
  <c r="AN205"/>
  <c r="Y206"/>
  <c r="J207"/>
  <c r="AE209"/>
  <c r="M231"/>
  <c r="V231"/>
  <c r="AH231"/>
  <c r="AK231"/>
  <c r="G236"/>
  <c r="J238"/>
  <c r="G239"/>
  <c r="V245"/>
  <c r="G251"/>
  <c r="G253"/>
  <c r="V259"/>
  <c r="G260"/>
  <c r="G265"/>
  <c r="M225"/>
  <c r="P225"/>
  <c r="S226"/>
  <c r="Y225"/>
  <c r="V469"/>
  <c r="G470"/>
  <c r="M476"/>
  <c r="V476"/>
  <c r="G477"/>
  <c r="G484"/>
  <c r="G486"/>
  <c r="Y490"/>
  <c r="G496"/>
  <c r="G503"/>
  <c r="V644"/>
  <c r="Y644"/>
  <c r="G645"/>
  <c r="G650"/>
  <c r="M638"/>
  <c r="M639"/>
  <c r="P638"/>
  <c r="P639"/>
  <c r="Y641"/>
  <c r="Y642"/>
  <c r="AB638"/>
  <c r="AB639"/>
  <c r="AH638"/>
  <c r="AH642"/>
  <c r="AK638"/>
  <c r="AK642"/>
  <c r="AN638"/>
  <c r="AQ638"/>
  <c r="AQ639"/>
  <c r="V679"/>
  <c r="Y679"/>
  <c r="G680"/>
  <c r="G685"/>
  <c r="G302"/>
  <c r="M673"/>
  <c r="M674"/>
  <c r="P673"/>
  <c r="Y673"/>
  <c r="Y674"/>
  <c r="AB673"/>
  <c r="AB677"/>
  <c r="AH673"/>
  <c r="AH677"/>
  <c r="AN673"/>
  <c r="AN674"/>
  <c r="AQ673"/>
  <c r="AQ674"/>
  <c r="V840"/>
  <c r="AH840"/>
  <c r="G841"/>
  <c r="G845"/>
  <c r="V854"/>
  <c r="G855"/>
  <c r="M848"/>
  <c r="M849"/>
  <c r="P848"/>
  <c r="P849"/>
  <c r="S848"/>
  <c r="V848"/>
  <c r="V849"/>
  <c r="Y848"/>
  <c r="AB848"/>
  <c r="AB849"/>
  <c r="AH848"/>
  <c r="AH849"/>
  <c r="AK848"/>
  <c r="AK849"/>
  <c r="AN849"/>
  <c r="AN853"/>
  <c r="AQ848"/>
  <c r="AQ849"/>
  <c r="V266"/>
  <c r="G267"/>
  <c r="J273"/>
  <c r="V273"/>
  <c r="G274"/>
  <c r="G278"/>
  <c r="AB280"/>
  <c r="G281"/>
  <c r="V287"/>
  <c r="Y287"/>
  <c r="G288"/>
  <c r="G293"/>
  <c r="J294"/>
  <c r="AH294"/>
  <c r="G295"/>
  <c r="G299"/>
  <c r="AB315"/>
  <c r="G316"/>
  <c r="G323"/>
  <c r="G330"/>
  <c r="G337"/>
  <c r="M226"/>
  <c r="M229"/>
  <c r="V229"/>
  <c r="V230"/>
  <c r="Y230"/>
  <c r="AB230"/>
  <c r="AE227"/>
  <c r="AH228"/>
  <c r="AN227"/>
  <c r="AQ227"/>
  <c r="AQ230"/>
  <c r="G51"/>
  <c r="Y56"/>
  <c r="AK56"/>
  <c r="AN56"/>
  <c r="G57"/>
  <c r="E56"/>
  <c r="G62"/>
  <c r="M63"/>
  <c r="P63"/>
  <c r="S63"/>
  <c r="Y63"/>
  <c r="AH63"/>
  <c r="G66"/>
  <c r="G67"/>
  <c r="G68"/>
  <c r="J70"/>
  <c r="Y70"/>
  <c r="AE70"/>
  <c r="AQ70"/>
  <c r="G72"/>
  <c r="G74"/>
  <c r="G75"/>
  <c r="G76"/>
  <c r="F43"/>
  <c r="AB46"/>
  <c r="AD42"/>
  <c r="AH48"/>
  <c r="AK45"/>
  <c r="AJ42"/>
  <c r="AN45"/>
  <c r="M84"/>
  <c r="S84"/>
  <c r="V84"/>
  <c r="G87"/>
  <c r="G89"/>
  <c r="AE91"/>
  <c r="AH91"/>
  <c r="G93"/>
  <c r="G95"/>
  <c r="G97"/>
  <c r="V98"/>
  <c r="AK98"/>
  <c r="AN98"/>
  <c r="G100"/>
  <c r="G102"/>
  <c r="J105"/>
  <c r="G109"/>
  <c r="G110"/>
  <c r="G111"/>
  <c r="M112"/>
  <c r="P112"/>
  <c r="G114"/>
  <c r="E112"/>
  <c r="G116"/>
  <c r="G117"/>
  <c r="G118"/>
  <c r="AE119"/>
  <c r="AK119"/>
  <c r="AQ119"/>
  <c r="G121"/>
  <c r="G123"/>
  <c r="P126"/>
  <c r="S126"/>
  <c r="V126"/>
  <c r="Y126"/>
  <c r="AE126"/>
  <c r="AK126"/>
  <c r="AQ126"/>
  <c r="G128"/>
  <c r="J133"/>
  <c r="P133"/>
  <c r="AE133"/>
  <c r="AK133"/>
  <c r="AQ133"/>
  <c r="G137"/>
  <c r="S140"/>
  <c r="V140"/>
  <c r="AB140"/>
  <c r="AN140"/>
  <c r="AQ140"/>
  <c r="G142"/>
  <c r="G144"/>
  <c r="G145"/>
  <c r="G146"/>
  <c r="M147"/>
  <c r="P147"/>
  <c r="AB147"/>
  <c r="AK147"/>
  <c r="J154"/>
  <c r="S154"/>
  <c r="V154"/>
  <c r="AN154"/>
  <c r="G156"/>
  <c r="G160"/>
  <c r="P161"/>
  <c r="V161"/>
  <c r="AE161"/>
  <c r="AN161"/>
  <c r="AQ161"/>
  <c r="G163"/>
  <c r="G165"/>
  <c r="G167"/>
  <c r="J83"/>
  <c r="M79"/>
  <c r="P79"/>
  <c r="P82"/>
  <c r="S83"/>
  <c r="V78"/>
  <c r="V83"/>
  <c r="Y79"/>
  <c r="AB78"/>
  <c r="AA77"/>
  <c r="AB81"/>
  <c r="AE83"/>
  <c r="AH78"/>
  <c r="AH79"/>
  <c r="AF77"/>
  <c r="AG77"/>
  <c r="AH82"/>
  <c r="AK78"/>
  <c r="AK80"/>
  <c r="AK83"/>
  <c r="AN78"/>
  <c r="AN80"/>
  <c r="AQ78"/>
  <c r="AQ80"/>
  <c r="M189"/>
  <c r="P189"/>
  <c r="AK189"/>
  <c r="G190"/>
  <c r="G191"/>
  <c r="E189"/>
  <c r="M196"/>
  <c r="P196"/>
  <c r="V196"/>
  <c r="AE196"/>
  <c r="AN196"/>
  <c r="AQ196"/>
  <c r="G198"/>
  <c r="E196"/>
  <c r="G201"/>
  <c r="J186"/>
  <c r="J185"/>
  <c r="M188"/>
  <c r="P184"/>
  <c r="N182"/>
  <c r="S187"/>
  <c r="S188"/>
  <c r="V184"/>
  <c r="V187"/>
  <c r="T182"/>
  <c r="Y183"/>
  <c r="Y186"/>
  <c r="Y188"/>
  <c r="AB183"/>
  <c r="AB184"/>
  <c r="AB188"/>
  <c r="AH183"/>
  <c r="AH184"/>
  <c r="AH187"/>
  <c r="AI182"/>
  <c r="AK188"/>
  <c r="AN185"/>
  <c r="AM182"/>
  <c r="AN188"/>
  <c r="AQ183"/>
  <c r="AQ184"/>
  <c r="J210"/>
  <c r="S210"/>
  <c r="Y210"/>
  <c r="AH210"/>
  <c r="AN210"/>
  <c r="AQ210"/>
  <c r="G214"/>
  <c r="G215"/>
  <c r="AE217"/>
  <c r="AN217"/>
  <c r="AQ217"/>
  <c r="G218"/>
  <c r="G221"/>
  <c r="S204"/>
  <c r="AB204"/>
  <c r="AE204"/>
  <c r="AK204"/>
  <c r="AQ204"/>
  <c r="S205"/>
  <c r="Y205"/>
  <c r="AB205"/>
  <c r="AQ205"/>
  <c r="M206"/>
  <c r="AE206"/>
  <c r="AH206"/>
  <c r="AQ206"/>
  <c r="V207"/>
  <c r="AE207"/>
  <c r="AH207"/>
  <c r="AK207"/>
  <c r="AN207"/>
  <c r="AQ207"/>
  <c r="M208"/>
  <c r="P208"/>
  <c r="AB208"/>
  <c r="AN208"/>
  <c r="J209"/>
  <c r="P209"/>
  <c r="V209"/>
  <c r="AB209"/>
  <c r="AK209"/>
  <c r="AQ209"/>
  <c r="Y231"/>
  <c r="AB231"/>
  <c r="AQ231"/>
  <c r="G232"/>
  <c r="G237"/>
  <c r="S238"/>
  <c r="V238"/>
  <c r="Y238"/>
  <c r="AH238"/>
  <c r="AN238"/>
  <c r="AQ238"/>
  <c r="G243"/>
  <c r="J245"/>
  <c r="S245"/>
  <c r="AB245"/>
  <c r="AE245"/>
  <c r="AH245"/>
  <c r="AN245"/>
  <c r="AQ245"/>
  <c r="G246"/>
  <c r="M252"/>
  <c r="V252"/>
  <c r="AE252"/>
  <c r="AN252"/>
  <c r="AQ252"/>
  <c r="G254"/>
  <c r="G256"/>
  <c r="G257"/>
  <c r="G258"/>
  <c r="J259"/>
  <c r="M259"/>
  <c r="AE259"/>
  <c r="AH259"/>
  <c r="AQ259"/>
  <c r="G261"/>
  <c r="G263"/>
  <c r="G264"/>
  <c r="S229"/>
  <c r="V225"/>
  <c r="V226"/>
  <c r="Y226"/>
  <c r="AK226"/>
  <c r="AN226"/>
  <c r="E1446"/>
  <c r="H1443"/>
  <c r="H1441" s="1"/>
  <c r="J1442"/>
  <c r="J1447"/>
  <c r="J1446"/>
  <c r="J1445"/>
  <c r="J1444"/>
  <c r="I1443"/>
  <c r="I1441" s="1"/>
  <c r="L1442"/>
  <c r="K1443"/>
  <c r="K1441" s="1"/>
  <c r="M465"/>
  <c r="L1444"/>
  <c r="M1444" s="1"/>
  <c r="M466"/>
  <c r="L1445"/>
  <c r="M1445" s="1"/>
  <c r="M467"/>
  <c r="L1446"/>
  <c r="M1446" s="1"/>
  <c r="M468"/>
  <c r="L1447"/>
  <c r="M1447" s="1"/>
  <c r="O1442"/>
  <c r="N1443"/>
  <c r="N1441" s="1"/>
  <c r="P464"/>
  <c r="O1443"/>
  <c r="P466"/>
  <c r="O1445"/>
  <c r="P467"/>
  <c r="O1446"/>
  <c r="P1446" s="1"/>
  <c r="S465"/>
  <c r="Q1444"/>
  <c r="Q1441" s="1"/>
  <c r="R1445"/>
  <c r="S1445" s="1"/>
  <c r="S467"/>
  <c r="R1446"/>
  <c r="S1446" s="1"/>
  <c r="S468"/>
  <c r="R1447"/>
  <c r="S1447" s="1"/>
  <c r="T1442"/>
  <c r="T1441" s="1"/>
  <c r="U1442"/>
  <c r="V464"/>
  <c r="U1443"/>
  <c r="V1443" s="1"/>
  <c r="V465"/>
  <c r="V1444"/>
  <c r="V466"/>
  <c r="U1445"/>
  <c r="V1445" s="1"/>
  <c r="V467"/>
  <c r="U1446"/>
  <c r="V1446" s="1"/>
  <c r="V468"/>
  <c r="U1447"/>
  <c r="V1447" s="1"/>
  <c r="Y1442"/>
  <c r="Y465"/>
  <c r="X1444"/>
  <c r="X1445"/>
  <c r="Y1445" s="1"/>
  <c r="Y467"/>
  <c r="X1446"/>
  <c r="Y1446" s="1"/>
  <c r="Y468"/>
  <c r="X1447"/>
  <c r="Y1447" s="1"/>
  <c r="Z1442"/>
  <c r="Z1441" s="1"/>
  <c r="AB464"/>
  <c r="AA1443"/>
  <c r="AB1443" s="1"/>
  <c r="AB465"/>
  <c r="AA1444"/>
  <c r="AB1444" s="1"/>
  <c r="AA1445"/>
  <c r="AB1445" s="1"/>
  <c r="AE1442"/>
  <c r="AC1444"/>
  <c r="AC1441" s="1"/>
  <c r="AE465"/>
  <c r="AD1444"/>
  <c r="AD1445"/>
  <c r="AE1445" s="1"/>
  <c r="AE467"/>
  <c r="AD1446"/>
  <c r="AE1446" s="1"/>
  <c r="AE468"/>
  <c r="AD1447"/>
  <c r="AE1447" s="1"/>
  <c r="AH1442"/>
  <c r="AH465"/>
  <c r="AG1444"/>
  <c r="AH1444" s="1"/>
  <c r="AG1445"/>
  <c r="AH1445" s="1"/>
  <c r="AH467"/>
  <c r="AG1446"/>
  <c r="AH1446" s="1"/>
  <c r="AH468"/>
  <c r="AF1447"/>
  <c r="AH1447" s="1"/>
  <c r="AJ1442"/>
  <c r="AI1443"/>
  <c r="AI1441" s="1"/>
  <c r="AK464"/>
  <c r="AJ1443"/>
  <c r="AK465"/>
  <c r="AJ1444"/>
  <c r="AK1444" s="1"/>
  <c r="AK466"/>
  <c r="AJ1445"/>
  <c r="AK1445" s="1"/>
  <c r="AK467"/>
  <c r="AJ1446"/>
  <c r="AK1446" s="1"/>
  <c r="AK468"/>
  <c r="AJ1447"/>
  <c r="AK1447" s="1"/>
  <c r="AM1442"/>
  <c r="AL1443"/>
  <c r="AN464"/>
  <c r="AM1443"/>
  <c r="AN465"/>
  <c r="AM1444"/>
  <c r="AN1444" s="1"/>
  <c r="AN466"/>
  <c r="AM1445"/>
  <c r="AN1445" s="1"/>
  <c r="AN467"/>
  <c r="AM1446"/>
  <c r="AN1446" s="1"/>
  <c r="AN468"/>
  <c r="AL1447"/>
  <c r="AN1447" s="1"/>
  <c r="AQ1442"/>
  <c r="AQ465"/>
  <c r="AP1444"/>
  <c r="AQ1444" s="1"/>
  <c r="AP1445"/>
  <c r="AQ1445" s="1"/>
  <c r="AQ467"/>
  <c r="AP1446"/>
  <c r="AQ1446" s="1"/>
  <c r="AQ468"/>
  <c r="AP1447"/>
  <c r="AQ1447" s="1"/>
  <c r="G379"/>
  <c r="G412"/>
  <c r="F896"/>
  <c r="F897"/>
  <c r="AQ898"/>
  <c r="AQ897"/>
  <c r="AP892"/>
  <c r="AQ895"/>
  <c r="AN898"/>
  <c r="AN897"/>
  <c r="AM892"/>
  <c r="AN895"/>
  <c r="AK898"/>
  <c r="AK897"/>
  <c r="AJ892"/>
  <c r="AK895"/>
  <c r="AH898"/>
  <c r="AH897"/>
  <c r="AG892"/>
  <c r="AH895"/>
  <c r="AE898"/>
  <c r="AE897"/>
  <c r="AD892"/>
  <c r="AE894"/>
  <c r="AE893"/>
  <c r="AB898"/>
  <c r="AB897"/>
  <c r="AA892"/>
  <c r="AB894"/>
  <c r="AB893"/>
  <c r="Z892"/>
  <c r="Y898"/>
  <c r="X892"/>
  <c r="Y894"/>
  <c r="V898"/>
  <c r="V897"/>
  <c r="U892"/>
  <c r="S898"/>
  <c r="S897"/>
  <c r="R892"/>
  <c r="P898"/>
  <c r="P897"/>
  <c r="P894"/>
  <c r="P893"/>
  <c r="M898"/>
  <c r="K892"/>
  <c r="J993"/>
  <c r="F893"/>
  <c r="F1453"/>
  <c r="G1453" s="1"/>
  <c r="J1453"/>
  <c r="M1451"/>
  <c r="E1449"/>
  <c r="E1448" s="1"/>
  <c r="Y1452"/>
  <c r="AB1452"/>
  <c r="AK1465"/>
  <c r="F1464"/>
  <c r="G1464" s="1"/>
  <c r="AB1464"/>
  <c r="AB1463"/>
  <c r="Y1463"/>
  <c r="M1463"/>
  <c r="J1468"/>
  <c r="F1468"/>
  <c r="G1468" s="1"/>
  <c r="J1466"/>
  <c r="F1466"/>
  <c r="G1466" s="1"/>
  <c r="E1463"/>
  <c r="G411"/>
  <c r="G410"/>
  <c r="Y995"/>
  <c r="V992"/>
  <c r="S992"/>
  <c r="M992"/>
  <c r="P469"/>
  <c r="Y469"/>
  <c r="AH469"/>
  <c r="AQ469"/>
  <c r="G474"/>
  <c r="J476"/>
  <c r="P476"/>
  <c r="AE476"/>
  <c r="AH476"/>
  <c r="G479"/>
  <c r="G481"/>
  <c r="J483"/>
  <c r="M483"/>
  <c r="P483"/>
  <c r="V483"/>
  <c r="Y483"/>
  <c r="AB483"/>
  <c r="AE483"/>
  <c r="AH483"/>
  <c r="AK483"/>
  <c r="AQ483"/>
  <c r="G488"/>
  <c r="G489"/>
  <c r="J490"/>
  <c r="M490"/>
  <c r="P490"/>
  <c r="V490"/>
  <c r="AH490"/>
  <c r="AK490"/>
  <c r="AQ490"/>
  <c r="G491"/>
  <c r="G493"/>
  <c r="G494"/>
  <c r="J497"/>
  <c r="M497"/>
  <c r="P497"/>
  <c r="V497"/>
  <c r="Y497"/>
  <c r="AH497"/>
  <c r="AQ497"/>
  <c r="G498"/>
  <c r="G500"/>
  <c r="G501"/>
  <c r="J644"/>
  <c r="M644"/>
  <c r="P644"/>
  <c r="S644"/>
  <c r="AE644"/>
  <c r="AH644"/>
  <c r="AK644"/>
  <c r="AN644"/>
  <c r="AQ644"/>
  <c r="G646"/>
  <c r="G647"/>
  <c r="G648"/>
  <c r="G649"/>
  <c r="M463"/>
  <c r="P463"/>
  <c r="P1444"/>
  <c r="P465"/>
  <c r="P1447"/>
  <c r="P468"/>
  <c r="S463"/>
  <c r="S1443"/>
  <c r="S464"/>
  <c r="V463"/>
  <c r="Y463"/>
  <c r="Y1443"/>
  <c r="Y464"/>
  <c r="AB463"/>
  <c r="AB467"/>
  <c r="AB1447"/>
  <c r="AB468"/>
  <c r="AE463"/>
  <c r="AE1443"/>
  <c r="AE464"/>
  <c r="AH463"/>
  <c r="AH1443"/>
  <c r="AH464"/>
  <c r="AK463"/>
  <c r="AN463"/>
  <c r="AQ463"/>
  <c r="AQ1443"/>
  <c r="AQ464"/>
  <c r="J638"/>
  <c r="J639"/>
  <c r="M640"/>
  <c r="M642"/>
  <c r="M643"/>
  <c r="P642"/>
  <c r="P643"/>
  <c r="S638"/>
  <c r="S639"/>
  <c r="S640"/>
  <c r="S641"/>
  <c r="S642"/>
  <c r="S643"/>
  <c r="V638"/>
  <c r="V640"/>
  <c r="V641"/>
  <c r="V642"/>
  <c r="V643"/>
  <c r="Y638"/>
  <c r="Y639"/>
  <c r="Y640"/>
  <c r="Y643"/>
  <c r="AB640"/>
  <c r="AB642"/>
  <c r="AB643"/>
  <c r="AE638"/>
  <c r="AE639"/>
  <c r="AE640"/>
  <c r="AE641"/>
  <c r="AE642"/>
  <c r="AE643"/>
  <c r="AH639"/>
  <c r="AH640"/>
  <c r="AH643"/>
  <c r="AK639"/>
  <c r="AK640"/>
  <c r="AK643"/>
  <c r="AN639"/>
  <c r="AN643"/>
  <c r="AQ642"/>
  <c r="AQ643"/>
  <c r="J679"/>
  <c r="M679"/>
  <c r="P679"/>
  <c r="AE679"/>
  <c r="AH679"/>
  <c r="AK679"/>
  <c r="AN679"/>
  <c r="AQ679"/>
  <c r="G681"/>
  <c r="G683"/>
  <c r="G684"/>
  <c r="AE301"/>
  <c r="E301"/>
  <c r="F301"/>
  <c r="G304"/>
  <c r="G306"/>
  <c r="G307"/>
  <c r="M677"/>
  <c r="M678"/>
  <c r="P676"/>
  <c r="P678"/>
  <c r="S673"/>
  <c r="S675"/>
  <c r="S676"/>
  <c r="S677"/>
  <c r="S678"/>
  <c r="V673"/>
  <c r="V674"/>
  <c r="V676"/>
  <c r="V677"/>
  <c r="V678"/>
  <c r="Y675"/>
  <c r="Y677"/>
  <c r="Y678"/>
  <c r="AB674"/>
  <c r="AB675"/>
  <c r="AB678"/>
  <c r="AE673"/>
  <c r="AE674"/>
  <c r="AE675"/>
  <c r="AE676"/>
  <c r="AE677"/>
  <c r="AE678"/>
  <c r="AH674"/>
  <c r="AH675"/>
  <c r="AH678"/>
  <c r="AK673"/>
  <c r="AK674"/>
  <c r="AK675"/>
  <c r="AK676"/>
  <c r="AK677"/>
  <c r="AK678"/>
  <c r="AN675"/>
  <c r="AN677"/>
  <c r="AN678"/>
  <c r="AQ675"/>
  <c r="AQ677"/>
  <c r="AQ678"/>
  <c r="M840"/>
  <c r="P840"/>
  <c r="S840"/>
  <c r="Y840"/>
  <c r="AE840"/>
  <c r="AK840"/>
  <c r="AN840"/>
  <c r="AQ840"/>
  <c r="G842"/>
  <c r="G843"/>
  <c r="G844"/>
  <c r="G846"/>
  <c r="J854"/>
  <c r="M854"/>
  <c r="P854"/>
  <c r="Y854"/>
  <c r="AB854"/>
  <c r="AE854"/>
  <c r="AH854"/>
  <c r="AK854"/>
  <c r="AN854"/>
  <c r="G856"/>
  <c r="G857"/>
  <c r="G859"/>
  <c r="G860"/>
  <c r="J834"/>
  <c r="J836"/>
  <c r="M834"/>
  <c r="M835"/>
  <c r="M836"/>
  <c r="M838"/>
  <c r="P834"/>
  <c r="P835"/>
  <c r="P836"/>
  <c r="P838"/>
  <c r="P839"/>
  <c r="S834"/>
  <c r="S835"/>
  <c r="S836"/>
  <c r="S838"/>
  <c r="S839"/>
  <c r="V834"/>
  <c r="V835"/>
  <c r="V836"/>
  <c r="V838"/>
  <c r="V839"/>
  <c r="Y834"/>
  <c r="Y835"/>
  <c r="Y836"/>
  <c r="Y837"/>
  <c r="Y838"/>
  <c r="Y839"/>
  <c r="AB834"/>
  <c r="AB835"/>
  <c r="AB836"/>
  <c r="AB837"/>
  <c r="AB838"/>
  <c r="AB839"/>
  <c r="AE834"/>
  <c r="AE835"/>
  <c r="AE836"/>
  <c r="AE838"/>
  <c r="AE839"/>
  <c r="E834"/>
  <c r="AH834"/>
  <c r="AH835"/>
  <c r="AH838"/>
  <c r="AH839"/>
  <c r="AK834"/>
  <c r="AK835"/>
  <c r="AK836"/>
  <c r="AK837"/>
  <c r="AK838"/>
  <c r="AK839"/>
  <c r="AN834"/>
  <c r="AN835"/>
  <c r="AN838"/>
  <c r="AN839"/>
  <c r="AQ834"/>
  <c r="AQ835"/>
  <c r="AQ836"/>
  <c r="AQ838"/>
  <c r="AQ839"/>
  <c r="J853"/>
  <c r="J849"/>
  <c r="M850"/>
  <c r="M853"/>
  <c r="P850"/>
  <c r="P852"/>
  <c r="P853"/>
  <c r="S849"/>
  <c r="S850"/>
  <c r="S853"/>
  <c r="V850"/>
  <c r="V852"/>
  <c r="V853"/>
  <c r="Y849"/>
  <c r="Y853"/>
  <c r="AB850"/>
  <c r="AB851"/>
  <c r="AB852"/>
  <c r="AB853"/>
  <c r="AE848"/>
  <c r="AE849"/>
  <c r="AE850"/>
  <c r="AE851"/>
  <c r="AE852"/>
  <c r="AE853"/>
  <c r="AH850"/>
  <c r="AH852"/>
  <c r="AH853"/>
  <c r="AK850"/>
  <c r="AK852"/>
  <c r="AK853"/>
  <c r="F848"/>
  <c r="AN848"/>
  <c r="AN850"/>
  <c r="AN852"/>
  <c r="AQ852"/>
  <c r="AQ853"/>
  <c r="J266"/>
  <c r="M266"/>
  <c r="P266"/>
  <c r="S266"/>
  <c r="Y266"/>
  <c r="AE266"/>
  <c r="AH266"/>
  <c r="AK266"/>
  <c r="AN266"/>
  <c r="AQ266"/>
  <c r="G268"/>
  <c r="G269"/>
  <c r="E266"/>
  <c r="G270"/>
  <c r="G271"/>
  <c r="G272"/>
  <c r="M273"/>
  <c r="P273"/>
  <c r="S273"/>
  <c r="Y273"/>
  <c r="AE273"/>
  <c r="AK273"/>
  <c r="AN273"/>
  <c r="AQ273"/>
  <c r="G275"/>
  <c r="E273"/>
  <c r="G277"/>
  <c r="G279"/>
  <c r="J280"/>
  <c r="M280"/>
  <c r="Y280"/>
  <c r="AE280"/>
  <c r="AH280"/>
  <c r="AK280"/>
  <c r="AN280"/>
  <c r="G282"/>
  <c r="F280"/>
  <c r="G285"/>
  <c r="G286"/>
  <c r="J287"/>
  <c r="P287"/>
  <c r="S287"/>
  <c r="AB287"/>
  <c r="AE287"/>
  <c r="AH287"/>
  <c r="AN287"/>
  <c r="AQ287"/>
  <c r="E287"/>
  <c r="G291"/>
  <c r="G292"/>
  <c r="M294"/>
  <c r="P294"/>
  <c r="S294"/>
  <c r="Y294"/>
  <c r="AE294"/>
  <c r="AK294"/>
  <c r="AN294"/>
  <c r="AQ294"/>
  <c r="G296"/>
  <c r="E294"/>
  <c r="G298"/>
  <c r="G300"/>
  <c r="AN315"/>
  <c r="G320"/>
  <c r="AH322"/>
  <c r="AK322"/>
  <c r="AN322"/>
  <c r="G325"/>
  <c r="G327"/>
  <c r="G328"/>
  <c r="AE329"/>
  <c r="G331"/>
  <c r="G334"/>
  <c r="F329"/>
  <c r="J336"/>
  <c r="M336"/>
  <c r="Y336"/>
  <c r="AK336"/>
  <c r="AN336"/>
  <c r="G338"/>
  <c r="F336"/>
  <c r="G340"/>
  <c r="G342"/>
  <c r="H308"/>
  <c r="J314"/>
  <c r="M309"/>
  <c r="M311"/>
  <c r="M314"/>
  <c r="P309"/>
  <c r="P312"/>
  <c r="P314"/>
  <c r="S309"/>
  <c r="S310"/>
  <c r="S311"/>
  <c r="E312"/>
  <c r="R308"/>
  <c r="S313"/>
  <c r="S314"/>
  <c r="V309"/>
  <c r="V310"/>
  <c r="V311"/>
  <c r="U308"/>
  <c r="V313"/>
  <c r="V314"/>
  <c r="Y309"/>
  <c r="Y310"/>
  <c r="Y311"/>
  <c r="X308"/>
  <c r="Y313"/>
  <c r="Y314"/>
  <c r="AB309"/>
  <c r="Z308"/>
  <c r="AB310"/>
  <c r="AB311"/>
  <c r="AB312"/>
  <c r="AB313"/>
  <c r="AB314"/>
  <c r="AE309"/>
  <c r="AE310"/>
  <c r="AE311"/>
  <c r="AD308"/>
  <c r="AE313"/>
  <c r="AE314"/>
  <c r="AH309"/>
  <c r="AH310"/>
  <c r="AH311"/>
  <c r="AG308"/>
  <c r="AH313"/>
  <c r="AH314"/>
  <c r="AK309"/>
  <c r="AK310"/>
  <c r="AK311"/>
  <c r="AJ308"/>
  <c r="AK313"/>
  <c r="AK314"/>
  <c r="AN309"/>
  <c r="AM308"/>
  <c r="AN311"/>
  <c r="AN312"/>
  <c r="AN314"/>
  <c r="AQ309"/>
  <c r="AP308"/>
  <c r="AQ313"/>
  <c r="P1449"/>
  <c r="F1463"/>
  <c r="F1467"/>
  <c r="E1467"/>
  <c r="F1465"/>
  <c r="E1465"/>
  <c r="G979"/>
  <c r="AF892"/>
  <c r="AC892"/>
  <c r="Y897"/>
  <c r="M893"/>
  <c r="H990"/>
  <c r="G958"/>
  <c r="P993"/>
  <c r="N892"/>
  <c r="V895"/>
  <c r="T990"/>
  <c r="P343"/>
  <c r="G339"/>
  <c r="AO308"/>
  <c r="M310"/>
  <c r="P311"/>
  <c r="AQ311"/>
  <c r="O308"/>
  <c r="N308"/>
  <c r="P301"/>
  <c r="S679"/>
  <c r="P675"/>
  <c r="S217"/>
  <c r="P206"/>
  <c r="G220"/>
  <c r="P280"/>
  <c r="S80"/>
  <c r="G101"/>
  <c r="Y80"/>
  <c r="P80"/>
  <c r="M49"/>
  <c r="J45"/>
  <c r="V675"/>
  <c r="M675"/>
  <c r="M406"/>
  <c r="F322"/>
  <c r="L308"/>
  <c r="G346"/>
  <c r="I308"/>
  <c r="J310"/>
  <c r="F315"/>
  <c r="I892"/>
  <c r="G921"/>
  <c r="G926"/>
  <c r="G922"/>
  <c r="G925"/>
  <c r="G923"/>
  <c r="P406"/>
  <c r="E406"/>
  <c r="AQ378"/>
  <c r="AK378"/>
  <c r="S378"/>
  <c r="G385"/>
  <c r="G409"/>
  <c r="F406"/>
  <c r="M378"/>
  <c r="G382"/>
  <c r="J378"/>
  <c r="AB378"/>
  <c r="Y378"/>
  <c r="P378"/>
  <c r="V378"/>
  <c r="AH378"/>
  <c r="G380"/>
  <c r="G384"/>
  <c r="G381"/>
  <c r="G383"/>
  <c r="E378"/>
  <c r="F378"/>
  <c r="G364"/>
  <c r="M343"/>
  <c r="G357"/>
  <c r="Y343"/>
  <c r="G350"/>
  <c r="G349"/>
  <c r="G345"/>
  <c r="G348"/>
  <c r="G347"/>
  <c r="E343"/>
  <c r="F343"/>
  <c r="G344"/>
  <c r="AQ312"/>
  <c r="AN310"/>
  <c r="AK312"/>
  <c r="AH312"/>
  <c r="AE312"/>
  <c r="F310"/>
  <c r="E313"/>
  <c r="E309"/>
  <c r="Y312"/>
  <c r="V312"/>
  <c r="F309"/>
  <c r="E310"/>
  <c r="F313"/>
  <c r="S312"/>
  <c r="P310"/>
  <c r="P313"/>
  <c r="M312"/>
  <c r="F312"/>
  <c r="M313"/>
  <c r="J313"/>
  <c r="F314"/>
  <c r="J312"/>
  <c r="AQ336"/>
  <c r="AE336"/>
  <c r="S336"/>
  <c r="P336"/>
  <c r="E336"/>
  <c r="AN329"/>
  <c r="AK329"/>
  <c r="AB329"/>
  <c r="G335"/>
  <c r="AH329"/>
  <c r="Y329"/>
  <c r="P329"/>
  <c r="M329"/>
  <c r="E329"/>
  <c r="J329"/>
  <c r="G332"/>
  <c r="AE322"/>
  <c r="AB322"/>
  <c r="Y322"/>
  <c r="P322"/>
  <c r="M322"/>
  <c r="J322"/>
  <c r="G324"/>
  <c r="E322"/>
  <c r="AK315"/>
  <c r="Y315"/>
  <c r="P315"/>
  <c r="G318"/>
  <c r="AH315"/>
  <c r="AE315"/>
  <c r="G317"/>
  <c r="M315"/>
  <c r="E315"/>
  <c r="J315"/>
  <c r="G333"/>
  <c r="G326"/>
  <c r="G321"/>
  <c r="G319"/>
  <c r="G297"/>
  <c r="G290"/>
  <c r="G283"/>
  <c r="E280"/>
  <c r="G276"/>
  <c r="G284"/>
  <c r="AQ851"/>
  <c r="AN851"/>
  <c r="E853"/>
  <c r="AK851"/>
  <c r="F850"/>
  <c r="AH851"/>
  <c r="Y851"/>
  <c r="E850"/>
  <c r="E848"/>
  <c r="E851"/>
  <c r="V851"/>
  <c r="S851"/>
  <c r="F849"/>
  <c r="F852"/>
  <c r="P851"/>
  <c r="F851"/>
  <c r="M851"/>
  <c r="E849"/>
  <c r="M852"/>
  <c r="F853"/>
  <c r="E852"/>
  <c r="J852"/>
  <c r="AQ837"/>
  <c r="AN837"/>
  <c r="AH837"/>
  <c r="AE837"/>
  <c r="F834"/>
  <c r="E838"/>
  <c r="F835"/>
  <c r="V837"/>
  <c r="E835"/>
  <c r="E839"/>
  <c r="S837"/>
  <c r="F836"/>
  <c r="P837"/>
  <c r="E836"/>
  <c r="M837"/>
  <c r="F839"/>
  <c r="F838"/>
  <c r="F837"/>
  <c r="E837"/>
  <c r="G858"/>
  <c r="AN301"/>
  <c r="AK301"/>
  <c r="AH301"/>
  <c r="AB301"/>
  <c r="Y301"/>
  <c r="M301"/>
  <c r="J301"/>
  <c r="G303"/>
  <c r="AQ676"/>
  <c r="E678"/>
  <c r="AN676"/>
  <c r="AH676"/>
  <c r="F675"/>
  <c r="AB676"/>
  <c r="F674"/>
  <c r="Y676"/>
  <c r="F673"/>
  <c r="E677"/>
  <c r="S674"/>
  <c r="P674"/>
  <c r="F676"/>
  <c r="M676"/>
  <c r="F678"/>
  <c r="F677"/>
  <c r="J677"/>
  <c r="J676"/>
  <c r="E676"/>
  <c r="G682"/>
  <c r="AQ641"/>
  <c r="AN641"/>
  <c r="AK641"/>
  <c r="F638"/>
  <c r="AH641"/>
  <c r="F639"/>
  <c r="AB641"/>
  <c r="E641"/>
  <c r="E639"/>
  <c r="V639"/>
  <c r="E642"/>
  <c r="F640"/>
  <c r="F641"/>
  <c r="P641"/>
  <c r="F643"/>
  <c r="E640"/>
  <c r="M641"/>
  <c r="F642"/>
  <c r="J643"/>
  <c r="E643"/>
  <c r="AQ466"/>
  <c r="AH466"/>
  <c r="AE466"/>
  <c r="F465"/>
  <c r="AB466"/>
  <c r="Y466"/>
  <c r="S466"/>
  <c r="F468"/>
  <c r="F464"/>
  <c r="F467"/>
  <c r="E467"/>
  <c r="F466"/>
  <c r="M464"/>
  <c r="J468"/>
  <c r="E468"/>
  <c r="AA224"/>
  <c r="AQ63"/>
  <c r="S70"/>
  <c r="K42"/>
  <c r="AF42"/>
  <c r="AI42"/>
  <c r="AL42"/>
  <c r="AN47"/>
  <c r="AQ48"/>
  <c r="AE84"/>
  <c r="AQ84"/>
  <c r="J91"/>
  <c r="AB112"/>
  <c r="AN112"/>
  <c r="AH140"/>
  <c r="AQ79"/>
  <c r="AN189"/>
  <c r="AK185"/>
  <c r="F205"/>
  <c r="N224"/>
  <c r="J63"/>
  <c r="E48"/>
  <c r="S47"/>
  <c r="Y46"/>
  <c r="AB43"/>
  <c r="AE44"/>
  <c r="AK43"/>
  <c r="J84"/>
  <c r="G90"/>
  <c r="AH98"/>
  <c r="G132"/>
  <c r="M133"/>
  <c r="G134"/>
  <c r="AH188"/>
  <c r="P227"/>
  <c r="F227"/>
  <c r="S225"/>
  <c r="Z224"/>
  <c r="J49"/>
  <c r="E49"/>
  <c r="J56"/>
  <c r="E70"/>
  <c r="AC42"/>
  <c r="E47"/>
  <c r="P43"/>
  <c r="S44"/>
  <c r="T42"/>
  <c r="W42"/>
  <c r="AB47"/>
  <c r="AK47"/>
  <c r="AN48"/>
  <c r="AQ45"/>
  <c r="M91"/>
  <c r="G92"/>
  <c r="AN105"/>
  <c r="G108"/>
  <c r="AH119"/>
  <c r="G125"/>
  <c r="F126"/>
  <c r="G127"/>
  <c r="G155"/>
  <c r="Y83"/>
  <c r="G216"/>
  <c r="M217"/>
  <c r="G222"/>
  <c r="F208"/>
  <c r="S208"/>
  <c r="E225"/>
  <c r="J229"/>
  <c r="M230"/>
  <c r="AN70"/>
  <c r="AE56"/>
  <c r="J46"/>
  <c r="P46"/>
  <c r="V48"/>
  <c r="AE48"/>
  <c r="G86"/>
  <c r="M46"/>
  <c r="S48"/>
  <c r="AK44"/>
  <c r="AJ77"/>
  <c r="AK77" s="1"/>
  <c r="AN79"/>
  <c r="G50"/>
  <c r="M56"/>
  <c r="AK63"/>
  <c r="M70"/>
  <c r="AO42"/>
  <c r="Y47"/>
  <c r="AB48"/>
  <c r="AH43"/>
  <c r="AK48"/>
  <c r="AP42"/>
  <c r="AK84"/>
  <c r="P98"/>
  <c r="AB98"/>
  <c r="E98"/>
  <c r="F112"/>
  <c r="G130"/>
  <c r="E78"/>
  <c r="U77"/>
  <c r="AE80"/>
  <c r="M210"/>
  <c r="J48"/>
  <c r="F48"/>
  <c r="G59"/>
  <c r="AE63"/>
  <c r="AB70"/>
  <c r="AQ44"/>
  <c r="AE226"/>
  <c r="V63"/>
  <c r="M45"/>
  <c r="V44"/>
  <c r="AM42"/>
  <c r="P47"/>
  <c r="V45"/>
  <c r="AH46"/>
  <c r="F119"/>
  <c r="G120"/>
  <c r="H42"/>
  <c r="M43"/>
  <c r="M47"/>
  <c r="P44"/>
  <c r="P48"/>
  <c r="S45"/>
  <c r="U42"/>
  <c r="Y44"/>
  <c r="AE46"/>
  <c r="AH47"/>
  <c r="AN46"/>
  <c r="AQ43"/>
  <c r="E91"/>
  <c r="F98"/>
  <c r="E83"/>
  <c r="R77"/>
  <c r="S78"/>
  <c r="W77"/>
  <c r="Q182"/>
  <c r="AF182"/>
  <c r="M44"/>
  <c r="S56"/>
  <c r="AQ56"/>
  <c r="I42"/>
  <c r="J44"/>
  <c r="X42"/>
  <c r="Y43"/>
  <c r="AE45"/>
  <c r="F44"/>
  <c r="G44" s="1"/>
  <c r="F105"/>
  <c r="P56"/>
  <c r="AB56"/>
  <c r="G60"/>
  <c r="AN63"/>
  <c r="E63"/>
  <c r="P70"/>
  <c r="AK70"/>
  <c r="Q42"/>
  <c r="V43"/>
  <c r="Y45"/>
  <c r="Y48"/>
  <c r="AB45"/>
  <c r="AE43"/>
  <c r="F47"/>
  <c r="F91"/>
  <c r="S91"/>
  <c r="AN91"/>
  <c r="S98"/>
  <c r="P119"/>
  <c r="F147"/>
  <c r="G148"/>
  <c r="P185"/>
  <c r="P49"/>
  <c r="S49"/>
  <c r="V49"/>
  <c r="Y49"/>
  <c r="AB49"/>
  <c r="AE49"/>
  <c r="AK49"/>
  <c r="AN49"/>
  <c r="AQ49"/>
  <c r="AH56"/>
  <c r="G58"/>
  <c r="G65"/>
  <c r="G73"/>
  <c r="J43"/>
  <c r="E43"/>
  <c r="M48"/>
  <c r="P45"/>
  <c r="S46"/>
  <c r="V47"/>
  <c r="AQ47"/>
  <c r="P84"/>
  <c r="G88"/>
  <c r="G96"/>
  <c r="AK105"/>
  <c r="AK112"/>
  <c r="M119"/>
  <c r="M126"/>
  <c r="G138"/>
  <c r="M140"/>
  <c r="F140"/>
  <c r="J78"/>
  <c r="P83"/>
  <c r="S81"/>
  <c r="AH80"/>
  <c r="AQ83"/>
  <c r="S189"/>
  <c r="Y217"/>
  <c r="F207"/>
  <c r="AC224"/>
  <c r="G473"/>
  <c r="S112"/>
  <c r="G115"/>
  <c r="AN119"/>
  <c r="E119"/>
  <c r="F161"/>
  <c r="M83"/>
  <c r="K182"/>
  <c r="M183"/>
  <c r="AN183"/>
  <c r="AK206"/>
  <c r="AE208"/>
  <c r="AQ208"/>
  <c r="J230"/>
  <c r="T224"/>
  <c r="Y227"/>
  <c r="AB225"/>
  <c r="AE105"/>
  <c r="AQ105"/>
  <c r="E140"/>
  <c r="AE147"/>
  <c r="G149"/>
  <c r="G153"/>
  <c r="M154"/>
  <c r="G159"/>
  <c r="M161"/>
  <c r="G162"/>
  <c r="G166"/>
  <c r="AD77"/>
  <c r="Y196"/>
  <c r="AK196"/>
  <c r="V183"/>
  <c r="F183"/>
  <c r="AA182"/>
  <c r="AE184"/>
  <c r="AH185"/>
  <c r="E204"/>
  <c r="J204"/>
  <c r="M207"/>
  <c r="G240"/>
  <c r="G244"/>
  <c r="M245"/>
  <c r="G250"/>
  <c r="AQ91"/>
  <c r="AE98"/>
  <c r="AQ98"/>
  <c r="J147"/>
  <c r="AK154"/>
  <c r="Y82"/>
  <c r="AC77"/>
  <c r="AE78"/>
  <c r="G193"/>
  <c r="AB196"/>
  <c r="Y185"/>
  <c r="AE188"/>
  <c r="E205"/>
  <c r="AE205"/>
  <c r="E206"/>
  <c r="AB206"/>
  <c r="P231"/>
  <c r="M238"/>
  <c r="F238"/>
  <c r="Y245"/>
  <c r="AA42"/>
  <c r="AN44"/>
  <c r="AN84"/>
  <c r="E84"/>
  <c r="P91"/>
  <c r="AB91"/>
  <c r="AK91"/>
  <c r="M98"/>
  <c r="G104"/>
  <c r="AH105"/>
  <c r="G107"/>
  <c r="AE112"/>
  <c r="AQ112"/>
  <c r="S119"/>
  <c r="AN126"/>
  <c r="E126"/>
  <c r="S133"/>
  <c r="AB133"/>
  <c r="AN133"/>
  <c r="E133"/>
  <c r="P140"/>
  <c r="AK140"/>
  <c r="G152"/>
  <c r="P154"/>
  <c r="AB154"/>
  <c r="G158"/>
  <c r="Y161"/>
  <c r="AK161"/>
  <c r="N77"/>
  <c r="O77"/>
  <c r="V80"/>
  <c r="AK82"/>
  <c r="AN83"/>
  <c r="J189"/>
  <c r="AE189"/>
  <c r="AQ189"/>
  <c r="S196"/>
  <c r="G199"/>
  <c r="V188"/>
  <c r="AE185"/>
  <c r="AJ182"/>
  <c r="AN187"/>
  <c r="AQ188"/>
  <c r="M204"/>
  <c r="Y204"/>
  <c r="V205"/>
  <c r="AH205"/>
  <c r="S206"/>
  <c r="Y207"/>
  <c r="S231"/>
  <c r="G235"/>
  <c r="AH112"/>
  <c r="E154"/>
  <c r="AB161"/>
  <c r="Q77"/>
  <c r="Z77"/>
  <c r="AO77"/>
  <c r="AP77"/>
  <c r="W182"/>
  <c r="AG182"/>
  <c r="J252"/>
  <c r="E161"/>
  <c r="K77"/>
  <c r="L77"/>
  <c r="E81"/>
  <c r="AD182"/>
  <c r="F204"/>
  <c r="F206"/>
  <c r="AI224"/>
  <c r="G135"/>
  <c r="AE140"/>
  <c r="AN147"/>
  <c r="AE154"/>
  <c r="AQ154"/>
  <c r="S161"/>
  <c r="T77"/>
  <c r="V81"/>
  <c r="X77"/>
  <c r="Y81"/>
  <c r="AE79"/>
  <c r="AH83"/>
  <c r="AL77"/>
  <c r="AM77"/>
  <c r="G194"/>
  <c r="G202"/>
  <c r="M184"/>
  <c r="P188"/>
  <c r="S185"/>
  <c r="AC182"/>
  <c r="AE183"/>
  <c r="AO182"/>
  <c r="AP182"/>
  <c r="AE210"/>
  <c r="G213"/>
  <c r="J217"/>
  <c r="G219"/>
  <c r="AN204"/>
  <c r="P205"/>
  <c r="E207"/>
  <c r="Y208"/>
  <c r="AK208"/>
  <c r="M209"/>
  <c r="Y209"/>
  <c r="AH209"/>
  <c r="G247"/>
  <c r="F252"/>
  <c r="Y259"/>
  <c r="AE225"/>
  <c r="AE229"/>
  <c r="AH227"/>
  <c r="AK225"/>
  <c r="AK469"/>
  <c r="Y476"/>
  <c r="AK476"/>
  <c r="G200"/>
  <c r="R182"/>
  <c r="U182"/>
  <c r="AK187"/>
  <c r="AQ185"/>
  <c r="AB210"/>
  <c r="AK210"/>
  <c r="AK217"/>
  <c r="V204"/>
  <c r="P207"/>
  <c r="AB207"/>
  <c r="AH208"/>
  <c r="AN209"/>
  <c r="J231"/>
  <c r="AE231"/>
  <c r="AN231"/>
  <c r="E231"/>
  <c r="P238"/>
  <c r="AK238"/>
  <c r="P245"/>
  <c r="AK245"/>
  <c r="Y252"/>
  <c r="AB259"/>
  <c r="AN259"/>
  <c r="E259"/>
  <c r="M228"/>
  <c r="V227"/>
  <c r="AB229"/>
  <c r="AL224"/>
  <c r="AP224"/>
  <c r="AB469"/>
  <c r="AN469"/>
  <c r="G502"/>
  <c r="L182"/>
  <c r="O182"/>
  <c r="X182"/>
  <c r="E186"/>
  <c r="AB217"/>
  <c r="E209"/>
  <c r="G234"/>
  <c r="G242"/>
  <c r="G249"/>
  <c r="P252"/>
  <c r="AB252"/>
  <c r="S259"/>
  <c r="G262"/>
  <c r="S230"/>
  <c r="X224"/>
  <c r="AB226"/>
  <c r="AK227"/>
  <c r="AQ225"/>
  <c r="AQ229"/>
  <c r="S469"/>
  <c r="G495"/>
  <c r="AK497"/>
  <c r="E238"/>
  <c r="E245"/>
  <c r="E252"/>
  <c r="J225"/>
  <c r="F225"/>
  <c r="U224"/>
  <c r="AF224"/>
  <c r="AM224"/>
  <c r="AO224"/>
  <c r="AE238"/>
  <c r="G241"/>
  <c r="G248"/>
  <c r="S252"/>
  <c r="K224"/>
  <c r="P226"/>
  <c r="P230"/>
  <c r="S227"/>
  <c r="AD224"/>
  <c r="AH226"/>
  <c r="AH230"/>
  <c r="AJ224"/>
  <c r="AN225"/>
  <c r="AQ226"/>
  <c r="AK252"/>
  <c r="P259"/>
  <c r="AK259"/>
  <c r="M227"/>
  <c r="R224"/>
  <c r="Y229"/>
  <c r="AE230"/>
  <c r="AN229"/>
  <c r="AE469"/>
  <c r="G472"/>
  <c r="S476"/>
  <c r="AB476"/>
  <c r="AN476"/>
  <c r="S483"/>
  <c r="AN483"/>
  <c r="G487"/>
  <c r="S490"/>
  <c r="AN490"/>
  <c r="S497"/>
  <c r="AB497"/>
  <c r="AN497"/>
  <c r="J226"/>
  <c r="O224"/>
  <c r="AN230"/>
  <c r="G471"/>
  <c r="AQ476"/>
  <c r="AG224"/>
  <c r="L224"/>
  <c r="P229"/>
  <c r="AB227"/>
  <c r="AH225"/>
  <c r="AH229"/>
  <c r="AK230"/>
  <c r="AQ228"/>
  <c r="M469"/>
  <c r="G475"/>
  <c r="G482"/>
  <c r="G485"/>
  <c r="G492"/>
  <c r="G499"/>
  <c r="AE497"/>
  <c r="AE490"/>
  <c r="G480"/>
  <c r="AN228"/>
  <c r="AK228"/>
  <c r="E229"/>
  <c r="AE228"/>
  <c r="F230"/>
  <c r="AB228"/>
  <c r="Y228"/>
  <c r="E227"/>
  <c r="V228"/>
  <c r="E230"/>
  <c r="E228"/>
  <c r="S228"/>
  <c r="F229"/>
  <c r="P228"/>
  <c r="F228"/>
  <c r="E226"/>
  <c r="F226"/>
  <c r="I224"/>
  <c r="J228"/>
  <c r="H224"/>
  <c r="F259"/>
  <c r="G255"/>
  <c r="F245"/>
  <c r="P204"/>
  <c r="J206"/>
  <c r="S207"/>
  <c r="J205"/>
  <c r="E208"/>
  <c r="F209"/>
  <c r="M205"/>
  <c r="AK205"/>
  <c r="V206"/>
  <c r="P217"/>
  <c r="P210"/>
  <c r="AH217"/>
  <c r="AQ186"/>
  <c r="AN186"/>
  <c r="AK186"/>
  <c r="AH186"/>
  <c r="F185"/>
  <c r="AE186"/>
  <c r="AB186"/>
  <c r="F184"/>
  <c r="Y184"/>
  <c r="E187"/>
  <c r="V186"/>
  <c r="F188"/>
  <c r="E184"/>
  <c r="F187"/>
  <c r="S186"/>
  <c r="P186"/>
  <c r="E188"/>
  <c r="P187"/>
  <c r="M186"/>
  <c r="F186"/>
  <c r="E185"/>
  <c r="I182"/>
  <c r="J187"/>
  <c r="J188"/>
  <c r="H182"/>
  <c r="E183"/>
  <c r="AH189"/>
  <c r="G192"/>
  <c r="F189"/>
  <c r="F46"/>
  <c r="AQ81"/>
  <c r="AN81"/>
  <c r="AK81"/>
  <c r="AH81"/>
  <c r="AE81"/>
  <c r="F79"/>
  <c r="AB79"/>
  <c r="F82"/>
  <c r="V79"/>
  <c r="E79"/>
  <c r="S82"/>
  <c r="S79"/>
  <c r="P81"/>
  <c r="F81"/>
  <c r="E82"/>
  <c r="M81"/>
  <c r="M80"/>
  <c r="J82"/>
  <c r="F83"/>
  <c r="F78"/>
  <c r="J77"/>
  <c r="G164"/>
  <c r="AH154"/>
  <c r="G157"/>
  <c r="AH147"/>
  <c r="Y147"/>
  <c r="E147"/>
  <c r="G150"/>
  <c r="Y140"/>
  <c r="G143"/>
  <c r="AH133"/>
  <c r="G136"/>
  <c r="G129"/>
  <c r="G122"/>
  <c r="Y119"/>
  <c r="E45"/>
  <c r="AH45"/>
  <c r="AH84"/>
  <c r="Y112"/>
  <c r="E105"/>
  <c r="Y105"/>
  <c r="S105"/>
  <c r="P105"/>
  <c r="M105"/>
  <c r="F154"/>
  <c r="G151"/>
  <c r="F133"/>
  <c r="Y98"/>
  <c r="Y91"/>
  <c r="G94"/>
  <c r="F84"/>
  <c r="AQ46"/>
  <c r="AK46"/>
  <c r="AG42"/>
  <c r="AE47"/>
  <c r="AB44"/>
  <c r="V46"/>
  <c r="R42"/>
  <c r="O42"/>
  <c r="P42" s="1"/>
  <c r="L42"/>
  <c r="J47"/>
  <c r="AH70"/>
  <c r="F70"/>
  <c r="F63"/>
  <c r="G53"/>
  <c r="G52"/>
  <c r="F49"/>
  <c r="G54"/>
  <c r="AH49"/>
  <c r="T880" l="1"/>
  <c r="T15" s="1"/>
  <c r="T30" s="1"/>
  <c r="AE1448"/>
  <c r="AB1462"/>
  <c r="AL1441"/>
  <c r="AD1441"/>
  <c r="AE1441" s="1"/>
  <c r="X1441"/>
  <c r="Y1441" s="1"/>
  <c r="J1441"/>
  <c r="AN1442"/>
  <c r="AM1441"/>
  <c r="AN1441" s="1"/>
  <c r="P1442"/>
  <c r="O1441"/>
  <c r="P1441" s="1"/>
  <c r="F1462"/>
  <c r="E1462"/>
  <c r="AJ1441"/>
  <c r="AK1441" s="1"/>
  <c r="U1441"/>
  <c r="V1441"/>
  <c r="L1441"/>
  <c r="M1441" s="1"/>
  <c r="F1448"/>
  <c r="G1448" s="1"/>
  <c r="H1436"/>
  <c r="AH1462"/>
  <c r="J1462"/>
  <c r="M1462"/>
  <c r="AP1441"/>
  <c r="AQ1441" s="1"/>
  <c r="AG1441"/>
  <c r="AF1441"/>
  <c r="AA1441"/>
  <c r="AB1441" s="1"/>
  <c r="R1441"/>
  <c r="S1441" s="1"/>
  <c r="V1462"/>
  <c r="AN1462"/>
  <c r="E672"/>
  <c r="Y37"/>
  <c r="K877"/>
  <c r="K12" s="1"/>
  <c r="AQ998"/>
  <c r="V36"/>
  <c r="M995"/>
  <c r="AN992"/>
  <c r="Q877"/>
  <c r="Q12" s="1"/>
  <c r="S37"/>
  <c r="J992"/>
  <c r="M991"/>
  <c r="AL881"/>
  <c r="AL16" s="1"/>
  <c r="AL31" s="1"/>
  <c r="N876"/>
  <c r="N11" s="1"/>
  <c r="AN458"/>
  <c r="H881"/>
  <c r="H16" s="1"/>
  <c r="P36"/>
  <c r="AO881"/>
  <c r="AO16" s="1"/>
  <c r="Q880"/>
  <c r="Q15" s="1"/>
  <c r="Q30" s="1"/>
  <c r="AN36"/>
  <c r="Z879"/>
  <c r="Z14" s="1"/>
  <c r="Z29" s="1"/>
  <c r="AF990"/>
  <c r="AB36"/>
  <c r="Z880"/>
  <c r="W877"/>
  <c r="W12" s="1"/>
  <c r="W27" s="1"/>
  <c r="AQ873"/>
  <c r="AJ880"/>
  <c r="M37"/>
  <c r="J458"/>
  <c r="AF997"/>
  <c r="AN38"/>
  <c r="Q878"/>
  <c r="Q13" s="1"/>
  <c r="S458"/>
  <c r="AG876"/>
  <c r="V40"/>
  <c r="P38"/>
  <c r="AK41"/>
  <c r="L450"/>
  <c r="M450" s="1"/>
  <c r="AO879"/>
  <c r="AO14" s="1"/>
  <c r="AO29" s="1"/>
  <c r="AK37"/>
  <c r="AP876"/>
  <c r="AE998"/>
  <c r="Z877"/>
  <c r="Z12" s="1"/>
  <c r="AJ876"/>
  <c r="AA880"/>
  <c r="L878"/>
  <c r="AF881"/>
  <c r="AF16" s="1"/>
  <c r="AF1440" s="1"/>
  <c r="X878"/>
  <c r="X13" s="1"/>
  <c r="AB993"/>
  <c r="W880"/>
  <c r="W15" s="1"/>
  <c r="W30" s="1"/>
  <c r="AA455"/>
  <c r="S885"/>
  <c r="O455"/>
  <c r="F458"/>
  <c r="P994"/>
  <c r="S36"/>
  <c r="AA876"/>
  <c r="AI877"/>
  <c r="AI12" s="1"/>
  <c r="AI27" s="1"/>
  <c r="N879"/>
  <c r="N14" s="1"/>
  <c r="N29" s="1"/>
  <c r="AQ885"/>
  <c r="AE40"/>
  <c r="U878"/>
  <c r="U13" s="1"/>
  <c r="AH992"/>
  <c r="AD453"/>
  <c r="AD880" s="1"/>
  <c r="Y38"/>
  <c r="R450"/>
  <c r="S450" s="1"/>
  <c r="V873"/>
  <c r="AO997"/>
  <c r="P885"/>
  <c r="Y885"/>
  <c r="AL990"/>
  <c r="AQ992"/>
  <c r="X880"/>
  <c r="K880"/>
  <c r="K15" s="1"/>
  <c r="K30" s="1"/>
  <c r="AD35"/>
  <c r="AG880"/>
  <c r="AH880" s="1"/>
  <c r="V871"/>
  <c r="R997"/>
  <c r="S997" s="1"/>
  <c r="AH885"/>
  <c r="AD876"/>
  <c r="U876"/>
  <c r="V876" s="1"/>
  <c r="AL878"/>
  <c r="AL13" s="1"/>
  <c r="AL1437" s="1"/>
  <c r="AC880"/>
  <c r="AC15" s="1"/>
  <c r="S456"/>
  <c r="V460"/>
  <c r="AP878"/>
  <c r="M998"/>
  <c r="AL997"/>
  <c r="AK885"/>
  <c r="F889"/>
  <c r="F994" s="1"/>
  <c r="M993"/>
  <c r="AF878"/>
  <c r="AF13" s="1"/>
  <c r="AF28" s="1"/>
  <c r="AO878"/>
  <c r="AO13" s="1"/>
  <c r="AO28" s="1"/>
  <c r="AC877"/>
  <c r="AC12" s="1"/>
  <c r="J38"/>
  <c r="AD878"/>
  <c r="AE878" s="1"/>
  <c r="AN460"/>
  <c r="M885"/>
  <c r="P1003"/>
  <c r="AB885"/>
  <c r="N997"/>
  <c r="AN991"/>
  <c r="AL449"/>
  <c r="AL876" s="1"/>
  <c r="J40"/>
  <c r="AB40"/>
  <c r="P37"/>
  <c r="W881"/>
  <c r="W16" s="1"/>
  <c r="W1440" s="1"/>
  <c r="K881"/>
  <c r="K16" s="1"/>
  <c r="K1440" s="1"/>
  <c r="AB39"/>
  <c r="J41"/>
  <c r="AA878"/>
  <c r="AB878" s="1"/>
  <c r="AO877"/>
  <c r="AF879"/>
  <c r="AF14" s="1"/>
  <c r="AH458"/>
  <c r="AE458"/>
  <c r="L997"/>
  <c r="M997" s="1"/>
  <c r="M1001"/>
  <c r="V993"/>
  <c r="Y991"/>
  <c r="AQ991"/>
  <c r="AM876"/>
  <c r="AM11" s="1"/>
  <c r="P40"/>
  <c r="AI881"/>
  <c r="AI16" s="1"/>
  <c r="AI1440" s="1"/>
  <c r="W878"/>
  <c r="AQ1002"/>
  <c r="AN998"/>
  <c r="P454"/>
  <c r="AJ997"/>
  <c r="AK997" s="1"/>
  <c r="AK999"/>
  <c r="K448"/>
  <c r="S452"/>
  <c r="AH454"/>
  <c r="AE452"/>
  <c r="V454"/>
  <c r="P452"/>
  <c r="AN453"/>
  <c r="AM880"/>
  <c r="AN880" s="1"/>
  <c r="P453"/>
  <c r="O880"/>
  <c r="P880" s="1"/>
  <c r="AK451"/>
  <c r="AJ878"/>
  <c r="AK878" s="1"/>
  <c r="Q448"/>
  <c r="F996"/>
  <c r="F1003" s="1"/>
  <c r="G1003" s="1"/>
  <c r="G891"/>
  <c r="AM997"/>
  <c r="AN999"/>
  <c r="F991"/>
  <c r="F998" s="1"/>
  <c r="G886"/>
  <c r="E991"/>
  <c r="E998" s="1"/>
  <c r="E885"/>
  <c r="AE889"/>
  <c r="AD994"/>
  <c r="AD1001" s="1"/>
  <c r="AE1001" s="1"/>
  <c r="V991"/>
  <c r="AI990"/>
  <c r="Z449"/>
  <c r="AJ35"/>
  <c r="W879"/>
  <c r="W14" s="1"/>
  <c r="W1438" s="1"/>
  <c r="K879"/>
  <c r="K14" s="1"/>
  <c r="K1438" s="1"/>
  <c r="AO35"/>
  <c r="AQ41"/>
  <c r="Y36"/>
  <c r="AK460"/>
  <c r="Y873"/>
  <c r="R880"/>
  <c r="AN873"/>
  <c r="AH456"/>
  <c r="AB873"/>
  <c r="U997"/>
  <c r="V997" s="1"/>
  <c r="AK454"/>
  <c r="M453"/>
  <c r="L880"/>
  <c r="G887"/>
  <c r="E992"/>
  <c r="E999" s="1"/>
  <c r="G999" s="1"/>
  <c r="AQ450"/>
  <c r="AN451"/>
  <c r="AM878"/>
  <c r="O997"/>
  <c r="P999"/>
  <c r="I995"/>
  <c r="I1002" s="1"/>
  <c r="J1002" s="1"/>
  <c r="F890"/>
  <c r="J890"/>
  <c r="AG997"/>
  <c r="AH999"/>
  <c r="AA997"/>
  <c r="AB997" s="1"/>
  <c r="AB999"/>
  <c r="S889"/>
  <c r="R994"/>
  <c r="R1001" s="1"/>
  <c r="S1001" s="1"/>
  <c r="X997"/>
  <c r="Y997" s="1"/>
  <c r="Y999"/>
  <c r="M41"/>
  <c r="S991"/>
  <c r="AK992"/>
  <c r="AO990"/>
  <c r="AI879"/>
  <c r="AI14" s="1"/>
  <c r="AI1438" s="1"/>
  <c r="AI880"/>
  <c r="T878"/>
  <c r="N878"/>
  <c r="AK871"/>
  <c r="V458"/>
  <c r="P458"/>
  <c r="S998"/>
  <c r="I885"/>
  <c r="J885" s="1"/>
  <c r="AE885"/>
  <c r="AB998"/>
  <c r="AQ452"/>
  <c r="V453"/>
  <c r="U880"/>
  <c r="P451"/>
  <c r="O878"/>
  <c r="S451"/>
  <c r="R878"/>
  <c r="AP997"/>
  <c r="AQ997" s="1"/>
  <c r="AQ999"/>
  <c r="J998"/>
  <c r="I997"/>
  <c r="AD997"/>
  <c r="AE997" s="1"/>
  <c r="AE999"/>
  <c r="AE993"/>
  <c r="AC990"/>
  <c r="AK991"/>
  <c r="L990"/>
  <c r="M994"/>
  <c r="R449"/>
  <c r="R876" s="1"/>
  <c r="R11" s="1"/>
  <c r="O876"/>
  <c r="I878"/>
  <c r="Y41"/>
  <c r="J37"/>
  <c r="Z881"/>
  <c r="Z16" s="1"/>
  <c r="Z31" s="1"/>
  <c r="S39"/>
  <c r="AK873"/>
  <c r="Y460"/>
  <c r="V456"/>
  <c r="P873"/>
  <c r="AB460"/>
  <c r="M460"/>
  <c r="P998"/>
  <c r="AK998"/>
  <c r="AN885"/>
  <c r="H997"/>
  <c r="F888"/>
  <c r="F993" s="1"/>
  <c r="F1000" s="1"/>
  <c r="G1000" s="1"/>
  <c r="V888"/>
  <c r="U885"/>
  <c r="V885" s="1"/>
  <c r="AH871"/>
  <c r="M871"/>
  <c r="K878"/>
  <c r="AO869"/>
  <c r="AO868" s="1"/>
  <c r="AO455"/>
  <c r="P869"/>
  <c r="AP455"/>
  <c r="AP870"/>
  <c r="AQ870" s="1"/>
  <c r="AQ457"/>
  <c r="AG872"/>
  <c r="AH872" s="1"/>
  <c r="AH459"/>
  <c r="Y461"/>
  <c r="X874"/>
  <c r="Y874" s="1"/>
  <c r="R455"/>
  <c r="R870"/>
  <c r="S870" s="1"/>
  <c r="S457"/>
  <c r="M461"/>
  <c r="L874"/>
  <c r="M874" s="1"/>
  <c r="AF455"/>
  <c r="AF870"/>
  <c r="AF868" s="1"/>
  <c r="T455"/>
  <c r="T870"/>
  <c r="T868" s="1"/>
  <c r="E461"/>
  <c r="N874"/>
  <c r="E874" s="1"/>
  <c r="H873"/>
  <c r="H880" s="1"/>
  <c r="H15" s="1"/>
  <c r="E460"/>
  <c r="AC869"/>
  <c r="AC455"/>
  <c r="AQ459"/>
  <c r="AP872"/>
  <c r="AQ872" s="1"/>
  <c r="AN457"/>
  <c r="AM870"/>
  <c r="AM877" s="1"/>
  <c r="AH461"/>
  <c r="AG874"/>
  <c r="AH874" s="1"/>
  <c r="AE459"/>
  <c r="AD872"/>
  <c r="AE872" s="1"/>
  <c r="AB457"/>
  <c r="AA870"/>
  <c r="AB870" s="1"/>
  <c r="U874"/>
  <c r="V874" s="1"/>
  <c r="V461"/>
  <c r="S459"/>
  <c r="R872"/>
  <c r="S872" s="1"/>
  <c r="P457"/>
  <c r="O870"/>
  <c r="I874"/>
  <c r="I881" s="1"/>
  <c r="J461"/>
  <c r="F461"/>
  <c r="AI455"/>
  <c r="AI869"/>
  <c r="AK869" s="1"/>
  <c r="Z869"/>
  <c r="AB869" s="1"/>
  <c r="Z455"/>
  <c r="H871"/>
  <c r="J871" s="1"/>
  <c r="E458"/>
  <c r="I869"/>
  <c r="J456"/>
  <c r="F456"/>
  <c r="I455"/>
  <c r="W455"/>
  <c r="W869"/>
  <c r="Y869" s="1"/>
  <c r="H869"/>
  <c r="H876" s="1"/>
  <c r="H11" s="1"/>
  <c r="E456"/>
  <c r="H455"/>
  <c r="V869"/>
  <c r="F871"/>
  <c r="AQ461"/>
  <c r="AP874"/>
  <c r="AQ874" s="1"/>
  <c r="AN459"/>
  <c r="AM872"/>
  <c r="AN872" s="1"/>
  <c r="AJ455"/>
  <c r="AJ870"/>
  <c r="AK870" s="1"/>
  <c r="AK457"/>
  <c r="AE461"/>
  <c r="AD874"/>
  <c r="AE874" s="1"/>
  <c r="AB459"/>
  <c r="AA872"/>
  <c r="AB872" s="1"/>
  <c r="X455"/>
  <c r="X870"/>
  <c r="Y870" s="1"/>
  <c r="Y457"/>
  <c r="S461"/>
  <c r="R874"/>
  <c r="S874" s="1"/>
  <c r="P459"/>
  <c r="O872"/>
  <c r="P872" s="1"/>
  <c r="L455"/>
  <c r="L870"/>
  <c r="M870" s="1"/>
  <c r="M457"/>
  <c r="K869"/>
  <c r="M869" s="1"/>
  <c r="K455"/>
  <c r="X35"/>
  <c r="M36"/>
  <c r="AE456"/>
  <c r="M458"/>
  <c r="S871"/>
  <c r="AH460"/>
  <c r="AB456"/>
  <c r="AF449"/>
  <c r="AF876" s="1"/>
  <c r="Y451"/>
  <c r="V451"/>
  <c r="M451"/>
  <c r="AN39"/>
  <c r="X450"/>
  <c r="L454"/>
  <c r="AE36"/>
  <c r="AB454"/>
  <c r="V38"/>
  <c r="M38"/>
  <c r="AN869"/>
  <c r="AQ460"/>
  <c r="AN871"/>
  <c r="AK456"/>
  <c r="AE460"/>
  <c r="AB871"/>
  <c r="Y456"/>
  <c r="AQ871"/>
  <c r="AN456"/>
  <c r="AH873"/>
  <c r="AE871"/>
  <c r="Y458"/>
  <c r="S460"/>
  <c r="P871"/>
  <c r="M456"/>
  <c r="AK461"/>
  <c r="AJ874"/>
  <c r="AK874" s="1"/>
  <c r="AD455"/>
  <c r="AD870"/>
  <c r="AE870" s="1"/>
  <c r="AE457"/>
  <c r="U872"/>
  <c r="V872" s="1"/>
  <c r="V459"/>
  <c r="I873"/>
  <c r="I880" s="1"/>
  <c r="F460"/>
  <c r="J460"/>
  <c r="AL455"/>
  <c r="AL870"/>
  <c r="AL868" s="1"/>
  <c r="N455"/>
  <c r="N870"/>
  <c r="N877" s="1"/>
  <c r="I870"/>
  <c r="J457"/>
  <c r="F457"/>
  <c r="Q455"/>
  <c r="Q869"/>
  <c r="Q876" s="1"/>
  <c r="I872"/>
  <c r="I879" s="1"/>
  <c r="J459"/>
  <c r="F459"/>
  <c r="AN461"/>
  <c r="AM874"/>
  <c r="AN874" s="1"/>
  <c r="AK459"/>
  <c r="AJ872"/>
  <c r="AK872" s="1"/>
  <c r="AG455"/>
  <c r="AH457"/>
  <c r="AG870"/>
  <c r="AG877" s="1"/>
  <c r="AB461"/>
  <c r="AA874"/>
  <c r="AB874" s="1"/>
  <c r="Y459"/>
  <c r="X872"/>
  <c r="Y872" s="1"/>
  <c r="U455"/>
  <c r="U870"/>
  <c r="V457"/>
  <c r="P461"/>
  <c r="O874"/>
  <c r="O881" s="1"/>
  <c r="M459"/>
  <c r="L872"/>
  <c r="M872" s="1"/>
  <c r="H872"/>
  <c r="E872" s="1"/>
  <c r="E459"/>
  <c r="AQ456"/>
  <c r="E457"/>
  <c r="Z448"/>
  <c r="AE450"/>
  <c r="V41"/>
  <c r="T448"/>
  <c r="AB38"/>
  <c r="AH39"/>
  <c r="AB458"/>
  <c r="P460"/>
  <c r="P456"/>
  <c r="AE873"/>
  <c r="M873"/>
  <c r="AQ458"/>
  <c r="AM455"/>
  <c r="AK458"/>
  <c r="AH869"/>
  <c r="Y871"/>
  <c r="S873"/>
  <c r="E847"/>
  <c r="F847"/>
  <c r="F833"/>
  <c r="E833"/>
  <c r="AH38"/>
  <c r="E36"/>
  <c r="AQ36"/>
  <c r="AG451"/>
  <c r="AH451" s="1"/>
  <c r="J39"/>
  <c r="AH41"/>
  <c r="AB37"/>
  <c r="AQ39"/>
  <c r="T35"/>
  <c r="K35"/>
  <c r="E451"/>
  <c r="AK38"/>
  <c r="AA35"/>
  <c r="R35"/>
  <c r="M40"/>
  <c r="L449"/>
  <c r="L876" s="1"/>
  <c r="AN37"/>
  <c r="AJ450"/>
  <c r="AD454"/>
  <c r="AD448" s="1"/>
  <c r="AA452"/>
  <c r="V37"/>
  <c r="I35"/>
  <c r="AQ37"/>
  <c r="AH450"/>
  <c r="V450"/>
  <c r="AK36"/>
  <c r="AB453"/>
  <c r="O35"/>
  <c r="E40"/>
  <c r="AE39"/>
  <c r="AQ38"/>
  <c r="AN40"/>
  <c r="X449"/>
  <c r="X876" s="1"/>
  <c r="X11" s="1"/>
  <c r="AH452"/>
  <c r="Y454"/>
  <c r="M39"/>
  <c r="F672"/>
  <c r="AE41"/>
  <c r="AK452"/>
  <c r="Y452"/>
  <c r="F37"/>
  <c r="M224"/>
  <c r="AP454"/>
  <c r="AO449"/>
  <c r="AQ449" s="1"/>
  <c r="AC449"/>
  <c r="AE449" s="1"/>
  <c r="H35"/>
  <c r="AK453"/>
  <c r="Y453"/>
  <c r="S453"/>
  <c r="L35"/>
  <c r="F38"/>
  <c r="AH37"/>
  <c r="AE37"/>
  <c r="Y39"/>
  <c r="P41"/>
  <c r="I450"/>
  <c r="O448"/>
  <c r="AN450"/>
  <c r="AB450"/>
  <c r="AI448"/>
  <c r="W448"/>
  <c r="N448"/>
  <c r="AH40"/>
  <c r="AE451"/>
  <c r="J36"/>
  <c r="AN452"/>
  <c r="AK39"/>
  <c r="AB41"/>
  <c r="S41"/>
  <c r="P39"/>
  <c r="E637"/>
  <c r="F637"/>
  <c r="U448"/>
  <c r="AI35"/>
  <c r="AK35" s="1"/>
  <c r="AC35"/>
  <c r="W35"/>
  <c r="Q35"/>
  <c r="E38"/>
  <c r="H448"/>
  <c r="AP35"/>
  <c r="AK40"/>
  <c r="AH453"/>
  <c r="AG35"/>
  <c r="AE38"/>
  <c r="AB451"/>
  <c r="Y40"/>
  <c r="U35"/>
  <c r="S38"/>
  <c r="F39"/>
  <c r="E41"/>
  <c r="F36"/>
  <c r="V452"/>
  <c r="S454"/>
  <c r="AA448"/>
  <c r="E450"/>
  <c r="I449"/>
  <c r="V39"/>
  <c r="E452"/>
  <c r="AL35"/>
  <c r="AF35"/>
  <c r="Z35"/>
  <c r="N35"/>
  <c r="AQ451"/>
  <c r="S40"/>
  <c r="E37"/>
  <c r="E453"/>
  <c r="P450"/>
  <c r="M452"/>
  <c r="E39"/>
  <c r="E462"/>
  <c r="F462"/>
  <c r="AB449"/>
  <c r="P449"/>
  <c r="J453"/>
  <c r="AK449"/>
  <c r="J454"/>
  <c r="P892"/>
  <c r="J451"/>
  <c r="AM454"/>
  <c r="AN41"/>
  <c r="AP453"/>
  <c r="AQ40"/>
  <c r="V449"/>
  <c r="J452"/>
  <c r="F40"/>
  <c r="AM35"/>
  <c r="E454"/>
  <c r="F41"/>
  <c r="AB847"/>
  <c r="M203"/>
  <c r="G196"/>
  <c r="AN182"/>
  <c r="S224"/>
  <c r="AQ672"/>
  <c r="AB182"/>
  <c r="S847"/>
  <c r="G840"/>
  <c r="AB203"/>
  <c r="M637"/>
  <c r="J637"/>
  <c r="AQ203"/>
  <c r="M892"/>
  <c r="M833"/>
  <c r="AE182"/>
  <c r="AK892"/>
  <c r="AE224"/>
  <c r="AH991"/>
  <c r="AQ847"/>
  <c r="AK203"/>
  <c r="AH672"/>
  <c r="AK847"/>
  <c r="Y637"/>
  <c r="Y203"/>
  <c r="G854"/>
  <c r="AK637"/>
  <c r="J308"/>
  <c r="M182"/>
  <c r="G231"/>
  <c r="P847"/>
  <c r="P672"/>
  <c r="AH637"/>
  <c r="P182"/>
  <c r="G678"/>
  <c r="G898"/>
  <c r="AH847"/>
  <c r="S182"/>
  <c r="G287"/>
  <c r="AQ833"/>
  <c r="Y833"/>
  <c r="V833"/>
  <c r="G84"/>
  <c r="G133"/>
  <c r="G147"/>
  <c r="AH224"/>
  <c r="M847"/>
  <c r="AN672"/>
  <c r="O990"/>
  <c r="AN892"/>
  <c r="J892"/>
  <c r="Y847"/>
  <c r="AH833"/>
  <c r="S833"/>
  <c r="G56"/>
  <c r="S892"/>
  <c r="J203"/>
  <c r="Y224"/>
  <c r="AQ77"/>
  <c r="AE637"/>
  <c r="AB42"/>
  <c r="G161"/>
  <c r="AQ42"/>
  <c r="AN833"/>
  <c r="V182"/>
  <c r="G896"/>
  <c r="V637"/>
  <c r="G1450"/>
  <c r="AE847"/>
  <c r="S637"/>
  <c r="J833"/>
  <c r="V203"/>
  <c r="AQ182"/>
  <c r="G70"/>
  <c r="E1511"/>
  <c r="P224"/>
  <c r="AK182"/>
  <c r="AQ637"/>
  <c r="G183"/>
  <c r="V847"/>
  <c r="G81"/>
  <c r="J672"/>
  <c r="G294"/>
  <c r="W990"/>
  <c r="F1511"/>
  <c r="G273"/>
  <c r="AK42"/>
  <c r="E203"/>
  <c r="F203"/>
  <c r="AQ892"/>
  <c r="AK308"/>
  <c r="G112"/>
  <c r="G266"/>
  <c r="AE672"/>
  <c r="AB308"/>
  <c r="AB672"/>
  <c r="T14"/>
  <c r="T29" s="1"/>
  <c r="S462"/>
  <c r="AB462"/>
  <c r="G140"/>
  <c r="AK672"/>
  <c r="AN637"/>
  <c r="G483"/>
  <c r="G834"/>
  <c r="S993"/>
  <c r="Y672"/>
  <c r="X990"/>
  <c r="AB833"/>
  <c r="AK833"/>
  <c r="G208"/>
  <c r="G238"/>
  <c r="G848"/>
  <c r="G897"/>
  <c r="AN847"/>
  <c r="AB637"/>
  <c r="G189"/>
  <c r="S203"/>
  <c r="G259"/>
  <c r="AH203"/>
  <c r="G204"/>
  <c r="G476"/>
  <c r="Y182"/>
  <c r="J847"/>
  <c r="G894"/>
  <c r="AE308"/>
  <c r="U990"/>
  <c r="V990" s="1"/>
  <c r="AN462"/>
  <c r="AK462"/>
  <c r="AH182"/>
  <c r="AC16"/>
  <c r="AC1440" s="1"/>
  <c r="AC14"/>
  <c r="AC1438" s="1"/>
  <c r="N15"/>
  <c r="P637"/>
  <c r="Y892"/>
  <c r="Y993"/>
  <c r="M308"/>
  <c r="S42"/>
  <c r="AK224"/>
  <c r="G126"/>
  <c r="V42"/>
  <c r="M672"/>
  <c r="F892"/>
  <c r="G1467"/>
  <c r="P833"/>
  <c r="P203"/>
  <c r="AE42"/>
  <c r="E892"/>
  <c r="Y308"/>
  <c r="G301"/>
  <c r="G468"/>
  <c r="V462"/>
  <c r="AI15"/>
  <c r="AI1439" s="1"/>
  <c r="AK1443"/>
  <c r="E1442"/>
  <c r="J462"/>
  <c r="E1447"/>
  <c r="M1443"/>
  <c r="G466"/>
  <c r="AQ462"/>
  <c r="AN1443"/>
  <c r="P1443"/>
  <c r="S1444"/>
  <c r="Y462"/>
  <c r="AB77"/>
  <c r="G154"/>
  <c r="Z13"/>
  <c r="Z1437" s="1"/>
  <c r="AH42"/>
  <c r="F1444"/>
  <c r="M77"/>
  <c r="G853"/>
  <c r="G850"/>
  <c r="AQ308"/>
  <c r="AB1442"/>
  <c r="AH77"/>
  <c r="S672"/>
  <c r="E1444"/>
  <c r="AE462"/>
  <c r="G895"/>
  <c r="V672"/>
  <c r="G644"/>
  <c r="AH462"/>
  <c r="G465"/>
  <c r="Q990"/>
  <c r="V892"/>
  <c r="AN308"/>
  <c r="G336"/>
  <c r="S308"/>
  <c r="G329"/>
  <c r="AH308"/>
  <c r="V308"/>
  <c r="G280"/>
  <c r="G679"/>
  <c r="AE833"/>
  <c r="AE1444"/>
  <c r="S77"/>
  <c r="Q14"/>
  <c r="Q1438" s="1"/>
  <c r="AF15"/>
  <c r="AF1439" s="1"/>
  <c r="T16"/>
  <c r="AC13"/>
  <c r="AC1437" s="1"/>
  <c r="AL15"/>
  <c r="AO15"/>
  <c r="G312"/>
  <c r="G1463"/>
  <c r="J991"/>
  <c r="K990"/>
  <c r="M996"/>
  <c r="P991"/>
  <c r="P992"/>
  <c r="P995"/>
  <c r="P996"/>
  <c r="S995"/>
  <c r="S996"/>
  <c r="V994"/>
  <c r="V995"/>
  <c r="V996"/>
  <c r="Y992"/>
  <c r="Y994"/>
  <c r="Y996"/>
  <c r="Z990"/>
  <c r="AB991"/>
  <c r="AA990"/>
  <c r="AB992"/>
  <c r="AB994"/>
  <c r="AB995"/>
  <c r="AB996"/>
  <c r="AE991"/>
  <c r="AE992"/>
  <c r="AE995"/>
  <c r="AE996"/>
  <c r="AH993"/>
  <c r="AG990"/>
  <c r="AH994"/>
  <c r="AH995"/>
  <c r="AH996"/>
  <c r="AK993"/>
  <c r="AJ990"/>
  <c r="AK994"/>
  <c r="AK995"/>
  <c r="AK996"/>
  <c r="AN993"/>
  <c r="AM990"/>
  <c r="AN994"/>
  <c r="AN995"/>
  <c r="AN996"/>
  <c r="AQ993"/>
  <c r="AP990"/>
  <c r="AQ994"/>
  <c r="AQ995"/>
  <c r="AQ996"/>
  <c r="J994"/>
  <c r="AK1442"/>
  <c r="Y1444"/>
  <c r="V1442"/>
  <c r="P1445"/>
  <c r="F1443"/>
  <c r="J1443"/>
  <c r="J182"/>
  <c r="AN77"/>
  <c r="AE77"/>
  <c r="G210"/>
  <c r="G119"/>
  <c r="AI13"/>
  <c r="Y42"/>
  <c r="Q16"/>
  <c r="G205"/>
  <c r="G1465"/>
  <c r="G1449"/>
  <c r="AB892"/>
  <c r="AE892"/>
  <c r="AH892"/>
  <c r="G893"/>
  <c r="P462"/>
  <c r="M462"/>
  <c r="M1442"/>
  <c r="F1445"/>
  <c r="G1445" s="1"/>
  <c r="F1446"/>
  <c r="G1446" s="1"/>
  <c r="F1447"/>
  <c r="F1442"/>
  <c r="E1443"/>
  <c r="AL14"/>
  <c r="T11"/>
  <c r="N990"/>
  <c r="P308"/>
  <c r="E308"/>
  <c r="G217"/>
  <c r="P77"/>
  <c r="G98"/>
  <c r="V77"/>
  <c r="Y77"/>
  <c r="J42"/>
  <c r="G49"/>
  <c r="G322"/>
  <c r="G315"/>
  <c r="G920"/>
  <c r="G406"/>
  <c r="G378"/>
  <c r="G343"/>
  <c r="G309"/>
  <c r="G311"/>
  <c r="G310"/>
  <c r="G313"/>
  <c r="F308"/>
  <c r="G314"/>
  <c r="G851"/>
  <c r="G852"/>
  <c r="G849"/>
  <c r="G838"/>
  <c r="G835"/>
  <c r="G839"/>
  <c r="G836"/>
  <c r="G837"/>
  <c r="G673"/>
  <c r="G674"/>
  <c r="G675"/>
  <c r="G677"/>
  <c r="G676"/>
  <c r="G641"/>
  <c r="G638"/>
  <c r="G639"/>
  <c r="G640"/>
  <c r="G643"/>
  <c r="G642"/>
  <c r="G463"/>
  <c r="G467"/>
  <c r="G464"/>
  <c r="G47"/>
  <c r="M42"/>
  <c r="G105"/>
  <c r="F42"/>
  <c r="G63"/>
  <c r="G46"/>
  <c r="G209"/>
  <c r="AN203"/>
  <c r="G245"/>
  <c r="AN224"/>
  <c r="G206"/>
  <c r="G207"/>
  <c r="G83"/>
  <c r="G225"/>
  <c r="V224"/>
  <c r="G48"/>
  <c r="AB224"/>
  <c r="AQ224"/>
  <c r="G469"/>
  <c r="AE203"/>
  <c r="G227"/>
  <c r="G252"/>
  <c r="G91"/>
  <c r="AN42"/>
  <c r="G43"/>
  <c r="G497"/>
  <c r="G490"/>
  <c r="G229"/>
  <c r="G230"/>
  <c r="G228"/>
  <c r="E224"/>
  <c r="F224"/>
  <c r="G226"/>
  <c r="J224"/>
  <c r="G185"/>
  <c r="G184"/>
  <c r="G187"/>
  <c r="G188"/>
  <c r="F182"/>
  <c r="G186"/>
  <c r="E182"/>
  <c r="G79"/>
  <c r="G82"/>
  <c r="G80"/>
  <c r="E77"/>
  <c r="F77"/>
  <c r="G78"/>
  <c r="G45"/>
  <c r="E42"/>
  <c r="V880" l="1"/>
  <c r="J881"/>
  <c r="F1441"/>
  <c r="AH1441"/>
  <c r="M990"/>
  <c r="E1441"/>
  <c r="G1462"/>
  <c r="E881"/>
  <c r="P878"/>
  <c r="S880"/>
  <c r="AD881"/>
  <c r="AE881" s="1"/>
  <c r="P997"/>
  <c r="AB880"/>
  <c r="Z868"/>
  <c r="V870"/>
  <c r="AH997"/>
  <c r="AD990"/>
  <c r="Z15"/>
  <c r="Z1439" s="1"/>
  <c r="S878"/>
  <c r="AH990"/>
  <c r="G996"/>
  <c r="AQ990"/>
  <c r="P455"/>
  <c r="AQ878"/>
  <c r="J35"/>
  <c r="V455"/>
  <c r="AE453"/>
  <c r="M35"/>
  <c r="AK990"/>
  <c r="AD13"/>
  <c r="AD1437" s="1"/>
  <c r="AE1437" s="1"/>
  <c r="E879"/>
  <c r="AB448"/>
  <c r="AQ35"/>
  <c r="AQ455"/>
  <c r="AK880"/>
  <c r="AN997"/>
  <c r="Y878"/>
  <c r="Y35"/>
  <c r="R13"/>
  <c r="R28" s="1"/>
  <c r="S35"/>
  <c r="E871"/>
  <c r="G871" s="1"/>
  <c r="AH449"/>
  <c r="AN449"/>
  <c r="AF448"/>
  <c r="AB455"/>
  <c r="AE880"/>
  <c r="F1001"/>
  <c r="G1001" s="1"/>
  <c r="G994"/>
  <c r="W1439"/>
  <c r="M449"/>
  <c r="AH876"/>
  <c r="G889"/>
  <c r="AN876"/>
  <c r="W13"/>
  <c r="W28" s="1"/>
  <c r="V448"/>
  <c r="X448"/>
  <c r="Y448" s="1"/>
  <c r="G458"/>
  <c r="M880"/>
  <c r="V878"/>
  <c r="AN878"/>
  <c r="Y880"/>
  <c r="J995"/>
  <c r="G991"/>
  <c r="S449"/>
  <c r="I990"/>
  <c r="J990" s="1"/>
  <c r="AE990"/>
  <c r="R990"/>
  <c r="S990" s="1"/>
  <c r="AL448"/>
  <c r="AA879"/>
  <c r="AB879" s="1"/>
  <c r="AN990"/>
  <c r="S994"/>
  <c r="Y449"/>
  <c r="AE454"/>
  <c r="R448"/>
  <c r="S448" s="1"/>
  <c r="AE35"/>
  <c r="X868"/>
  <c r="G460"/>
  <c r="E873"/>
  <c r="E880" s="1"/>
  <c r="Y455"/>
  <c r="P448"/>
  <c r="AL877"/>
  <c r="AL875" s="1"/>
  <c r="AM879"/>
  <c r="AN879" s="1"/>
  <c r="N868"/>
  <c r="AP879"/>
  <c r="AQ879" s="1"/>
  <c r="AG881"/>
  <c r="AH881" s="1"/>
  <c r="AG879"/>
  <c r="AH879" s="1"/>
  <c r="AJ881"/>
  <c r="AK881" s="1"/>
  <c r="AF877"/>
  <c r="AF12" s="1"/>
  <c r="AF27" s="1"/>
  <c r="Q875"/>
  <c r="Q11"/>
  <c r="Q26" s="1"/>
  <c r="AM12"/>
  <c r="AM27" s="1"/>
  <c r="N12"/>
  <c r="P876"/>
  <c r="AQ453"/>
  <c r="AP880"/>
  <c r="AQ880" s="1"/>
  <c r="M454"/>
  <c r="L881"/>
  <c r="M881" s="1"/>
  <c r="R877"/>
  <c r="S877" s="1"/>
  <c r="AE994"/>
  <c r="G992"/>
  <c r="F451"/>
  <c r="G451" s="1"/>
  <c r="AP448"/>
  <c r="AB452"/>
  <c r="V35"/>
  <c r="AA868"/>
  <c r="P870"/>
  <c r="H878"/>
  <c r="H13" s="1"/>
  <c r="H28" s="1"/>
  <c r="AA881"/>
  <c r="AB881" s="1"/>
  <c r="N881"/>
  <c r="N875" s="1"/>
  <c r="AD877"/>
  <c r="AD12" s="1"/>
  <c r="E997"/>
  <c r="J450"/>
  <c r="I877"/>
  <c r="AC448"/>
  <c r="AE448" s="1"/>
  <c r="AC876"/>
  <c r="AC11" s="1"/>
  <c r="AC26" s="1"/>
  <c r="AQ454"/>
  <c r="AP881"/>
  <c r="AQ881" s="1"/>
  <c r="AK450"/>
  <c r="AJ877"/>
  <c r="AJ12" s="1"/>
  <c r="F995"/>
  <c r="F990" s="1"/>
  <c r="G890"/>
  <c r="G993"/>
  <c r="AG448"/>
  <c r="G457"/>
  <c r="R868"/>
  <c r="W868"/>
  <c r="E455"/>
  <c r="J455"/>
  <c r="W876"/>
  <c r="T877"/>
  <c r="J997"/>
  <c r="X879"/>
  <c r="Y879" s="1"/>
  <c r="L877"/>
  <c r="M877" s="1"/>
  <c r="AP877"/>
  <c r="R881"/>
  <c r="S881" s="1"/>
  <c r="AA877"/>
  <c r="AA12" s="1"/>
  <c r="O877"/>
  <c r="P877" s="1"/>
  <c r="Z876"/>
  <c r="AG878"/>
  <c r="AH878" s="1"/>
  <c r="U879"/>
  <c r="V879" s="1"/>
  <c r="O879"/>
  <c r="P879" s="1"/>
  <c r="AD879"/>
  <c r="AE879" s="1"/>
  <c r="R879"/>
  <c r="S879" s="1"/>
  <c r="K876"/>
  <c r="M876" s="1"/>
  <c r="Y450"/>
  <c r="X877"/>
  <c r="Y877" s="1"/>
  <c r="AN454"/>
  <c r="AM881"/>
  <c r="AN881" s="1"/>
  <c r="J449"/>
  <c r="I876"/>
  <c r="AO448"/>
  <c r="AO876"/>
  <c r="AO11" s="1"/>
  <c r="AO1435" s="1"/>
  <c r="Y876"/>
  <c r="S876"/>
  <c r="G998"/>
  <c r="J880"/>
  <c r="U881"/>
  <c r="V881" s="1"/>
  <c r="E990"/>
  <c r="F452"/>
  <c r="AI876"/>
  <c r="U877"/>
  <c r="U12" s="1"/>
  <c r="AJ879"/>
  <c r="AK879" s="1"/>
  <c r="X881"/>
  <c r="Y881" s="1"/>
  <c r="L879"/>
  <c r="M879" s="1"/>
  <c r="H879"/>
  <c r="H14" s="1"/>
  <c r="H29" s="1"/>
  <c r="G888"/>
  <c r="F885"/>
  <c r="G885" s="1"/>
  <c r="M878"/>
  <c r="J872"/>
  <c r="F872"/>
  <c r="G872" s="1"/>
  <c r="AE869"/>
  <c r="AC868"/>
  <c r="AG868"/>
  <c r="AH868" s="1"/>
  <c r="AH870"/>
  <c r="F869"/>
  <c r="I868"/>
  <c r="J869"/>
  <c r="P35"/>
  <c r="E870"/>
  <c r="E877" s="1"/>
  <c r="E35"/>
  <c r="AN455"/>
  <c r="AJ868"/>
  <c r="P874"/>
  <c r="G459"/>
  <c r="K868"/>
  <c r="AK455"/>
  <c r="G461"/>
  <c r="AQ869"/>
  <c r="J873"/>
  <c r="F873"/>
  <c r="F874"/>
  <c r="G874" s="1"/>
  <c r="J874"/>
  <c r="S869"/>
  <c r="Q868"/>
  <c r="J870"/>
  <c r="F870"/>
  <c r="H868"/>
  <c r="E869"/>
  <c r="F455"/>
  <c r="G456"/>
  <c r="M455"/>
  <c r="L448"/>
  <c r="M448" s="1"/>
  <c r="AD868"/>
  <c r="AM868"/>
  <c r="AN868" s="1"/>
  <c r="F450"/>
  <c r="AB35"/>
  <c r="L868"/>
  <c r="AI868"/>
  <c r="AH455"/>
  <c r="AE455"/>
  <c r="U868"/>
  <c r="V868" s="1"/>
  <c r="AN870"/>
  <c r="AP868"/>
  <c r="AQ868" s="1"/>
  <c r="S455"/>
  <c r="O868"/>
  <c r="F453"/>
  <c r="G40"/>
  <c r="AJ448"/>
  <c r="AK448" s="1"/>
  <c r="G36"/>
  <c r="AH35"/>
  <c r="E449"/>
  <c r="G38"/>
  <c r="F449"/>
  <c r="I448"/>
  <c r="J448" s="1"/>
  <c r="G41"/>
  <c r="AN35"/>
  <c r="G37"/>
  <c r="AM448"/>
  <c r="G39"/>
  <c r="F454"/>
  <c r="F35"/>
  <c r="AO1438"/>
  <c r="N1438"/>
  <c r="Y990"/>
  <c r="P990"/>
  <c r="AL1440"/>
  <c r="Q1439"/>
  <c r="X15"/>
  <c r="Y15" s="1"/>
  <c r="AI29"/>
  <c r="AF30"/>
  <c r="T1438"/>
  <c r="G42"/>
  <c r="AF31"/>
  <c r="Z1440"/>
  <c r="T1439"/>
  <c r="Z1438"/>
  <c r="AO1437"/>
  <c r="AI30"/>
  <c r="AC31"/>
  <c r="AC29"/>
  <c r="K29"/>
  <c r="K31"/>
  <c r="K1439"/>
  <c r="W29"/>
  <c r="W31"/>
  <c r="G892"/>
  <c r="H27"/>
  <c r="AB990"/>
  <c r="G1447"/>
  <c r="AI31"/>
  <c r="AI1436"/>
  <c r="Q29"/>
  <c r="Z28"/>
  <c r="AF1437"/>
  <c r="G1443"/>
  <c r="G1444"/>
  <c r="W1436"/>
  <c r="AO12"/>
  <c r="AO27" s="1"/>
  <c r="AL28"/>
  <c r="T13"/>
  <c r="T28" s="1"/>
  <c r="G833"/>
  <c r="AC28"/>
  <c r="G203"/>
  <c r="T1435"/>
  <c r="T26"/>
  <c r="AA13"/>
  <c r="AA1437" s="1"/>
  <c r="K1436"/>
  <c r="K27"/>
  <c r="Z1436"/>
  <c r="Z27"/>
  <c r="AC1436"/>
  <c r="AC27"/>
  <c r="AG11"/>
  <c r="AJ15"/>
  <c r="AL1438"/>
  <c r="AL29"/>
  <c r="AM15"/>
  <c r="AN15" s="1"/>
  <c r="AP11"/>
  <c r="AF1438"/>
  <c r="AF29"/>
  <c r="N1435"/>
  <c r="N26"/>
  <c r="O11"/>
  <c r="I13"/>
  <c r="H1440"/>
  <c r="H31"/>
  <c r="AJ11"/>
  <c r="Q1440"/>
  <c r="Q31"/>
  <c r="AJ13"/>
  <c r="AI1437"/>
  <c r="AI28"/>
  <c r="U1437"/>
  <c r="U28"/>
  <c r="AC30"/>
  <c r="AC1439"/>
  <c r="AD15"/>
  <c r="R15"/>
  <c r="H1439"/>
  <c r="H30"/>
  <c r="AA15"/>
  <c r="AP13"/>
  <c r="L11"/>
  <c r="L15"/>
  <c r="U11"/>
  <c r="AG15"/>
  <c r="AL11"/>
  <c r="AO1439"/>
  <c r="AO30"/>
  <c r="AD11"/>
  <c r="AM13"/>
  <c r="R1435"/>
  <c r="R26"/>
  <c r="U15"/>
  <c r="X1437"/>
  <c r="X28"/>
  <c r="AG12"/>
  <c r="AM1435"/>
  <c r="AM26"/>
  <c r="AL1439"/>
  <c r="AL30"/>
  <c r="AF11"/>
  <c r="T1440"/>
  <c r="T31"/>
  <c r="N1439"/>
  <c r="N30"/>
  <c r="X1435"/>
  <c r="X26"/>
  <c r="G1442"/>
  <c r="I14"/>
  <c r="O15"/>
  <c r="I15"/>
  <c r="AA11"/>
  <c r="AO1440"/>
  <c r="AO31"/>
  <c r="O16"/>
  <c r="Q27"/>
  <c r="Q1436"/>
  <c r="G308"/>
  <c r="N13"/>
  <c r="N28" s="1"/>
  <c r="Q28"/>
  <c r="Q1437"/>
  <c r="O13"/>
  <c r="K13"/>
  <c r="L13"/>
  <c r="G847"/>
  <c r="G672"/>
  <c r="G637"/>
  <c r="G462"/>
  <c r="G224"/>
  <c r="G182"/>
  <c r="G77"/>
  <c r="AP16" l="1"/>
  <c r="AQ16" s="1"/>
  <c r="G1441"/>
  <c r="O12"/>
  <c r="O10" s="1"/>
  <c r="F878"/>
  <c r="N1436"/>
  <c r="AG16"/>
  <c r="AG1440" s="1"/>
  <c r="AH1440" s="1"/>
  <c r="AD16"/>
  <c r="AD1440" s="1"/>
  <c r="AE1440" s="1"/>
  <c r="AN448"/>
  <c r="AM16"/>
  <c r="AM10" s="1"/>
  <c r="AH448"/>
  <c r="K11"/>
  <c r="K10" s="1"/>
  <c r="AB868"/>
  <c r="E15"/>
  <c r="X16"/>
  <c r="X1440" s="1"/>
  <c r="Y1440" s="1"/>
  <c r="AG14"/>
  <c r="AG1438" s="1"/>
  <c r="AH1438" s="1"/>
  <c r="Z30"/>
  <c r="E30" s="1"/>
  <c r="R14"/>
  <c r="R29" s="1"/>
  <c r="S29" s="1"/>
  <c r="G455"/>
  <c r="R16"/>
  <c r="S16" s="1"/>
  <c r="AG13"/>
  <c r="F13" s="1"/>
  <c r="Y868"/>
  <c r="AP14"/>
  <c r="AQ14" s="1"/>
  <c r="AF875"/>
  <c r="R1437"/>
  <c r="S1437" s="1"/>
  <c r="AM14"/>
  <c r="AM1438" s="1"/>
  <c r="AN1438" s="1"/>
  <c r="AE13"/>
  <c r="S13"/>
  <c r="AD28"/>
  <c r="AE28" s="1"/>
  <c r="AA16"/>
  <c r="AA31" s="1"/>
  <c r="AB31" s="1"/>
  <c r="X14"/>
  <c r="X29" s="1"/>
  <c r="Y29" s="1"/>
  <c r="E878"/>
  <c r="L16"/>
  <c r="L1440" s="1"/>
  <c r="M1440" s="1"/>
  <c r="AA14"/>
  <c r="AA1438" s="1"/>
  <c r="AB1438" s="1"/>
  <c r="U14"/>
  <c r="V14" s="1"/>
  <c r="L14"/>
  <c r="L29" s="1"/>
  <c r="M29" s="1"/>
  <c r="AL12"/>
  <c r="AL27" s="1"/>
  <c r="AN27" s="1"/>
  <c r="L12"/>
  <c r="L27" s="1"/>
  <c r="M27" s="1"/>
  <c r="R12"/>
  <c r="R27" s="1"/>
  <c r="S27" s="1"/>
  <c r="G873"/>
  <c r="N16"/>
  <c r="N31" s="1"/>
  <c r="E31" s="1"/>
  <c r="K875"/>
  <c r="R875"/>
  <c r="S875" s="1"/>
  <c r="Y13"/>
  <c r="W1437"/>
  <c r="Y1437" s="1"/>
  <c r="U16"/>
  <c r="U10" s="1"/>
  <c r="AE868"/>
  <c r="X12"/>
  <c r="X1436" s="1"/>
  <c r="Y1436" s="1"/>
  <c r="J868"/>
  <c r="S11"/>
  <c r="H1437"/>
  <c r="AF1436"/>
  <c r="Q10"/>
  <c r="H1438"/>
  <c r="E1438" s="1"/>
  <c r="E14"/>
  <c r="AF10"/>
  <c r="Q1435"/>
  <c r="S1435" s="1"/>
  <c r="AJ14"/>
  <c r="AJ1438" s="1"/>
  <c r="AK1438" s="1"/>
  <c r="AP15"/>
  <c r="AQ15" s="1"/>
  <c r="G35"/>
  <c r="F876"/>
  <c r="P868"/>
  <c r="E868"/>
  <c r="S868"/>
  <c r="G990"/>
  <c r="AJ16"/>
  <c r="AJ10" s="1"/>
  <c r="O14"/>
  <c r="O1438" s="1"/>
  <c r="P1438" s="1"/>
  <c r="P881"/>
  <c r="X875"/>
  <c r="AH877"/>
  <c r="AG875"/>
  <c r="AK868"/>
  <c r="U875"/>
  <c r="L875"/>
  <c r="AN877"/>
  <c r="P12"/>
  <c r="AO26"/>
  <c r="AO25" s="1"/>
  <c r="N27"/>
  <c r="AI875"/>
  <c r="AK876"/>
  <c r="G453"/>
  <c r="F880"/>
  <c r="G880" s="1"/>
  <c r="G452"/>
  <c r="F879"/>
  <c r="G879" s="1"/>
  <c r="F1002"/>
  <c r="G995"/>
  <c r="AE877"/>
  <c r="AD875"/>
  <c r="AM1436"/>
  <c r="AD14"/>
  <c r="J878"/>
  <c r="O875"/>
  <c r="P875" s="1"/>
  <c r="H875"/>
  <c r="AQ877"/>
  <c r="AP875"/>
  <c r="AP12"/>
  <c r="AQ12" s="1"/>
  <c r="AK877"/>
  <c r="AJ875"/>
  <c r="J877"/>
  <c r="I12"/>
  <c r="J12" s="1"/>
  <c r="E448"/>
  <c r="E876"/>
  <c r="G450"/>
  <c r="F877"/>
  <c r="G877" s="1"/>
  <c r="AO875"/>
  <c r="AQ876"/>
  <c r="AB877"/>
  <c r="AA875"/>
  <c r="AC875"/>
  <c r="AE876"/>
  <c r="J879"/>
  <c r="AQ448"/>
  <c r="J876"/>
  <c r="I875"/>
  <c r="Z875"/>
  <c r="AB876"/>
  <c r="V877"/>
  <c r="T875"/>
  <c r="T12"/>
  <c r="V12" s="1"/>
  <c r="G454"/>
  <c r="F881"/>
  <c r="G881" s="1"/>
  <c r="W875"/>
  <c r="W11"/>
  <c r="AI11"/>
  <c r="AI10" s="1"/>
  <c r="Z11"/>
  <c r="Z10" s="1"/>
  <c r="I11"/>
  <c r="J11" s="1"/>
  <c r="AM875"/>
  <c r="AN875" s="1"/>
  <c r="AC10"/>
  <c r="G869"/>
  <c r="F868"/>
  <c r="I16"/>
  <c r="AC1435"/>
  <c r="AC1434" s="1"/>
  <c r="M868"/>
  <c r="G870"/>
  <c r="G449"/>
  <c r="F448"/>
  <c r="X30"/>
  <c r="Y30" s="1"/>
  <c r="X1439"/>
  <c r="Y1439" s="1"/>
  <c r="H10"/>
  <c r="AC25"/>
  <c r="Q25"/>
  <c r="S26"/>
  <c r="AN11"/>
  <c r="AD10"/>
  <c r="AO10"/>
  <c r="E13"/>
  <c r="E29"/>
  <c r="K1437"/>
  <c r="K28"/>
  <c r="E28" s="1"/>
  <c r="T1437"/>
  <c r="AO1436"/>
  <c r="AO1434" s="1"/>
  <c r="V13"/>
  <c r="AA1435"/>
  <c r="AA26"/>
  <c r="AD1436"/>
  <c r="AE1436" s="1"/>
  <c r="AD27"/>
  <c r="AE27" s="1"/>
  <c r="AE12"/>
  <c r="J15"/>
  <c r="I1439"/>
  <c r="I30"/>
  <c r="P15"/>
  <c r="O1439"/>
  <c r="P1439" s="1"/>
  <c r="O30"/>
  <c r="P30" s="1"/>
  <c r="K1435"/>
  <c r="I1438"/>
  <c r="I29"/>
  <c r="J14"/>
  <c r="AP1440"/>
  <c r="AQ1440" s="1"/>
  <c r="AH11"/>
  <c r="AF1435"/>
  <c r="AF26"/>
  <c r="AF25" s="1"/>
  <c r="AG1436"/>
  <c r="AG27"/>
  <c r="AH27" s="1"/>
  <c r="AH12"/>
  <c r="U1439"/>
  <c r="V1439" s="1"/>
  <c r="U30"/>
  <c r="V30" s="1"/>
  <c r="V15"/>
  <c r="H1435"/>
  <c r="H26"/>
  <c r="AM1437"/>
  <c r="AN1437" s="1"/>
  <c r="AM28"/>
  <c r="AN28" s="1"/>
  <c r="AN13"/>
  <c r="AD1435"/>
  <c r="AD26"/>
  <c r="AE11"/>
  <c r="AL1435"/>
  <c r="AL26"/>
  <c r="AG1439"/>
  <c r="AH1439" s="1"/>
  <c r="AG30"/>
  <c r="AH30" s="1"/>
  <c r="AH15"/>
  <c r="U1435"/>
  <c r="U26"/>
  <c r="V26" s="1"/>
  <c r="V11"/>
  <c r="L1439"/>
  <c r="M1439" s="1"/>
  <c r="L30"/>
  <c r="M30" s="1"/>
  <c r="M15"/>
  <c r="L1435"/>
  <c r="L26"/>
  <c r="AP29"/>
  <c r="AQ29" s="1"/>
  <c r="AK12"/>
  <c r="AJ1436"/>
  <c r="AK1436" s="1"/>
  <c r="AJ27"/>
  <c r="AK27" s="1"/>
  <c r="AP1437"/>
  <c r="AQ1437" s="1"/>
  <c r="AP28"/>
  <c r="AQ28" s="1"/>
  <c r="AQ13"/>
  <c r="AA1439"/>
  <c r="AB1439" s="1"/>
  <c r="AA30"/>
  <c r="AB15"/>
  <c r="R1439"/>
  <c r="S1439" s="1"/>
  <c r="R30"/>
  <c r="S30" s="1"/>
  <c r="S15"/>
  <c r="AD1439"/>
  <c r="AE1439" s="1"/>
  <c r="AD30"/>
  <c r="AE30" s="1"/>
  <c r="AE15"/>
  <c r="AK13"/>
  <c r="AJ1437"/>
  <c r="AK1437" s="1"/>
  <c r="AJ28"/>
  <c r="AK28" s="1"/>
  <c r="AJ1435"/>
  <c r="AJ26"/>
  <c r="J13"/>
  <c r="I28"/>
  <c r="J28" s="1"/>
  <c r="I1437"/>
  <c r="O1435"/>
  <c r="O26"/>
  <c r="AP1435"/>
  <c r="AP26"/>
  <c r="AQ11"/>
  <c r="AM1439"/>
  <c r="AN1439" s="1"/>
  <c r="AM30"/>
  <c r="AN30" s="1"/>
  <c r="AJ1439"/>
  <c r="AK1439" s="1"/>
  <c r="AJ30"/>
  <c r="AK30" s="1"/>
  <c r="AK15"/>
  <c r="AG1435"/>
  <c r="AG26"/>
  <c r="U1436"/>
  <c r="U27"/>
  <c r="AB1437"/>
  <c r="AA28"/>
  <c r="AB28" s="1"/>
  <c r="AB13"/>
  <c r="S14"/>
  <c r="AA1436"/>
  <c r="AA27"/>
  <c r="AB27" s="1"/>
  <c r="AB12"/>
  <c r="E1439"/>
  <c r="P11"/>
  <c r="O31"/>
  <c r="O1440"/>
  <c r="N1437"/>
  <c r="S28"/>
  <c r="Y28"/>
  <c r="O28"/>
  <c r="O1437"/>
  <c r="P13"/>
  <c r="V28"/>
  <c r="L1437"/>
  <c r="L28"/>
  <c r="M13"/>
  <c r="AP31" l="1"/>
  <c r="AQ31" s="1"/>
  <c r="X31"/>
  <c r="Y31" s="1"/>
  <c r="AG31"/>
  <c r="AH31" s="1"/>
  <c r="AD31"/>
  <c r="AE31" s="1"/>
  <c r="AE16"/>
  <c r="E16"/>
  <c r="O27"/>
  <c r="P27" s="1"/>
  <c r="O1436"/>
  <c r="O1434" s="1"/>
  <c r="G878"/>
  <c r="M875"/>
  <c r="E12"/>
  <c r="AH16"/>
  <c r="X1434"/>
  <c r="AN16"/>
  <c r="AM31"/>
  <c r="AN31" s="1"/>
  <c r="AG29"/>
  <c r="AH29" s="1"/>
  <c r="M11"/>
  <c r="R31"/>
  <c r="S31" s="1"/>
  <c r="AM1440"/>
  <c r="AN1440" s="1"/>
  <c r="AH14"/>
  <c r="K26"/>
  <c r="K25" s="1"/>
  <c r="AL1436"/>
  <c r="AN1436" s="1"/>
  <c r="P31"/>
  <c r="AP1438"/>
  <c r="AQ1438" s="1"/>
  <c r="Y16"/>
  <c r="AG1437"/>
  <c r="AH1437" s="1"/>
  <c r="G448"/>
  <c r="Y875"/>
  <c r="V875"/>
  <c r="G876"/>
  <c r="AH13"/>
  <c r="AL25"/>
  <c r="AG10"/>
  <c r="AH10" s="1"/>
  <c r="AL10"/>
  <c r="AN10" s="1"/>
  <c r="AG28"/>
  <c r="AH28" s="1"/>
  <c r="M16"/>
  <c r="AB30"/>
  <c r="N1440"/>
  <c r="E1440" s="1"/>
  <c r="AN12"/>
  <c r="R1438"/>
  <c r="S1438" s="1"/>
  <c r="AN14"/>
  <c r="U1438"/>
  <c r="V1438" s="1"/>
  <c r="Y14"/>
  <c r="S12"/>
  <c r="R1440"/>
  <c r="S1440" s="1"/>
  <c r="AH875"/>
  <c r="U29"/>
  <c r="V29" s="1"/>
  <c r="AM29"/>
  <c r="AN29" s="1"/>
  <c r="P16"/>
  <c r="AA1440"/>
  <c r="AB1440" s="1"/>
  <c r="AA29"/>
  <c r="AB29" s="1"/>
  <c r="AA10"/>
  <c r="AB10" s="1"/>
  <c r="N10"/>
  <c r="P10" s="1"/>
  <c r="N25"/>
  <c r="L31"/>
  <c r="M31" s="1"/>
  <c r="M14"/>
  <c r="X27"/>
  <c r="Y27" s="1"/>
  <c r="L1438"/>
  <c r="M1438" s="1"/>
  <c r="Y12"/>
  <c r="U31"/>
  <c r="V31" s="1"/>
  <c r="X1438"/>
  <c r="Y1438" s="1"/>
  <c r="AB16"/>
  <c r="AB14"/>
  <c r="R1436"/>
  <c r="S1436" s="1"/>
  <c r="G868"/>
  <c r="AP30"/>
  <c r="AQ30" s="1"/>
  <c r="R10"/>
  <c r="S10" s="1"/>
  <c r="AK14"/>
  <c r="M12"/>
  <c r="L10"/>
  <c r="M10" s="1"/>
  <c r="L1436"/>
  <c r="M1436" s="1"/>
  <c r="AF1434"/>
  <c r="X10"/>
  <c r="AJ1440"/>
  <c r="AK1440" s="1"/>
  <c r="F16"/>
  <c r="V16"/>
  <c r="AK16"/>
  <c r="AJ29"/>
  <c r="AK29" s="1"/>
  <c r="U1440"/>
  <c r="V1440" s="1"/>
  <c r="F875"/>
  <c r="AK11"/>
  <c r="O29"/>
  <c r="P29" s="1"/>
  <c r="F11"/>
  <c r="J1437"/>
  <c r="AP10"/>
  <c r="AQ10" s="1"/>
  <c r="P14"/>
  <c r="AH1436"/>
  <c r="F15"/>
  <c r="G15" s="1"/>
  <c r="I1435"/>
  <c r="F1435" s="1"/>
  <c r="AP1439"/>
  <c r="AQ1439" s="1"/>
  <c r="F14"/>
  <c r="G14" s="1"/>
  <c r="AJ31"/>
  <c r="AK31" s="1"/>
  <c r="Q1434"/>
  <c r="AI1435"/>
  <c r="AI1434" s="1"/>
  <c r="F12"/>
  <c r="AI26"/>
  <c r="AI25" s="1"/>
  <c r="E875"/>
  <c r="AE14"/>
  <c r="I26"/>
  <c r="F26" s="1"/>
  <c r="Z1435"/>
  <c r="Z1434" s="1"/>
  <c r="Z26"/>
  <c r="Z25" s="1"/>
  <c r="AB11"/>
  <c r="AD1438"/>
  <c r="AE1438" s="1"/>
  <c r="AD29"/>
  <c r="AE29" s="1"/>
  <c r="W26"/>
  <c r="W1435"/>
  <c r="Y11"/>
  <c r="W10"/>
  <c r="T27"/>
  <c r="T1436"/>
  <c r="V1436" s="1"/>
  <c r="E11"/>
  <c r="AK875"/>
  <c r="AE875"/>
  <c r="G1002"/>
  <c r="F997"/>
  <c r="G997" s="1"/>
  <c r="AQ875"/>
  <c r="I1436"/>
  <c r="J1436" s="1"/>
  <c r="I27"/>
  <c r="J27" s="1"/>
  <c r="AP1436"/>
  <c r="AP27"/>
  <c r="AQ27" s="1"/>
  <c r="T10"/>
  <c r="V10" s="1"/>
  <c r="J875"/>
  <c r="AB875"/>
  <c r="I1440"/>
  <c r="AE10"/>
  <c r="I10"/>
  <c r="J10" s="1"/>
  <c r="I31"/>
  <c r="J16"/>
  <c r="K1434"/>
  <c r="H25"/>
  <c r="H1434"/>
  <c r="P26"/>
  <c r="P1435"/>
  <c r="V1435"/>
  <c r="AD1434"/>
  <c r="AE1434" s="1"/>
  <c r="AA25"/>
  <c r="AM25"/>
  <c r="E1437"/>
  <c r="AB1436"/>
  <c r="M1435"/>
  <c r="V1437"/>
  <c r="AH26"/>
  <c r="AH1435"/>
  <c r="AQ26"/>
  <c r="AQ1435"/>
  <c r="AN26"/>
  <c r="AN1435"/>
  <c r="AE26"/>
  <c r="AE1435"/>
  <c r="J29"/>
  <c r="J1438"/>
  <c r="J30"/>
  <c r="J1439"/>
  <c r="AK10"/>
  <c r="G13"/>
  <c r="P1437"/>
  <c r="P28"/>
  <c r="M28"/>
  <c r="M1437"/>
  <c r="AD25" l="1"/>
  <c r="AE25" s="1"/>
  <c r="G16"/>
  <c r="P1436"/>
  <c r="O25"/>
  <c r="E1436"/>
  <c r="E10"/>
  <c r="T25"/>
  <c r="E27"/>
  <c r="R25"/>
  <c r="S25" s="1"/>
  <c r="AM1434"/>
  <c r="M26"/>
  <c r="P1440"/>
  <c r="AL1434"/>
  <c r="F28"/>
  <c r="G28" s="1"/>
  <c r="F1439"/>
  <c r="G1439" s="1"/>
  <c r="P25"/>
  <c r="N1434"/>
  <c r="P1434" s="1"/>
  <c r="AG1434"/>
  <c r="AH1434" s="1"/>
  <c r="F1437"/>
  <c r="G1437" s="1"/>
  <c r="AG25"/>
  <c r="AH25" s="1"/>
  <c r="L25"/>
  <c r="M25" s="1"/>
  <c r="U1434"/>
  <c r="F30"/>
  <c r="G30" s="1"/>
  <c r="L1434"/>
  <c r="M1434" s="1"/>
  <c r="AP1434"/>
  <c r="AQ1434" s="1"/>
  <c r="AK1435"/>
  <c r="F1438"/>
  <c r="G1438" s="1"/>
  <c r="AA1434"/>
  <c r="AB1434" s="1"/>
  <c r="X25"/>
  <c r="U25"/>
  <c r="R1434"/>
  <c r="S1434" s="1"/>
  <c r="J1435"/>
  <c r="E26"/>
  <c r="G26" s="1"/>
  <c r="Y10"/>
  <c r="AJ1434"/>
  <c r="AK1434" s="1"/>
  <c r="G875"/>
  <c r="E1435"/>
  <c r="G1435" s="1"/>
  <c r="G11"/>
  <c r="I1434"/>
  <c r="J1434" s="1"/>
  <c r="J26"/>
  <c r="F10"/>
  <c r="AJ25"/>
  <c r="AK25" s="1"/>
  <c r="G12"/>
  <c r="AB26"/>
  <c r="AK26"/>
  <c r="AP25"/>
  <c r="AQ25" s="1"/>
  <c r="AB25"/>
  <c r="I25"/>
  <c r="J25" s="1"/>
  <c r="V27"/>
  <c r="AB1435"/>
  <c r="F29"/>
  <c r="G29" s="1"/>
  <c r="F27"/>
  <c r="F1436"/>
  <c r="T1434"/>
  <c r="AQ1436"/>
  <c r="W25"/>
  <c r="Y26"/>
  <c r="W1434"/>
  <c r="Y1434" s="1"/>
  <c r="Y1435"/>
  <c r="F1440"/>
  <c r="J1440"/>
  <c r="J31"/>
  <c r="F31"/>
  <c r="AN25"/>
  <c r="E25" l="1"/>
  <c r="E1434"/>
  <c r="V25"/>
  <c r="AN1434"/>
  <c r="V1434"/>
  <c r="Y25"/>
  <c r="G27"/>
  <c r="G10"/>
  <c r="G1436"/>
  <c r="F25"/>
  <c r="F1434"/>
  <c r="G1440"/>
  <c r="G31"/>
  <c r="G25" l="1"/>
  <c r="G1434"/>
</calcChain>
</file>

<file path=xl/comments1.xml><?xml version="1.0" encoding="utf-8"?>
<comments xmlns="http://schemas.openxmlformats.org/spreadsheetml/2006/main">
  <authors>
    <author>TureyskayEE</author>
  </authors>
  <commentList>
    <comment ref="K10" authorId="0">
      <text>
        <r>
          <rPr>
            <b/>
            <sz val="14"/>
            <color indexed="81"/>
            <rFont val="Times New Roman"/>
            <family val="1"/>
            <charset val="204"/>
          </rPr>
          <t>при заполнении таблиц формы Графика, необходимо обратить внимание на примечания.</t>
        </r>
      </text>
    </comment>
  </commentList>
</comments>
</file>

<file path=xl/sharedStrings.xml><?xml version="1.0" encoding="utf-8"?>
<sst xmlns="http://schemas.openxmlformats.org/spreadsheetml/2006/main" count="2401" uniqueCount="610">
  <si>
    <t>№ п/п</t>
  </si>
  <si>
    <t>январь</t>
  </si>
  <si>
    <t>февраль</t>
  </si>
  <si>
    <t>март</t>
  </si>
  <si>
    <t>апрель</t>
  </si>
  <si>
    <t>май</t>
  </si>
  <si>
    <t>июнь</t>
  </si>
  <si>
    <t>июль</t>
  </si>
  <si>
    <t>август</t>
  </si>
  <si>
    <t>сентябрь</t>
  </si>
  <si>
    <t>октябрь</t>
  </si>
  <si>
    <t>ноябрь</t>
  </si>
  <si>
    <t>декабрь</t>
  </si>
  <si>
    <t>%</t>
  </si>
  <si>
    <t>план</t>
  </si>
  <si>
    <t>факт</t>
  </si>
  <si>
    <t>1.1.</t>
  </si>
  <si>
    <t>федеральный бюджет</t>
  </si>
  <si>
    <t>бюджет автономного округа</t>
  </si>
  <si>
    <t>1.2.</t>
  </si>
  <si>
    <t>2.1.</t>
  </si>
  <si>
    <t>2.2.</t>
  </si>
  <si>
    <t>Исполнитель</t>
  </si>
  <si>
    <t>программы Нижневартовского района</t>
  </si>
  <si>
    <t xml:space="preserve"> ГРАФИК </t>
  </si>
  <si>
    <t>наименование программы</t>
  </si>
  <si>
    <t>бюджет района</t>
  </si>
  <si>
    <t>Наименование показателей результатов</t>
  </si>
  <si>
    <t>1.</t>
  </si>
  <si>
    <t>2.</t>
  </si>
  <si>
    <t>3.</t>
  </si>
  <si>
    <t>Руководитель программы</t>
  </si>
  <si>
    <t>Показатели непосредственных результатов</t>
  </si>
  <si>
    <t>иные внебюджетные источники</t>
  </si>
  <si>
    <t>________________________(подпись)</t>
  </si>
  <si>
    <t>«Развитие образования в Нижневартовском районе на 2014–2020 годы»</t>
  </si>
  <si>
    <t>всего</t>
  </si>
  <si>
    <t>в том числе:</t>
  </si>
  <si>
    <t xml:space="preserve">Поддержка лучших учителей, образовательных учреждений, активно внедряющих инновационные образовательные технологии </t>
  </si>
  <si>
    <t>бюджет поселений</t>
  </si>
  <si>
    <t>1.1.1.</t>
  </si>
  <si>
    <t>Стимулирование инновационной деятельности образовательных учреждений района в рамках системы премий главы администрации района (2 премии – общеобразовательным учреждениям района, 1 премия – дошкольным образовательным учреждениям района)</t>
  </si>
  <si>
    <t>1.1.2.</t>
  </si>
  <si>
    <t>Мотивация общеобразовательных учреждений района в рамках системы премий главы администрации района педагогическим работникам (5 премий)</t>
  </si>
  <si>
    <t>1.1.3.</t>
  </si>
  <si>
    <t>Стимулирование инновационной деятельности руководителей образовательных учреждений в рамках системы премий главы администрации района (2 премии)</t>
  </si>
  <si>
    <t>1.1.4.</t>
  </si>
  <si>
    <t>Поддержка способной и талантливой молодежи</t>
  </si>
  <si>
    <t>1.2.1.</t>
  </si>
  <si>
    <t>1.2.2.</t>
  </si>
  <si>
    <t>Стимулирование мотивации к обучению в рамках участия во Всероссийской  олимпиаде школьников (муниципальный, региональный, федеральный этапы)</t>
  </si>
  <si>
    <t>1.2.3.</t>
  </si>
  <si>
    <t>Сопровождение очно-заочной школы для одаренных детей (2 сессии)</t>
  </si>
  <si>
    <t>1.2.4.</t>
  </si>
  <si>
    <t>1.2.5.</t>
  </si>
  <si>
    <t>1.2.6.</t>
  </si>
  <si>
    <t>Стимулирование мотивации учащихся к изучению родного языка в рамках премии главы администрации района учащемуся, успешно изучающему родной язык, победителю муниципального этапа Всероссийской предметной олимпиады (1 премия)</t>
  </si>
  <si>
    <t>1.2.7.</t>
  </si>
  <si>
    <t>1.2.8.</t>
  </si>
  <si>
    <t>Мотивация педагогов, подготовивших победителей и призеров Всероссийской предметной олимпиады школьников (региональный, федеральный уровни)</t>
  </si>
  <si>
    <t>1.2.9.</t>
  </si>
  <si>
    <t>1.2.10.</t>
  </si>
  <si>
    <t>Стимулирование участников Всероссийской предметной олимпиады школьников в рамках премий главы администрации района победителям и призерам регионального, федерального уровней</t>
  </si>
  <si>
    <t>Организация церемонии награждения лучших выпускников района (бал выпускников)</t>
  </si>
  <si>
    <t>1.3.</t>
  </si>
  <si>
    <t>Поддержка системы воспитания</t>
  </si>
  <si>
    <t>1.3.1.</t>
  </si>
  <si>
    <t>Стимулирование создания благополучных условий для ребенка в семье в рамках премии главы администрации района «За создание благополучных условий для ребенка в семье»</t>
  </si>
  <si>
    <t>1.3.2.</t>
  </si>
  <si>
    <t>Стимулирование лучших педагогов, занятых в области воспитания, в рамках системы премий главы администрации района:</t>
  </si>
  <si>
    <t>педагогу дополнительного образования (1 премия);</t>
  </si>
  <si>
    <t>лучшему воспитателю дошкольного образовательного учреждения (1 премия);</t>
  </si>
  <si>
    <t>лучшему педагогу-психологу (1 премия);</t>
  </si>
  <si>
    <t>лучшему учителю-логопеду (1 премия);</t>
  </si>
  <si>
    <t>лучшему социальному педагогу (1 премия)</t>
  </si>
  <si>
    <t>Приобретение учебного, учебно-наглядного и учебно-производственного оборудования</t>
  </si>
  <si>
    <t>Проведение капитальных ремонтов зданий учреждений образования района</t>
  </si>
  <si>
    <t>муниципальное казенное учреждение «Управление капитального строительства по застройке Нижневартовского района»</t>
  </si>
  <si>
    <t>Проведение благоустройства территорий учреждений образования района</t>
  </si>
  <si>
    <t>Компенсация части родительской платы за содержание ребенка в муниципальных образовательных учреждениях района, реализующих основную общеобразовательную программу дошкольного образования</t>
  </si>
  <si>
    <t>Развитие инфраструктуры общеобразовательных учреждений района</t>
  </si>
  <si>
    <t>Развитие инфраструктуры дошкольных образовательных учреждений района</t>
  </si>
  <si>
    <t>Проведение независимой государственной (итоговой) аттестации выпускников, в том числе в новой форме (9 классы) и в форме единого государственного экзамена</t>
  </si>
  <si>
    <t>Организация семинаров, курсов повышения квалификации, стажировок, совещаний по инновационной работе, участие во Всероссийских конкурсах профессионального мастерства федерального, регионального, муниципального уровней для руководителей и педагогических работников образовательных учреждений района, методистов муниципального автономного учреждения «Центр развития образования»</t>
  </si>
  <si>
    <t>Издание методических пособий, сборников из опыта работы лучших учителей</t>
  </si>
  <si>
    <t>Приобретение лицензионного программного обеспечения и оборудования для учреждений системы образования района</t>
  </si>
  <si>
    <t>Обеспечение организации предоставления дошкольного образования</t>
  </si>
  <si>
    <t>Сохранение кадрового потенциала</t>
  </si>
  <si>
    <t>Обеспечение горячим питанием</t>
  </si>
  <si>
    <t>Обеспечение транспортными, коммунальными услугами, услугами связи и прочими услугами</t>
  </si>
  <si>
    <t>Обеспечение организации предоставления дошкольного, общего, дополнительного образования</t>
  </si>
  <si>
    <t>Укрепление материально-технической базы</t>
  </si>
  <si>
    <t>Обеспечение организации предоставления дополнительного образования</t>
  </si>
  <si>
    <t>Обеспечение организационно-методического и психолого-медико-педагогического сопровождения деятельности муниципальных образовательных учреждений района</t>
  </si>
  <si>
    <t>Итого по подпрограмме I</t>
  </si>
  <si>
    <t>Цель. Повышение безопасности дорожного движения</t>
  </si>
  <si>
    <t>Профилактика по сокращению детского дорожно-транспортного травматизма</t>
  </si>
  <si>
    <t>МБУ «Телевидение Нижневартовского района»</t>
  </si>
  <si>
    <t>Создание и выпуск социальной рекламы по безопасности дорожного движения в эфире телевидения Нижневартовского района</t>
  </si>
  <si>
    <t>Итого по подпрограмме II</t>
  </si>
  <si>
    <t>служба по организации деятельности Антинаркотической комиссии района</t>
  </si>
  <si>
    <t>Изготовление методических рекомендаций по проведению профилактической работы  среди населения; разработка пособий для специалистов  образовательных учреждений района, родителей, специальных работников по формированию у подростков негативного отношения к употреблению наркотиков, психолого-педагогической реабилитации несовершеннолетних</t>
  </si>
  <si>
    <t>Изготовление и распространение на безвозмездной основе в рамках проводимых профилактических мероприятий сувенирной продукции (футболки, дипломы, значки и т.д.)</t>
  </si>
  <si>
    <t>Разработка и изготовление социальной рекламы</t>
  </si>
  <si>
    <t xml:space="preserve">Проведение смотра-конкурса на лучшую организацию спортивной и профилактической работы на дворовых площадках и в подростковых клубах </t>
  </si>
  <si>
    <t>Участие в проведении районных соревнований «Первый среди равных» по военно-патриотическому и культурно нравственному  воспитанию молодежи подростков</t>
  </si>
  <si>
    <t>Итого по подпрограмме III</t>
  </si>
  <si>
    <t>Оплата путевок в загородные лагеря и проезда детей до места отдыха и обратно</t>
  </si>
  <si>
    <t xml:space="preserve">Проведение конкурса вариативных программ </t>
  </si>
  <si>
    <t>Обеспечение деятельности по организации загородного отдыха (приобретение бумаги,  картриджей, планшетов, конвертов с кнопкой, файлов и другое)</t>
  </si>
  <si>
    <t>Итого по подпрограмме IV</t>
  </si>
  <si>
    <t>Всего по муниципальной программе</t>
  </si>
  <si>
    <t>Соисполнитель 1 (муниципальное казенное учреждение «Управление капитального строительства по застройке Нижневартовского района»)</t>
  </si>
  <si>
    <t>Соисполнитель 2 (служба по организации деятельности Антинаркотической комиссии района)</t>
  </si>
  <si>
    <t>Цель. Обеспечение безопасного функционирования и развития системы отдыха, оздоровления, творческого досуга, занятости детей, подростков и молодежи района. Формирование основ комплексного решения проблем организации детского отдыха, занятости</t>
  </si>
  <si>
    <t>4.</t>
  </si>
  <si>
    <t>5.</t>
  </si>
  <si>
    <t>6.</t>
  </si>
  <si>
    <t>7.</t>
  </si>
  <si>
    <t>8.</t>
  </si>
  <si>
    <t>9.</t>
  </si>
  <si>
    <t>10.</t>
  </si>
  <si>
    <t>11.</t>
  </si>
  <si>
    <t>12.</t>
  </si>
  <si>
    <t>13.</t>
  </si>
  <si>
    <t>14.</t>
  </si>
  <si>
    <t>15.</t>
  </si>
  <si>
    <t>16.</t>
  </si>
  <si>
    <t>17.</t>
  </si>
  <si>
    <t>18.</t>
  </si>
  <si>
    <t>19.</t>
  </si>
  <si>
    <t>20.</t>
  </si>
  <si>
    <t>21.</t>
  </si>
  <si>
    <t>22.</t>
  </si>
  <si>
    <t>23.</t>
  </si>
  <si>
    <t>24.</t>
  </si>
  <si>
    <t>25.</t>
  </si>
  <si>
    <t>26.</t>
  </si>
  <si>
    <t>С.И. Примак (подпись)</t>
  </si>
  <si>
    <t>управле-ние обра-зования и молодеж-ной поли-тики, му-ниципаль-ное бюд-жетное вечернее (сменное) общеобра-зователь-ное учре-ждение «Излу-чинский центр об-разова-ния»</t>
  </si>
  <si>
    <t xml:space="preserve">Цель. Обеспечение доступности качественного образования, соответствующего требованиям инновационного развития экономики региона, современным потребностям общества и каждого жителя района
</t>
  </si>
  <si>
    <t>Соисполнитель 3 (отдел по физической культуре и спорту администрации района)</t>
  </si>
  <si>
    <t>отдел по физической культуре и спорту администрации района</t>
  </si>
  <si>
    <t>управление образования и молодежной политики администрации района (далее – управление образования и молодежной политики), муниципальное автономное учреждение «Центр развития образования» (далее ‒ МАУ «Центр развития образования»), муниципальные образовательные учреждения района</t>
  </si>
  <si>
    <t>управление образования и молодежной политики, МАУ «Центр развития образования», муниципальные образовательные учреждения района</t>
  </si>
  <si>
    <t>управление образования и молодежной политики, муниципальные образовательные учреждения района</t>
  </si>
  <si>
    <t>управление образования и молодежной политики, МАУ «Центр развития образования»</t>
  </si>
  <si>
    <t>управление образования и молодежной политики и молодежной политики, муниципальное бюджетное образовательное учреждение «Новоаганская общеобразовательная вечерняя (сменная) школа»</t>
  </si>
  <si>
    <t>управление образования и молодежной политики администрации района</t>
  </si>
  <si>
    <t>управление образования и молодежной политики, МАУ «Центр развития образования», муниципальные образовательные учреждения района, МБУ «Телевидение Нижневартовского района»</t>
  </si>
  <si>
    <t>Ответственный исполнитель (управление образования и молодежной политики администрации района)</t>
  </si>
  <si>
    <t>управление образования и молодежной политики, муниципальное автономное учреждение «Центр развития образования»</t>
  </si>
  <si>
    <t xml:space="preserve">служба по организации деятельности Антинаркотической комиссии района, управление образования и молодежной политики </t>
  </si>
  <si>
    <t>служба по организации деятельности Антинаркотической комиссии района, управление образования и молодежной политики, управление культуры администрации района, отдел по физической культуре и  спорту администрации района</t>
  </si>
  <si>
    <t>служба по организации деятельности Антинаркотической комиссии района, управление образования и молодежной политики, управление культуры администрации района, отдел по физической культуре  и спорту администрации района</t>
  </si>
  <si>
    <t xml:space="preserve">служба по организации деятельности Антинаркотической комиссии района, отдел по физической культуре  и спорту администрации района </t>
  </si>
  <si>
    <t>служба по организации деятельности Антинаркотической комиссии района, отдел по физической культуре и спорту администрации района, управление образования и молодежной политики, управление культуры администрации района</t>
  </si>
  <si>
    <t xml:space="preserve">управление образования и молодежной политики </t>
  </si>
  <si>
    <t xml:space="preserve">отдел по физической культуре и спорту администрации района </t>
  </si>
  <si>
    <t>Соисполнитель 4 (МБУ «Телевидение Нижневартовского района»)</t>
  </si>
  <si>
    <t xml:space="preserve">управление образования и молодежной политики, муниципальное бюджетное образовательное 
учреждение «Корликовская общеобразовательная средняя школа»
</t>
  </si>
  <si>
    <t xml:space="preserve">Расходы на канцелярские, хозяйственные товары, культурно-массовые мероприятия (приобретение бумаги, карандашей, чистящих и моющих средств, оплата билетов на посещение кинотеатров и других культурно-массовых мероприятий) </t>
  </si>
  <si>
    <t>Оздоровительный отдых детей района в загородных детских оздоровительных лагерях, санаториях и пансионатах</t>
  </si>
  <si>
    <t xml:space="preserve">Оплата проезда сопровождающих авиа- и железнодорожным транспортом к местам оздоровления и отдыха детей и обратно </t>
  </si>
  <si>
    <t xml:space="preserve">Оплата услуг сопровождающих лиц (сопровождение детей в пути следования) во время доставки детей до мест отдыха и обратно  </t>
  </si>
  <si>
    <t>Оплата проживания детей и сопровождающих лиц до и после отъезда детей в загородные оздоровительные лагеря</t>
  </si>
  <si>
    <t>Содержание детского оздоровительного лагеря «Лесная сказка» (оплата коммунальных услуг, электроэнергии, вывоз мусора, приобретение инвентаря)</t>
  </si>
  <si>
    <t>Изготовление (приобретение) сувенирной продукции с символикой</t>
  </si>
  <si>
    <t xml:space="preserve">Приобретение кейса для сопровождающих </t>
  </si>
  <si>
    <t>Организация обучения кадров для работы с детьми в летний период, в том числе:</t>
  </si>
  <si>
    <t xml:space="preserve">управление образования и молодежной политики, муниципальное бюджетное образовательное учреждение "Охтеурская общеобразовательная средняя школа"
</t>
  </si>
  <si>
    <t xml:space="preserve">управление образования и молодежной политики, муниципальное бюджетное образовательное учреждение "Покурская общеобразовательная средняя школа"
</t>
  </si>
  <si>
    <t>управление образования и молодежной политики, муниципальное бюджетное образовательное 
учреждение районный центр дополнительного образования детей «Спектр»</t>
  </si>
  <si>
    <t>управление образования и молодежной политики, муниципальное бюджетное образовательное 
учреждение «Излучинская общеоб-разовательная средняя школа 
№ 2»</t>
  </si>
  <si>
    <t xml:space="preserve">управление образования и молодежной политики, Ваховское муниципальное бюджетное дошкольное образовательное учреждение детский сад «Лесная сказка
</t>
  </si>
  <si>
    <t>Дератизация лагерей с дневным пребыванием детей, дворовых клубов, палаточных лагерей на базе муниципальных учреждений района</t>
  </si>
  <si>
    <t>тел. 49 47 88</t>
  </si>
  <si>
    <t>Организация церемонии вручения премий</t>
  </si>
  <si>
    <t>Премии Главы адми-нистрации района ме-далистам                                         (1 премия по 5,0 тыс. руб.)</t>
  </si>
  <si>
    <t>Мотивация обучающихся общеобразовательных учреждений, студентов к обучению в рамках именных стипендий Главы администрации района</t>
  </si>
  <si>
    <t>Премия Главы администрации района классному руководителю, подготовившему медалиста</t>
  </si>
  <si>
    <t>1.2.11.</t>
  </si>
  <si>
    <t>Материально-техническое обеспечение лагерей с дневным пребыванием детей, дворовых клубов, палаточных лагерей на базе муниципальных учреждений района (приобретение спортинвентаря и расходных материалов для детского творчества)</t>
  </si>
  <si>
    <t>Научное сопровождение программ развития образовательных учреждений района по ведению экспериментальной деятельности, оплата проведения экспертизы экспериментальных программ, конкурсных документов</t>
  </si>
  <si>
    <t>1.2.12</t>
  </si>
  <si>
    <t>Получение денежного поощрения, обладателями аттестатов с отличием об основном общем образовании и о среднем общем образовании</t>
  </si>
  <si>
    <t>Муниципальное бюджетное образовательное учреждение центр дополнительного образования детей «Радуга» пгт. Новоаганск</t>
  </si>
  <si>
    <t xml:space="preserve">управление образования и молодежной политики, муниципальное бюджетное общеобразовательное учреждение «Излучинская общеобразовательная средняя школа № 2 с углубленным изучением отдельных предметов»
</t>
  </si>
  <si>
    <t>управление образования и молодежной политики, муниципальное бюджетное образовательное учреждение «Зайцевореченская общеобразовательная средняя школа»</t>
  </si>
  <si>
    <t>управление образования и молодежной политики, Новоаганское муниципальное бюджетное дошкольное образовательное учреждение детский сад комбинированного вида «Снежинка»</t>
  </si>
  <si>
    <t>управление образования и молодежной политики, Новоаганское муниципальное бюджетное дошкольное образовательное учреждение детский сад комбинированного вида «Лесная сказка»</t>
  </si>
  <si>
    <t>управление образования и молодежной политики, Варьеганское муниципальное бюджетное дошкольное образовательное учреждение детский сад комбинированного вида «Олененок»</t>
  </si>
  <si>
    <t>управление образования и молодежной политики, Муниципальное бюджетное образовательное учреждение «Новоаганская общеобразовательная средняя школа № 1»</t>
  </si>
  <si>
    <t>Муниципальное бюджетное вечернее (сменное) общеобразовательное учреждение «Излучинский центр образования»</t>
  </si>
  <si>
    <t>управление образования и молодежной политики, Муниципальное бюджетное вечернее (сменное) общеобразовательное учреждение «Излучинский центр образования»</t>
  </si>
  <si>
    <t>управление образования и молодежной политики, Излучинское муниципальное бюджетное дошкольное образовательное учреждение детский сад комбинированного вида «Сказка»</t>
  </si>
  <si>
    <t>Муниципальное бюджетное общеобразовательное учреждение «Большетарховская общеобразовательнвя средняя школа»</t>
  </si>
  <si>
    <t>управление образования и молодежной политики, Муниципальное бюджетное общеобразовательное учреждение «Большетарховская общеобразовательнвя средняя школа»</t>
  </si>
  <si>
    <t>Приобретение детского сада на 260 мест в пгт. Излучинск</t>
  </si>
  <si>
    <t xml:space="preserve">Муниципальное бюджетное образовательное учреждение «Излучинская общеобразовательная средняя школа № 1 с углубленным изучением отдельных предметов»
</t>
  </si>
  <si>
    <t xml:space="preserve">Муниципальное бюджетное общеобразовательное учреждение «Излучинская общеобразовательная средняя школа № 2 с углубленным изучением отдельных предметов»
</t>
  </si>
  <si>
    <t xml:space="preserve">Муниципальное бюджетное общеобразовательное 
учреждение «Охтеурская общеобразовательная средняя школа»
</t>
  </si>
  <si>
    <t xml:space="preserve">Меуниципальное бюджетное образо-вательное 
учреждение районный центр дополнительного образования детей «Спектр»
</t>
  </si>
  <si>
    <t>Проведение Всероссийских спортивных соревнований школьников «Президентские состязания» и «Прези-дентские спортивные игры»в районе</t>
  </si>
  <si>
    <t>Муниципальное бюджетное образовательное учреждение «Новоаганская общеобразовательная вечерняя (сменная) школа»</t>
  </si>
  <si>
    <t>управление образования и молодежной политики, служба муниципальной собственности администрации района</t>
  </si>
  <si>
    <t>управление образования и молодежной политики, служба муниципальной собственности ад-министрации района, муниципальное казенное учреждение «Управление капитального строительства по застройке Нижневартовского района»</t>
  </si>
  <si>
    <t>Базовый показатель на начало реализации муниципальной программы</t>
  </si>
  <si>
    <t xml:space="preserve">Показатели конечных результатов </t>
  </si>
  <si>
    <t>Таблица 5</t>
  </si>
  <si>
    <t>наименование муниципальной программы</t>
  </si>
  <si>
    <t>Результаты реализации муниципальной программы</t>
  </si>
  <si>
    <t>Информация о контрактной системе в сфере закупок:</t>
  </si>
  <si>
    <t xml:space="preserve">объем закупок, тыс. рублей  </t>
  </si>
  <si>
    <t>количество заявок, единиц</t>
  </si>
  <si>
    <t>2.3.</t>
  </si>
  <si>
    <t>объем не обеспеченных контрактами средств, тыс. рублей;                                                                                              причины отсутствия контрактных обязательств по ним</t>
  </si>
  <si>
    <t>2.4.</t>
  </si>
  <si>
    <t>сумма экономии по итогам закупок, предложения по перераспределению сэкономленных средств</t>
  </si>
  <si>
    <t>Причины невыполнения программных мероприятий и отклонения фактически исполненных расходных обязательств над запланированными</t>
  </si>
  <si>
    <t xml:space="preserve">Наличие, объемы и состояние объектов незавершенного строительства, в том числе:
местный бюджет </t>
  </si>
  <si>
    <t>привлеченные средства</t>
  </si>
  <si>
    <t xml:space="preserve">                                                                                                                График (сетевой график) реализации  муниципальной программы</t>
  </si>
  <si>
    <t xml:space="preserve">                                                                                                                                                   в том числе</t>
  </si>
  <si>
    <t>Источники финансирования</t>
  </si>
  <si>
    <t>фактически профинансировано</t>
  </si>
  <si>
    <t>Всего</t>
  </si>
  <si>
    <t>Причина отклонелнения  плановых показателей от фактических</t>
  </si>
  <si>
    <t xml:space="preserve">Наименование мероприятий муниципальной программы* </t>
  </si>
  <si>
    <t>Ответственный исполнитель     /соисполнитель</t>
  </si>
  <si>
    <t>всего:</t>
  </si>
  <si>
    <t>в том числе безвозмездные поступления физических и юридических лиц</t>
  </si>
  <si>
    <t>инвестиции в объекты муниципальной собственности (указать номера мероприятий, относящихся к указанным расходам)</t>
  </si>
  <si>
    <t>прочие расходы (указать номера мероприятий, относящихся к указанным расходам)</t>
  </si>
  <si>
    <t>Всего:</t>
  </si>
  <si>
    <t>внебюджетные источники</t>
  </si>
  <si>
    <t>Всего по муниципальной программе (в разрезе исполнителей, соисполнителей):</t>
  </si>
  <si>
    <t>Соисполнитель 6 (управление культуры администрации района)</t>
  </si>
  <si>
    <t xml:space="preserve">Согласовано: </t>
  </si>
  <si>
    <t>Специалист Департамента финансов администрации района</t>
  </si>
  <si>
    <t>1.4.</t>
  </si>
  <si>
    <t>1.4.2.</t>
  </si>
  <si>
    <t>1.4.1.</t>
  </si>
  <si>
    <t xml:space="preserve">Муниципальное бюджетное общеобразовательное 
учреждение «Ваховская общеобразовательная средняя школа»
</t>
  </si>
  <si>
    <t xml:space="preserve">управление образования и молодежной политики и молодежной политики, муниципальное бюджетное общеобразовательное 
учреждение «Ваховская общеобразовательная средняя школа»
</t>
  </si>
  <si>
    <t xml:space="preserve">Муниципальное бюджетное общеобразовательное 
учреждение «Варьеганская общеобразовательная средняя школа»
</t>
  </si>
  <si>
    <t xml:space="preserve">управление обра-зования и молодеж-ной политики, му-ниципальное бюд-жетное общеобразова-тельное 
учреждение «Варье-ганская общеобра-зователь-ная сред-няя школа»
</t>
  </si>
  <si>
    <t>Муниципальное бюджетное общеобразовательное учреждение «Ларьякская общеобразовательная средняя школа»</t>
  </si>
  <si>
    <t xml:space="preserve">Муниципальное бюджетное общеобразовательное учреждение «Покурская общеобразовательная средняя школа»
</t>
  </si>
  <si>
    <t>Муниципальное бюд-жетное общеобразова-тельное учреждение «Аганская общеобразова-тельная средняя школа»</t>
  </si>
  <si>
    <t>Муниципальное бюджетное общеобразовательное учреждение «Сосновоборская общеобразовательная начальная школа-детский сад»</t>
  </si>
  <si>
    <t xml:space="preserve">управление образования и молодежной политики, муниципальное бюджетное общеобразовательное учреждение "Чехломеевская общеобразовательная основная школа"
</t>
  </si>
  <si>
    <t xml:space="preserve">Муниципальное бюджетное общеобразо-вательное учреждение «Новоаганская общеоб-разовательная средняя школа 
№ 2»
</t>
  </si>
  <si>
    <t>Муниципальное бюджетное общеобразовательное учреждение «Варьеганская общеобразовательная средняя школа»</t>
  </si>
  <si>
    <t>управление образования и молодежной политики, муниципальное бюджетное общеобразовательное учреждение «Варьеганская общеобразовательная средняя школа»</t>
  </si>
  <si>
    <t>управление образования и молодежной политики, муниципальное бюджетное общеобразовательное учреждение «Сосновоборская общеобразовательная начальная школа-детский сад»</t>
  </si>
  <si>
    <t>Муниципальное бюд-жетное общеобразова-тельное учреждение «Ватинская общеоб-разовательная средняя школа»</t>
  </si>
  <si>
    <t>управление образования и молодежной политики, муни-ципальное бюд-жетное общеоб-разовательное учреждение «Ватинская общеобразова-тельная средняя школа»</t>
  </si>
  <si>
    <t>управление обра-зования и моло-дежной политики, муниципальные образовательные учреждения района</t>
  </si>
  <si>
    <t>Издание и рассылка научно-методических материалов, печатных и электронных учебных пособий, образо-вательных ресурсов для дошкольных образовательных учреждений, общеобразовательных учреждений и учреждений дополнительного образования по обучению детей безопасному участию в дорожном движении (обеспечение образовательных учреждений пи-лотными ком-плектами учебных пособий и программ), в том числе учебно-методических пособий по рабо-те с родителя-ми и детьми в целях профи-лактики детских дорожно-транспортных проис-шествий, проведение роди-тельского всеобуча, семейных конкурсов на знание правил дорожного движения</t>
  </si>
  <si>
    <t>Проведение конкурсно-познова-тельной программы «Знатоки правил до-рожного движения»</t>
  </si>
  <si>
    <t>Проведение конкурса рисунков по правилам дорожного движения «Правила дорожные знать каждому положено»</t>
  </si>
  <si>
    <t>Проведение откры-того районного конкурса календарей по правилам дорожного движения «Добрая дорога»</t>
  </si>
  <si>
    <t>Приобретение для до-школьных образовательных учреждений оборудования, позволяющего в игровой форме формировать навыки безопасного поведения на улично-дорожной сети</t>
  </si>
  <si>
    <t>Разработка оборудования (уголки по правилам дорожного движения, тренажеры, компьютерные программы и др.) для образовательных учреждений в целях использования их в процессе обучения детей безопасному участию в дорожном движении</t>
  </si>
  <si>
    <t>Профилактика по предупреждению опасного поведения учасников дорожного движения</t>
  </si>
  <si>
    <t>служба по организации деятельности Антинаркотиче-ской комиссии района, управление образования и молодежной политики, управление культуры администрации района, отдел по физической культуре и спорту администрации района</t>
  </si>
  <si>
    <t>Организация питания детей в лагерях с дневным пребыванием детей, лагерей палаточного типа на базе муниципальных учреждений района</t>
  </si>
  <si>
    <t>Оплата труда работников лагерей с дневным пребы-ванием детей, дворовых клубов, лагерей пала-точного типа на базе му-ниципальных учреждений района, в том числе начис-ление на оплату труда, оплата первичного ме-дицинского осмотра, оформления личных меди-цинских книжек и сани-тарно-гигиенического обучения, аттестации на знание санитарно-гигие-нических норм и правил</t>
  </si>
  <si>
    <t>Организация доставки детей из населенных пунктов района до и после отправки в загородные лагеря, оплата горюче-смазочных материалов, в том числе для палаточных лагерей</t>
  </si>
  <si>
    <t>Страхование детей, посещающих лагеря с дневным пребыванием детей, дворовые клубы, лагерей палаточного типа на базе муници-пальных учреждений района</t>
  </si>
  <si>
    <t>Начальники лагерей с дневным пребыванием детей, дворовых клубов, лагерей палаточного типа лагерей по охране труда и технике безопасности</t>
  </si>
  <si>
    <t>Педагоги лагерей с дневным пребыванием детей, дворовых клубов, лагерей палаточного типа</t>
  </si>
  <si>
    <t xml:space="preserve">Организаторы отдыха и оздоровления детей, подростков района </t>
  </si>
  <si>
    <t>Итого по подпрограмме V</t>
  </si>
  <si>
    <t>Мероприятия: сохранение и развитие кадрового потенциала учреждений</t>
  </si>
  <si>
    <t>Мероприятия: улучшение материальнотехнической базы</t>
  </si>
  <si>
    <t>Мероприятия: обеспечение учреждения коммунальными услугами, услугами связи, транспортными услугами и прочими расходами</t>
  </si>
  <si>
    <t>Реализация мероприятий в области энергосбережения и повышения энергетической эффективности в молодежных центрах района</t>
  </si>
  <si>
    <r>
      <t xml:space="preserve">Целевые показатели муниципальной программы </t>
    </r>
    <r>
      <rPr>
        <b/>
        <u/>
        <sz val="12"/>
        <rFont val="Times New Roman"/>
        <family val="1"/>
        <charset val="204"/>
      </rPr>
      <t>«Развитие образования в Нижневартовском районе на 2014–2020 годы»</t>
    </r>
  </si>
  <si>
    <t>тел. 49-47-07</t>
  </si>
  <si>
    <t>СОГЛАСОВАНО</t>
  </si>
  <si>
    <t>Значение показателя на 2015 год</t>
  </si>
  <si>
    <t xml:space="preserve">   в том числе</t>
  </si>
  <si>
    <t>Доля обучающихся 5−11 классов, принявших участие в школьном этапе Всероссийской олимпиады школьников (в общей численности обучающихся), %</t>
  </si>
  <si>
    <t>Доля обучающихся муниципальных бюджетных образовательных учреждений района, которым обеспечена возможность пользоваться учебным оборудованием для практических работ и интерактивными учебными пособиями в соответствии с новыми федеральными государственными образовательными стандартами (в общей численности обучающихся по новым федеральным государственным, образовательным стандартам), %</t>
  </si>
  <si>
    <t>Доля муниципальных бюджетных образовательных учреждений района, в которых обеспечена возможность пользоваться столовыми, соответствующими современным требованиям, %</t>
  </si>
  <si>
    <t>Количество сданных объектов муниципальных бюджетных дошкольных образовательных учреждений района, в том числе в составе комплексов, (единиц)</t>
  </si>
  <si>
    <t>Создание дополнительных мест в группах присмотра и ухода, организованных индивидуальными предпринимателями, (единиц)</t>
  </si>
  <si>
    <t>Доля детей в возрасте от одного года до шести лет, состоящих на учете для определения в муниципальные бюджетные дошкольные образовательные учреждения района, в общей численности детей в возрасте от одного года до шести лет, %</t>
  </si>
  <si>
    <t>не более 5,8</t>
  </si>
  <si>
    <t>не более 4,3</t>
  </si>
  <si>
    <t>Размер среднемесячной заработной платы педагогических работников дошкольных образовательных учреждений района, руб.</t>
  </si>
  <si>
    <t>Размер среднемесячной заработной платы педагогических работников образовательных учреждений общего образования, руб.</t>
  </si>
  <si>
    <t>Размер среднемесячной заработной платы педагогических работников дополнительного образования, руб.</t>
  </si>
  <si>
    <t>Количество проведенных конкурсов с целью сокращения детского дорожно-транспортного травматизма, (единиц)</t>
  </si>
  <si>
    <t>Количество выпущенных видеороликов по безопасности дорожного движения в эфире телевидения Нижневартовского района, шт.</t>
  </si>
  <si>
    <t>Количество выпущенных листовок по безопасности дорожного движения и предупреждению детского дорожно-транспортного травматизма, шт.</t>
  </si>
  <si>
    <t>Повышение информированности молодежи о негативных последствиях употребления наркотических, психоактивных веществ и ориентации общественного мнения на здоровый образ жизни (по данным социологических исследований), %</t>
  </si>
  <si>
    <t>Количество мероприятий, направленных на профилактику употребления наркотических, психоактивных веществ, алкоголя, шт.</t>
  </si>
  <si>
    <t>Численность детей и подростков района, которым предоставлена возможность выбора формы отдыха, обеспечения досуга с целью предупреждения безнадзорности и правонарушений, чел.</t>
  </si>
  <si>
    <t>Численность оздоровленных детей и подростков на территории района, чел.</t>
  </si>
  <si>
    <t>Численность детей и подростков, охваченных досуговыми мероприятиями, чел.</t>
  </si>
  <si>
    <t>Численность детей и подростков, которым созданы условия для отдыха, оздоровления, реабилитации детей льготных категорий, чел.</t>
  </si>
  <si>
    <t>Численность молодого населения, привлеченного к участию в мероприятиях по основным направлениям реализации молодежной политики, чел.</t>
  </si>
  <si>
    <t>*8 500</t>
  </si>
  <si>
    <t>*8500</t>
  </si>
  <si>
    <t>Численность инновационных программ и проектов, заявленных для участия в районных и окружных конкурсах, шт.</t>
  </si>
  <si>
    <t>*14</t>
  </si>
  <si>
    <t>Количество несовершеннолетних, трудоустроенных за счет создания временных рабочих мест, чел.</t>
  </si>
  <si>
    <t>*750</t>
  </si>
  <si>
    <t>Количество молодых людей в возрасте 14-30 лет, вовлеченных в общественные объединения, чел.</t>
  </si>
  <si>
    <t>*3100</t>
  </si>
  <si>
    <t>Количество молодых людей в возрасте 14-30 лет, участвующих в добровольческой деятельности, чел.</t>
  </si>
  <si>
    <t>*210</t>
  </si>
  <si>
    <t>Количество молодых людей в возрасте 14-30 лет, вовлеченных в патриотические объединения и клубы, чел.</t>
  </si>
  <si>
    <t>Доля детей в возрасте от 3-7 лет, получающих дошкольную образовательную услугу и (или) услугу по их содержанию, %</t>
  </si>
  <si>
    <t>Доля выпускников образовательных учреждений общего образования, не сдавших единый государственный экзамен, в общей численности выпускников государственных (муниципальных) общеобразовательных организаций, %</t>
  </si>
  <si>
    <t>Доля выпускников образовательных учреждений общего образования, не получивших аттестат о среднем (полном) общем образовании, %</t>
  </si>
  <si>
    <t xml:space="preserve">Охват детей в возрасте 5-18 лет программами дополнительного образования (удельный вес численности детей, получающих услуги дополнительного образования, в общей численности детей в возрасте 5-18 лет), % </t>
  </si>
  <si>
    <t>Доля муниципальных бюджетных образовательных учреждений района, соответствующих современным требованиям обучения, в общем количестве муниципальных бюджетных образовательных учреждений района , %</t>
  </si>
  <si>
    <t>Доля обучающихся в образовательных учреждений общего образования, занимающихся во вторую (третью) смену, в общей численности обучающихся в образовательных учреждениях общего образования, %</t>
  </si>
  <si>
    <t>Доля муниципальных бюджетных образовательных учреждений района, разместивших на сайте нормативно закрепленный перечень сведений о своей деятельности, %</t>
  </si>
  <si>
    <t>Доля педагогических работников с высшим образованием в общей численности педагогических работников муниципальных бюджетных образовательных учреждений района, %</t>
  </si>
  <si>
    <t>Увеличение процента качества образования, %</t>
  </si>
  <si>
    <t>Уменьшение удельного рас-хода энергетических ресур-сов в муниципальных обра-зовательных учреждениях района:</t>
  </si>
  <si>
    <t xml:space="preserve">электрической энергии (кВт х ч/м2)
</t>
  </si>
  <si>
    <t xml:space="preserve">тепловой энергии (Гкал/м2)
</t>
  </si>
  <si>
    <t xml:space="preserve">холодной воды (м3/чел)
</t>
  </si>
  <si>
    <t xml:space="preserve">горячей воды (м3/чел)
</t>
  </si>
  <si>
    <t>Увеличение количества изданной печатной продукции по пропаганде и соблюдению правил дорожного движения, экз.</t>
  </si>
  <si>
    <t>Снижение случаев дорожно-транспортного травматизма с участием несовершеннолетних обучающихся и воспитанников, (единиц)</t>
  </si>
  <si>
    <t>Привлечение к участию в профилактических мероприятиях несовершеннолетних детей, подростков и молодежи в возрасте от 11 до 35 лет по отношению к общей численности данной категории, %</t>
  </si>
  <si>
    <t>Доля детей и подростков школьного возраста, охваченных организационными формами досуга и занятости, в том числе занимающихся физической культурой и спортом в спортивных секциях, клубах по месту жительства, %</t>
  </si>
  <si>
    <t>Увеличение численности детей и подростков района, которым предоставлена возможность выбора формы отдыха, обеспечение досуга с целью предупреждения безнадзорности и правонарушений, %</t>
  </si>
  <si>
    <t>Увеличение численности оздоровленных детей и подростков на территории района, %</t>
  </si>
  <si>
    <t>Увеличение численности детей и подростков, охваченных досуговыми мероприятиями, %</t>
  </si>
  <si>
    <t>Увеличение численности детей и подростков, которым созданы условия для отдыха, оздоровления, реабилитации детей льготных категорий, %</t>
  </si>
  <si>
    <t>Доля молодых людей, вовлеченных в социально активную деятельность, от общего количества молодежи, %</t>
  </si>
  <si>
    <t>*82</t>
  </si>
  <si>
    <t>*85</t>
  </si>
  <si>
    <t>*85,5</t>
  </si>
  <si>
    <t>Повышение степени удовлетворенности молодежи качеством услуг, предоставляемых региональными и муниципальными молодежными учреждениями, %</t>
  </si>
  <si>
    <t>*91</t>
  </si>
  <si>
    <t>* Показатели 2014–2016 годов утверждены постановлением администрации района от 02.12.2013 № 2551 «Об утверждении муниципальной целевой программы «Молодежь Нижневартовского района на 2014–2016 годы»</t>
  </si>
  <si>
    <t>Руководитель             ______________</t>
  </si>
  <si>
    <t>Исполнитель                  _____________________</t>
  </si>
  <si>
    <r>
      <t xml:space="preserve">Пояснения к отчету о </t>
    </r>
    <r>
      <rPr>
        <b/>
        <sz val="12"/>
        <color indexed="8"/>
        <rFont val="Times New Roman"/>
        <family val="1"/>
        <charset val="204"/>
      </rPr>
      <t xml:space="preserve">ходе исполнения графика (сетевого графика) по реализации муниципальной программы </t>
    </r>
  </si>
  <si>
    <t>нет</t>
  </si>
  <si>
    <t xml:space="preserve">Руководитель программы: </t>
  </si>
  <si>
    <t>Начальники лагерей с дневным пребыванием детей, дворовых клубов, лагерей палаточного типа лагерей по пожарнотехническому минимуму</t>
  </si>
  <si>
    <t>Мероприятия по под-готовке и проведению празднования 70-ой годовщины Победы в Великой Отечественной войне 1941–1945 годов</t>
  </si>
  <si>
    <t>Районные конкурсы творческих работ, посвященных 70-летию Победы в Великой Отечественной войне 1941–1945 годов (сочинения, эссе, очерки, стихи, рисунки, конкурс чтецов)</t>
  </si>
  <si>
    <t xml:space="preserve">                                     наименование нормативного правового акта об утверждении муниципальной программы дата, номер (в редакции от дата, номер постановления)</t>
  </si>
  <si>
    <t>О.В. Липунова</t>
  </si>
  <si>
    <t>администрации района</t>
  </si>
  <si>
    <t xml:space="preserve">и молодежной политики </t>
  </si>
  <si>
    <t>Муниципальное бюджетное общеобразовательное учреждение «Ваховская общеобразовательная средняя школа»</t>
  </si>
  <si>
    <t>Муниципальное бюджетное общеобразовательное учреждение «Ново-аганская общеобразовательная средняя школа № 2»</t>
  </si>
  <si>
    <t>Проведение районного конкурса социальных проектов для подростков и молодежи «Инициатива»</t>
  </si>
  <si>
    <t>Доля административно-управленческого и педагогического персонала муниципальных бюджетных образовательных учреждений района, прошедших подготовку или повышение квалификации на основе персонифицированной модели и (или) для работы в соответствии с федеральными государственными образовательными стандартами, %</t>
  </si>
  <si>
    <t>Доля населения в возрасте 7-18 лет, охваченная образованием с учетом образовательных потребностей и запросов обучающихся, в том числе имеющих ограниченные возможности здоровья, в общей численности населения в возрасте   7-18 лет, %</t>
  </si>
  <si>
    <t>Таблица 3</t>
  </si>
  <si>
    <t>1.2.13</t>
  </si>
  <si>
    <t>1.2.14</t>
  </si>
  <si>
    <t>Проведение детско-юношеского конкурса по научно-техническому творчеству</t>
  </si>
  <si>
    <t>Проведение конкурса дополнительных образовательных программ по научно-техническому творчеству</t>
  </si>
  <si>
    <t>Муниципальное бюджетное общеобразовательное учреждение «Ватинская общеобразовательная средняя школа»</t>
  </si>
  <si>
    <t>Муниципальное бюджетное дошкольное образовательное учреждение «Ваховский детский сад «Лесная сказка»</t>
  </si>
  <si>
    <t>Муниципальное бюд-жетное дошкольное образовательное учреждение «Излучинский детский сад комбинированного вида «Сказка»</t>
  </si>
  <si>
    <t>Реализация мероприятий в области энергосбережения и повышения энергетической эффективности в муниципальных образовательных учреждениях района</t>
  </si>
  <si>
    <t>С.С. Маликова (Ф.И.О. подпись)</t>
  </si>
  <si>
    <t>Соисполнитель 7 (отдел записи актов гражданского состояния администрации района)</t>
  </si>
  <si>
    <t xml:space="preserve">Муниципальное бюджетное общеобразовательное 
учреждение «Чехломеевская основная школа»
</t>
  </si>
  <si>
    <t xml:space="preserve">управление обра-зования и молодеж-ной политики, му-ниципальное бюд-жетное общеобразова-тельное 
учреждение «Чех-ломеевскаяосновная школа»
</t>
  </si>
  <si>
    <t xml:space="preserve">Муниципальное бюджетное общеобразовательное учреждение «Зайцевореченская общеобразовательная средняя школа»
</t>
  </si>
  <si>
    <t xml:space="preserve">Муниципальное бюджетное общеобразовательное учреждение «Корликовская общеобразовательная средняя школа»
</t>
  </si>
  <si>
    <t xml:space="preserve">Муниципальное бюджетное общеобразовательное учреждение «Чехломеевская  основная школа»
</t>
  </si>
  <si>
    <t xml:space="preserve">Муниципальное бюджетное общеобразовательное учреждение «Излучинская общеобразовательная начальная школа»
</t>
  </si>
  <si>
    <t>Муниципальное бюд-жетное дошкольное образовательное учреждение «Новоаганский детский сад присмотра и оздоровления «Сол-нышко»</t>
  </si>
  <si>
    <t>Муниципальное бюджетное дошко-льное образователь-ное учреждение «Варьеганский детский сад ком-бинированного вида «Олененок»</t>
  </si>
  <si>
    <t xml:space="preserve">Муниципальное бюджетное общеобразовательное 
учреждение «Зайцевореченская общеобразовательная средняя школа»
</t>
  </si>
  <si>
    <t xml:space="preserve">Муниципальное бюджетное общеобразовательное 
учреждение «Корликовская общеобразовательная средняя школа»
</t>
  </si>
  <si>
    <t xml:space="preserve">Муниципальное бюджетное общеобразовательное 
учреждение «Покурская общеобразовательная средняя школа»
</t>
  </si>
  <si>
    <t xml:space="preserve">Муниципальное бюджетное общеобразовательное 
учреждение «Чехломеевская  основная школа»
</t>
  </si>
  <si>
    <t xml:space="preserve">Муниципальное бюд-жетное дошкольное образовательное уч-реждение «Вахов-ский детский сад «Лесная сказка»
</t>
  </si>
  <si>
    <t>Муниципальное бюджетное общеобразовательное учреждение «Зайцевореченская общеобразовательная средняя школа»</t>
  </si>
  <si>
    <t>Муниципальное бюд-жетное дошкольное образовательное уч-реждение «Ново-аганский детский сад комбинированного вида «Лесная сказка»</t>
  </si>
  <si>
    <t>Муниципальное бюджетное общеобразовательное учреждение «Новоаганская общеобразовательная средняя школа № 1»</t>
  </si>
  <si>
    <t xml:space="preserve">Строительство школы на 530 мест в пгт. Новоаганске
</t>
  </si>
  <si>
    <t>Строительство детского сада на 350 мест в пгт. Новоаганске</t>
  </si>
  <si>
    <t>Проведение конкур-са вариативных про-грамм в сфере профилактики детского дорожно-транспортного трав-матизма «Зеленый огонек» среди муниципальных бюд-жетных образовательных учреждений района</t>
  </si>
  <si>
    <t>Обеспечение лагерей с дневным пребыванием детей, дворовых клубов, палаточных лагерей на базе муниципальных учреждений района и загородных лагерей аптечками для оказания первой медицинской помощи</t>
  </si>
  <si>
    <t>Дератизация, дезинсекция детского оздоровительного лагеря «Лесная сказка»</t>
  </si>
  <si>
    <t>управление образования и молодежной политики администрации района; отдел по физической культуре и спорту администрации района; управление культуры администрации района; муниципальное автономное учреждение районный комплексный молодежный центр «Луч»</t>
  </si>
  <si>
    <t>управление образования и молодежной политики администрации района; муниципальные автономные учреждения районный комплексный молодежный центр «Луч»</t>
  </si>
  <si>
    <t>управление обра-зования и молодежной политики ад-министрации района; муници-пальное автоном-ное учреждение районный комплексный молодежный центр «Луч»</t>
  </si>
  <si>
    <t>управление обра-зования и молодежной политики ад-министрации района; управле-ние культуры ад-министрации района; муници-пальные автоном-ные учреждения районный ком-плексный молодежный центр «Луч»</t>
  </si>
  <si>
    <t>управление обра-зования и молодежной политики ад-министрации района; управле-ние культуры ад-министрации района; муници-пальное автоном-ное учреждение районный ком-плексный молодежный центр «Луч»</t>
  </si>
  <si>
    <t xml:space="preserve">управление обра-зования и молодежной политики ад-министрации района; муници-пальное автоном-ное учреждение районный ком-плексный молодежный центр «Луч» </t>
  </si>
  <si>
    <t>управление обра-зования и молодежной политики ад-министрации района; отдел по физической культуре и спорту администрации района; управление культуры администрации района; муниципальное автономное уч-реждение районный комплексный молодежный центр «Луч»</t>
  </si>
  <si>
    <t>Организация постоянной деятельности кружка «Юный инспектор движения», а также приобретение формы, методического оборудования, литера-туры, пособий для проведения практиче-ских занятий в муниципальном бюджетном образовательном учреждении Районном центре дополнительного образования детей «Спектр»</t>
  </si>
  <si>
    <t>служба по организации дея-тельности Антинаркотиче-ской комиссии района, управле-ние образования и молодежной политики, управление куль-туры админист-рации района, отдел по физической культуре и спорту администрации района</t>
  </si>
  <si>
    <t>Муниципальное бюджетное дошкольное образовательное учреждение «Новоаганский детский сад комбинированного вида «Лесная сказка»</t>
  </si>
  <si>
    <t>Муниципальное автономное учреждение районный комплексный молодежный центр «Луч»</t>
  </si>
  <si>
    <t>Приобретение бутилированной воды для лагерей с дневным пребыванием детей, дворовых клубов, лагерей палаточного типа на базе муниципальных учреждений района</t>
  </si>
  <si>
    <t>Муниципальное бюджетное общеобразовательное учреждение "Новоаганская общеобразовательная средняя школа № 1"</t>
  </si>
  <si>
    <t>Муниципальное бюджетное дошкольное образовательное учреждение «Излучинский детский сад комбинированного вида «Сказка»</t>
  </si>
  <si>
    <t>Муниципальное бюджетное общеобразовательное учреждение «Охтеурская общеобразовательная средняя школа»</t>
  </si>
  <si>
    <t>Муниципальное бюджетное общеобразовательное учреждение «Большетарховская общеобразовательная средняя школа»</t>
  </si>
  <si>
    <t>Издание сборника творческих работ, посвященных 70-летию Победы в Великой Отечественной войне 1941–1945 годов (сочинения, рисунки обучающихся, воспитанников педагогов муниципальных образовательных учреждений района)</t>
  </si>
  <si>
    <t>Проведение массовых мероприятий с детьми (конкурс - фестиваль юных велосипедистов «Безопасное колесо» (окружной и муниципальный этапы)</t>
  </si>
  <si>
    <t>ПНПО</t>
  </si>
  <si>
    <t xml:space="preserve">управление обра-зования и молодежной политики ад-министрации района; отдел по физической культуре и спорту администрации района; управление культуры администрации района; муниципальное автономное уч-реждение районный комплексный молодежный центр «Луч» </t>
  </si>
  <si>
    <t>Задача 1. Модернизация дошкольного, общего и дополнительного образования детей. Создание современной системы оценки качества образования на основе принципов открытости, объективности, прозрачности, общественно-профессионального участия. Развитие инфраструктуры и организационно-экономических механизмов, обеспечивающих равную доступность услуг дошкольного, общего и дополнительного образования детей</t>
  </si>
  <si>
    <t>Подпрограмма I «Развитие дошкольного, общего образования и дополнительного образования детей»</t>
  </si>
  <si>
    <t>Развитие системы дошкольного, общего образования и дополнительного образования детей</t>
  </si>
  <si>
    <t>1.5.</t>
  </si>
  <si>
    <t>1.5.1.</t>
  </si>
  <si>
    <t>1.5.2.</t>
  </si>
  <si>
    <t>1.5.3.</t>
  </si>
  <si>
    <t>1.5.4.</t>
  </si>
  <si>
    <t>1.5.5.</t>
  </si>
  <si>
    <t>1.6.</t>
  </si>
  <si>
    <t>1.7.</t>
  </si>
  <si>
    <t>1.8.</t>
  </si>
  <si>
    <t>1.9.</t>
  </si>
  <si>
    <t>1.10.</t>
  </si>
  <si>
    <t>1.11.</t>
  </si>
  <si>
    <t>1.12.</t>
  </si>
  <si>
    <t>1.12.1.</t>
  </si>
  <si>
    <t>1.12.2.</t>
  </si>
  <si>
    <t>1.12.3.</t>
  </si>
  <si>
    <t>1.12.4.</t>
  </si>
  <si>
    <r>
      <t xml:space="preserve">план на </t>
    </r>
    <r>
      <rPr>
        <u/>
        <sz val="16"/>
        <color theme="1"/>
        <rFont val="Times New Roman"/>
        <family val="1"/>
        <charset val="204"/>
      </rPr>
      <t xml:space="preserve">2016 </t>
    </r>
    <r>
      <rPr>
        <sz val="16"/>
        <color theme="1"/>
        <rFont val="Times New Roman"/>
        <family val="1"/>
        <charset val="204"/>
      </rPr>
      <t>год</t>
    </r>
  </si>
  <si>
    <t>1.13.</t>
  </si>
  <si>
    <t>1.13.1.</t>
  </si>
  <si>
    <t>1.13.2.</t>
  </si>
  <si>
    <t>1.13.3.</t>
  </si>
  <si>
    <t>1.13.4.</t>
  </si>
  <si>
    <t>1.14.</t>
  </si>
  <si>
    <t>1.14.1.</t>
  </si>
  <si>
    <t>1.14.2.</t>
  </si>
  <si>
    <t>1.14.3.</t>
  </si>
  <si>
    <t>1.15.</t>
  </si>
  <si>
    <t>1.15.1.</t>
  </si>
  <si>
    <t>1.15.2.</t>
  </si>
  <si>
    <t>1.15.3.</t>
  </si>
  <si>
    <t>1.16.</t>
  </si>
  <si>
    <t>Итого по основному мероприятию 1</t>
  </si>
  <si>
    <t>Обеспечение комплексной безопасности и комфортных условий образовательного процесса в общем и дополнительном образовании. Развитие инфраструктуры дошкольного, общего и дополнительного образования детей</t>
  </si>
  <si>
    <t>управление образования и молодежной политики, муниципальные образовательные учреждения района, отдел по жилищным вопросам и муниципальной собственности администрации района, муниципальное казенное учреждение «Управление капитального строительства по застройке Нижневартовского района»</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</si>
  <si>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</si>
  <si>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</si>
  <si>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</si>
  <si>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</si>
  <si>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</si>
  <si>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</si>
  <si>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</si>
  <si>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</si>
  <si>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</si>
  <si>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</si>
  <si>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</si>
  <si>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</si>
  <si>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</si>
  <si>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</si>
  <si>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</si>
  <si>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</si>
  <si>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</si>
  <si>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</si>
  <si>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</si>
  <si>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</si>
  <si>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</si>
  <si>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</si>
  <si>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</si>
  <si>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</si>
  <si>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2.2.1.</t>
  </si>
  <si>
    <t>2.2.2.</t>
  </si>
  <si>
    <t>2.2.3.</t>
  </si>
  <si>
    <t>2.2.4.</t>
  </si>
  <si>
    <t>Приобретение мебели, оборудования, инвентаря для образовательных учреждений района</t>
  </si>
  <si>
    <t>2.3.1.</t>
  </si>
  <si>
    <t>2.3.2.</t>
  </si>
  <si>
    <t>2.3.3.</t>
  </si>
  <si>
    <t>2.3.4.</t>
  </si>
  <si>
    <t>2.3.5.</t>
  </si>
  <si>
    <t>2.3.6.</t>
  </si>
  <si>
    <t>2.3.7.</t>
  </si>
  <si>
    <t>2.3.8.</t>
  </si>
  <si>
    <t>2.3.9.</t>
  </si>
  <si>
    <t>2.3.10.</t>
  </si>
  <si>
    <t>2.3.11.</t>
  </si>
  <si>
    <t>2.3.12.</t>
  </si>
  <si>
    <t>2.3.13.</t>
  </si>
  <si>
    <t>2.3.14.</t>
  </si>
  <si>
    <t>2.3.15.</t>
  </si>
  <si>
    <t>2.3.16.</t>
  </si>
  <si>
    <t>2.3.17.</t>
  </si>
  <si>
    <t>2.3.18.</t>
  </si>
  <si>
    <t>2.3.19.</t>
  </si>
  <si>
    <t>2.3.20.</t>
  </si>
  <si>
    <t>2.4.1.</t>
  </si>
  <si>
    <t>2.5.</t>
  </si>
  <si>
    <t>2.5.1.</t>
  </si>
  <si>
    <t>2.5.2.</t>
  </si>
  <si>
    <t>Итого по основному мероприятию 2</t>
  </si>
  <si>
    <t>Проведение мероприятий по профилактике правонарушений в сфере безопасности дорожного движения</t>
  </si>
  <si>
    <t>управление образования и молодежной политики, МАУ «Центр развития образования», муниципальные образовательные учреждения района, муниципальное бюджетное учреждение дополнительного образования «Районный центр творчества детей и молодежи «Спектр», муниципальное бюджетное учреждение «Телевидение Нижневартовского района» (далее – МБУ «Телевидение Нижневартовского района»)</t>
  </si>
  <si>
    <t>1.1.4.1.</t>
  </si>
  <si>
    <t>1.1.4.2.</t>
  </si>
  <si>
    <t>1.1.4.3.</t>
  </si>
  <si>
    <t>1.1.4.4.</t>
  </si>
  <si>
    <t>1.1.5.</t>
  </si>
  <si>
    <t>1.1.5.1.</t>
  </si>
  <si>
    <t>1.1.6.</t>
  </si>
  <si>
    <t>Задача 3. Обеспечение эффективной системы профилактики наркомании и алкоголизма среди детей, подростков и молодежи</t>
  </si>
  <si>
    <t>Подпрограмма III«Комплексные меры профилактики наркомании и алкоголизма среди детей, подростков и молодежи»</t>
  </si>
  <si>
    <r>
      <t>Цель. О</t>
    </r>
    <r>
      <rPr>
        <b/>
        <sz val="16"/>
        <color rgb="FF000000"/>
        <rFont val="Times New Roman"/>
        <family val="1"/>
        <charset val="204"/>
      </rPr>
      <t>беспечение условий для приостановления роста злоупотребления наркотиками и алкоголем, поэтапное сокращение распространения наркомании и алкоголизма и связанных с этим правонарушений  до уровня минимально  опасного для общества и формирование у населения активных жизненных позиций, пропагандирующих здоровый образ жизни</t>
    </r>
  </si>
  <si>
    <t>Задача 2. Обеспечение эффективной системы профилактики правонарушений в сфере безопасности дорожного движения</t>
  </si>
  <si>
    <t>Подпрограмма II«Профилактика правонарушений в сфере безопасности дорожного движения на территории района»</t>
  </si>
  <si>
    <t>Проведение мероприятий по профилактике наркомании и алкоголизма среди детей, подростков и молодежи</t>
  </si>
  <si>
    <t>служба по организации деятельности Антинаркотической комиссии района, управление образования и молодежной политики, управление культуры администрации района, отдел по физической культуре и спорту администрации района, отдел по организации деятельности комиссии по делам несовершеннолетних администрации района</t>
  </si>
  <si>
    <t>Проведение районного мероприятия «Зарница»</t>
  </si>
  <si>
    <t>Итого по основному мероприятию 1.</t>
  </si>
  <si>
    <t>Задача 4. Обеспечение эффективной системы организации в каникулярное время отдыха, оздоровления, занятости детей, подростков и молодежи</t>
  </si>
  <si>
    <t>Подпрограмма IV«Организация в каникулярное время отдыха, оздоровления, занятости детей, подростков и молодежи Нижневартовского района»</t>
  </si>
  <si>
    <t>Проведение мероприятий по организации в каникулярное время отдыха, оздоровления, занятости детей, подростков и молодежи</t>
  </si>
  <si>
    <t>управление образования и молодежной политики, отдел по физической культуре и спорту администрации района, управление культуры администрации района, МАУ «Центр развития образования», муниципальное автономное учреждение районный комплексный молодежный центр «Луч»</t>
  </si>
  <si>
    <t>управление образования и молодежной политики, отдел по физической культуре и спорту администрации района, МАУ «Центр развития образования»</t>
  </si>
  <si>
    <t>управление образования и молодежной политики, отдел по физической культуре и спорту администрации района, управление культуры администрации района</t>
  </si>
  <si>
    <t>управление образования и молодежной политики, отдел по физической культуре и спорту администрации района, управление культуры администрации района, МАУ «Центр развития образования»</t>
  </si>
  <si>
    <t>управление образования и молодежной политики администрации района, муниципальное автономное учреждение районный комплексный молодежный центр «Луч» (далее ‒ МАУ РКМЦ «Луч»)</t>
  </si>
  <si>
    <t>1.10.1.</t>
  </si>
  <si>
    <t>1.10.2.</t>
  </si>
  <si>
    <t>1.10.3.</t>
  </si>
  <si>
    <t>1.10.4.</t>
  </si>
  <si>
    <t xml:space="preserve">управление образования и молодежной политики, МАУ «Центр развития образования» </t>
  </si>
  <si>
    <t>1.10.5.</t>
  </si>
  <si>
    <t>1.10.6.</t>
  </si>
  <si>
    <t>1.10.7.</t>
  </si>
  <si>
    <t>1.10.8.</t>
  </si>
  <si>
    <t xml:space="preserve">Цель: повышение эффективности реализации молодежной политики в интересах инновационного социально ориентированного развития Нижневартовского района
</t>
  </si>
  <si>
    <t>Задача 5. Обеспечение эффективной системы по социализации и самореализации молодежи, развитию потенциала молодежи</t>
  </si>
  <si>
    <t>Подпрограмма V«Молодежь Нижневартовского района»</t>
  </si>
  <si>
    <t>Проведение мероприятий по обеспечению эффективной системы по социализации и самореализации молодежи, развитию потенциала молодежи</t>
  </si>
  <si>
    <t>управление образования и молодежной политики, управление культуры администрации района, отдел по физической культуре и спорту администрации района, отдел записи актов гражданского состояния администрации района, МАУ РКМЦ «Луч»</t>
  </si>
  <si>
    <t>Мероприятия по гражданско-патриотическому воспитанию детей и молодежи: месячник оборонно-массовой и спортивной работы, посвященный Дню защитника Отечества в населенных пунктах района; молодежные акции, посвященные Дню памяти о россиянах, исполнявших служебный долг за пределами Отечества; районный слет патриотических объединений и клубов; районный фестиваль военно-патриотической песни «Память»; торжественные открытия и закрытия «Вахты памяти»;акции, праздничные мероприятия ко Дню Победы;мероприятия по подготовке и проведению празднования 70-ой годовщины Победы в Великой Отечественной войне 1941–1945 годов в районе; районные мероприятия в рамках проведения Всероссийской молодежно-патриотической акции «Георгиевская ленточка» под девизом «Мы помним, мы гордимся»; организация встреч ветеранов боевых действий с молодежью района; шефская помощь по уходу за памятниками; праздник «День призывника» в населенных пунктах района; районная акция «День флага»; районные акции, приуроченные к празднованию Дня Конституции Российской Федерации; укрепление материально-технической базы военно-патриотических объединений района; участие в окружных и всероссийских мероприятиях</t>
  </si>
  <si>
    <t>Мероприятия по развитию лидерского движения среди молодежи: районный слет волонтеров; районный молодежный форум; муниципальный этап окружного конкурса «Учеба для актива региона»; интеллектуальная игра «Что? Где? Когда?» в населенных пунктах района; участие в окружных и всероссийских мероприятиях</t>
  </si>
  <si>
    <t>Мероприятия по поддержке молодых семей: в рамках проведения «Дня семьи, любви и верности» в населенных пунктах района; районный фестиваль семейных клубов и центров; приобретение комплектов для новорожденных детей района, в том числе в рамках мероприятий, посвященных празднованию 50-летия Самотлорского месторождения нефти и газа; участие в окружных и всероссийских мероприятиях</t>
  </si>
  <si>
    <t>Мероприятия по содействию профессиональному становлению молодежи: организации временной занятости несовершеннолетних граждан в возрасте от 14 до 18 лет в свободное от учебы время; встреча главы администрации района с выпускниками профессиональных учебных заведений, жителями района; информационно-ознакомительная кампания «Абитуриент»</t>
  </si>
  <si>
    <t>Мероприятия по воспитанию молодежной культуры и развитие творчества среди молодежи: фестиваль молодежных субкультур (рэп-, рок- и поп-музыки, уличные танцы, граффити, роллеры); участие творческих формирований молодежи в районных, окружных, всероссийских фестивалях, конкурсах, выставках, праздниках</t>
  </si>
  <si>
    <t>Мероприятия по грантовой поддержке молодежных проектов: конкурс вариативных программ в муниципальных образовательных учреждениях и учреждениях молодежной политики района; участие в окружных и всероссийских конкурсах, программах и проектах</t>
  </si>
  <si>
    <t>Организация и осуществление мероприятий по работе с детьми, подростками и молодежью</t>
  </si>
  <si>
    <t>управление образования и молодежной политики, МАУ РКМЦ «Луч»</t>
  </si>
  <si>
    <t>1.7.1.</t>
  </si>
  <si>
    <t>1.7.2.</t>
  </si>
  <si>
    <t>1.7.3.</t>
  </si>
  <si>
    <t>Соисполнитель 5 (отдел по жилищным вопросам и муниципальной собственности администрации района)</t>
  </si>
  <si>
    <t>2.3.21.</t>
  </si>
  <si>
    <t>Муниципальное бюджетное образовательное учреждение «Излучинская общеобразовательная средняя школа № 1 с углубленным изучением отдельных предметов»</t>
  </si>
  <si>
    <t>управление образования и молодежной политики, муниципальное бюджетное образовательное учреждение «Излучинская общеобразовательная средняя школа № 1 с углубленным изучением отдельных предметов»</t>
  </si>
  <si>
    <t>2.3.22.</t>
  </si>
  <si>
    <t>управление образования и молодежной политики, муниципальное бюджетное общеобразовательное учреждение «Ваховская общеобразовательная средняя школа»</t>
  </si>
  <si>
    <t xml:space="preserve">управление образования и молодежной политики, муниципальное бюджетное образовательное учреждение "Излучинская общеобразовательная начальная школа"
</t>
  </si>
  <si>
    <t xml:space="preserve"> реализации в 2016 году муниципальной </t>
  </si>
  <si>
    <t>Значение показателя на 2016 год</t>
  </si>
  <si>
    <t>*86</t>
  </si>
  <si>
    <t>*92</t>
  </si>
  <si>
    <t>Уменьшение удельного рас-хода энергетических ресурсов в муниципальных образовательных учреждениях района:</t>
  </si>
  <si>
    <t>2016 год</t>
  </si>
  <si>
    <t>Изготовление и распространение световозвращающих приспособлений среди дошкольников и учащихся младших классов образовательных учреждений</t>
  </si>
  <si>
    <t>43 711,00</t>
  </si>
  <si>
    <t>52 463,90</t>
  </si>
  <si>
    <t>44 89,30</t>
  </si>
  <si>
    <t>53 636,00</t>
  </si>
  <si>
    <t>47 783,00</t>
  </si>
  <si>
    <t>Муниципальное бюд-жетное дошкольное образовательное учреждение «Ново-аганский детский сад комбинированного вида «Снежинка»</t>
  </si>
  <si>
    <t>Начальник управления образования</t>
  </si>
  <si>
    <t>М.В. Любомирская</t>
  </si>
  <si>
    <t>1.7.4.</t>
  </si>
  <si>
    <t>Организация соревнований по различным видам спорта среди детей, подростков и молодежи района в пришкольных лагерях, на дворовых и спортивных дворовых площадках в каникулярное время</t>
  </si>
  <si>
    <t>Проведение профилактических мероприятий, направленных на формирование у детей, подростков и молодежи навыков активного и здорового образа жизни</t>
  </si>
  <si>
    <t>Проведение районной профилактической акции «Мы выбираем будущее»</t>
  </si>
  <si>
    <t>Проведение конкурса вариативных программ по профилактике наркомании и алкоголизма, пропаганде семейного благополучия; содействия в реализации программ</t>
  </si>
  <si>
    <t>Проведение конкурса волонтерских отрядов «Марафон добрых и полезных дел»</t>
  </si>
  <si>
    <t>Проведение районной акции «Бросай болеть – вставай на лыжи»</t>
  </si>
  <si>
    <t>Н.В. Любомирская (подпись)</t>
  </si>
  <si>
    <t>Руководитель программы __________________________ М.В. Любомирская (подпись)</t>
  </si>
  <si>
    <t>Н.В. Любомирская (Ф.И.О. подпись)</t>
  </si>
  <si>
    <t>иные молодежь</t>
  </si>
  <si>
    <t>Заместитель Главы района</t>
  </si>
  <si>
    <t>по социальным вопросам</t>
  </si>
  <si>
    <t>Мероприятия: органи-зация водных сплавов и пеших походов для подростков и молодых семей; работа летних дворовых площадок труда и отдыха; работа клубов по месту жительства; выездной молодежный стойбищный лагерь «Истоки»; обновление материально-технической базы учреждений по делам молодежи, работающих в сфере молодежного отдыха, оздоровления; участие в окружных и всероссийских мероприятиях</t>
  </si>
  <si>
    <t>лето иные</t>
  </si>
  <si>
    <t>лето ЦРО</t>
  </si>
  <si>
    <t>Премия Главы администрации района директору школы за создание условий для подготовки медалистов</t>
  </si>
  <si>
    <t>27.</t>
  </si>
  <si>
    <t>Количество больных наркоманией, прошедших лечение и реабилитацию, длительность ремиссии у которых составляет не менее 3 лет, чел.</t>
  </si>
  <si>
    <t>Число лиц, впервые зареги-стрированных с диагнозом «наркомания», чел.</t>
  </si>
  <si>
    <t>Обеспечение прове-дения тематических информационно-пропагандистских ме-роприятий, слетов, конкурсов, фести-валей с несовершеннолетними участниками дорожного движения, в том числе общественными формированиями детей</t>
  </si>
  <si>
    <t>1.15.4.</t>
  </si>
  <si>
    <t>В.В. Шадрина (Ф.И.О. подпись)</t>
  </si>
  <si>
    <t>Постановление администрации Нижневартовского района от 02.12.2013 № 2554 «Об утверждении муниципальной программы «Развитие образования в Нижневартовском районе на 2014–2020 годы» (в редакции от 29.08.2016 № 2037)</t>
  </si>
  <si>
    <r>
      <t>Подпрограмма II. Профилактика правонарушений в сфере безопасности дорожного движения на территории района: 1.</t>
    </r>
    <r>
      <rPr>
        <sz val="12"/>
        <rFont val="Times New Roman"/>
        <family val="1"/>
        <charset val="204"/>
      </rPr>
      <t xml:space="preserve"> Приобретены 900 шт. световозвращающих приспособлений (смайлики) и 300 шт. световозвращающих самофиксирующих браслетов для обучающихся образовательных учреждений района. </t>
    </r>
    <r>
      <rPr>
        <b/>
        <sz val="12"/>
        <rFont val="Times New Roman"/>
        <family val="1"/>
        <charset val="204"/>
      </rPr>
      <t>2.</t>
    </r>
    <r>
      <rPr>
        <sz val="12"/>
        <rFont val="Times New Roman"/>
        <family val="1"/>
        <charset val="204"/>
      </rPr>
      <t xml:space="preserve"> 27-29.04 команда МБОУ «Ватинская ОСШ» (4 обучающихся, 1 сопровождающий) приняла участие окружном этапе конкурса юных велосипедистов «Безопасное колесо» в г. Нижневартовске. </t>
    </r>
    <r>
      <rPr>
        <b/>
        <sz val="12"/>
        <rFont val="Times New Roman"/>
        <family val="1"/>
        <charset val="204"/>
      </rPr>
      <t>3.</t>
    </r>
    <r>
      <rPr>
        <sz val="12"/>
        <rFont val="Times New Roman"/>
        <family val="1"/>
        <charset val="204"/>
      </rPr>
      <t xml:space="preserve"> Для общеобразовательных учреждений района приобретено оборудование, позволяющее в игровой форме формировать навыки безопасного поведения на улично-дорожной сети: светоотражающие жилеты – 50 шт., футболки с логотипом – 20 шт., кепки с логотипом – 4 шт., самокаты – 5 шт., пошиты костюмы ПДД для 14 школ района – 48 шт., учебное пособие – 23 шт. и оборудование по ПДД для объединения «Добрая дорога детства» – 6 шт.  </t>
    </r>
    <r>
      <rPr>
        <b/>
        <sz val="12"/>
        <rFont val="Times New Roman"/>
        <family val="1"/>
        <charset val="204"/>
      </rPr>
      <t>4.</t>
    </r>
    <r>
      <rPr>
        <sz val="12"/>
        <rFont val="Times New Roman"/>
        <family val="1"/>
        <charset val="204"/>
      </rPr>
      <t xml:space="preserve"> Муниципальным бюджетным учреждением «Телевидение Нижневартовского района» изготовлен 1 видеоролик (анимация) «Береги себя!», который транслируется в эфире телекомпании «ТНР» 2-3 раза в день.</t>
    </r>
    <r>
      <rPr>
        <b/>
        <sz val="12"/>
        <rFont val="Times New Roman"/>
        <family val="1"/>
        <charset val="204"/>
      </rPr>
      <t xml:space="preserve"> 5.</t>
    </r>
    <r>
      <rPr>
        <sz val="12"/>
        <rFont val="Times New Roman"/>
        <family val="1"/>
        <charset val="204"/>
      </rPr>
      <t xml:space="preserve"> Проведен муниципальный этап конкурса-соревнования «Безопасное ко-лесо», в котором приняло участие 15 команд из общеобразовательных учре-ждений района в количестве 60 чел. Для участников конкурса-соревнования было организовано проживание, питание, страхование жизни и здоровья, а также оплата проезда из населенных пунктов и обратно. 12 участников трех команд победителей и 6 победителей в личном первенстве были награждены дипломами и ценными подарками.</t>
    </r>
  </si>
  <si>
    <r>
      <rPr>
        <b/>
        <sz val="12"/>
        <rFont val="Times New Roman"/>
        <family val="1"/>
        <charset val="204"/>
      </rPr>
      <t>Подпрограмма III. Комплексные меры профилактики наркомании и алкоголизма среди детей, подростков и молодежи:</t>
    </r>
    <r>
      <rPr>
        <sz val="12"/>
        <rFont val="Times New Roman"/>
        <family val="1"/>
        <charset val="204"/>
      </rPr>
      <t xml:space="preserve"> </t>
    </r>
    <r>
      <rPr>
        <b/>
        <sz val="12"/>
        <rFont val="Times New Roman"/>
        <family val="1"/>
        <charset val="204"/>
      </rPr>
      <t>1.</t>
    </r>
    <r>
      <rPr>
        <sz val="12"/>
        <rFont val="Times New Roman"/>
        <family val="1"/>
        <charset val="204"/>
      </rPr>
      <t xml:space="preserve"> Выплачен призовой фонд победителям по итогам смотра-конкурса на лучшую организацию спортивной и профилактической работы на дворовых площадках и в подростковых клубах (в рамках реализации вариативных программ) в размере 10,00 тыс. руб. </t>
    </r>
    <r>
      <rPr>
        <b/>
        <sz val="12"/>
        <rFont val="Times New Roman"/>
        <family val="1"/>
        <charset val="204"/>
      </rPr>
      <t>2.</t>
    </r>
    <r>
      <rPr>
        <sz val="12"/>
        <rFont val="Times New Roman"/>
        <family val="1"/>
        <charset val="204"/>
      </rPr>
      <t xml:space="preserve"> Приобретены канцелярские товары в количестве 147 шт. и переданы в муниципальные учреждения района. </t>
    </r>
    <r>
      <rPr>
        <b/>
        <sz val="12"/>
        <rFont val="Times New Roman"/>
        <family val="1"/>
        <charset val="204"/>
      </rPr>
      <t>3.</t>
    </r>
    <r>
      <rPr>
        <sz val="12"/>
        <rFont val="Times New Roman"/>
        <family val="1"/>
        <charset val="204"/>
      </rPr>
      <t xml:space="preserve"> Приобретен спортивный инвентарь в количестве 26 шт., который был передан в полном объеме в муниципальное бюджетное учреждение дополнительного образования детей «Специализированная детско-юношеская спортивная школа олимпийского резерва Нижневартовского района». </t>
    </r>
    <r>
      <rPr>
        <b/>
        <sz val="12"/>
        <rFont val="Times New Roman"/>
        <family val="1"/>
        <charset val="204"/>
      </rPr>
      <t xml:space="preserve">4. </t>
    </r>
    <r>
      <rPr>
        <sz val="12"/>
        <rFont val="Times New Roman"/>
        <family val="1"/>
        <charset val="204"/>
      </rPr>
      <t xml:space="preserve">Выплачен призовой фонд победителям по итогам проведения конкурса вариативных программ по профилактике наркомании и алкоголизма, пропаганде семейного благополучия; содействия в реализации программ в размере 15,00 тыс. руб. </t>
    </r>
    <r>
      <rPr>
        <b/>
        <sz val="12"/>
        <rFont val="Times New Roman"/>
        <family val="1"/>
        <charset val="204"/>
      </rPr>
      <t xml:space="preserve">5. </t>
    </r>
    <r>
      <rPr>
        <sz val="12"/>
        <rFont val="Times New Roman"/>
        <family val="1"/>
        <charset val="204"/>
      </rPr>
      <t xml:space="preserve">Изготовлен макет благодарственного письма и распечатаны бланки писем формата А4 в количестве 210 шт. для награждения детей, подростков и молодежи района в районных учреждениях в рамках проводимых профилактических мероприятий. </t>
    </r>
    <r>
      <rPr>
        <b/>
        <sz val="12"/>
        <rFont val="Times New Roman"/>
        <family val="1"/>
        <charset val="204"/>
      </rPr>
      <t>6.</t>
    </r>
    <r>
      <rPr>
        <sz val="12"/>
        <rFont val="Times New Roman"/>
        <family val="1"/>
        <charset val="204"/>
      </rPr>
      <t xml:space="preserve"> С 20 по 30 июня во всех населенных пунктах района проведена районная профилактическая акция «Мы выбираем будущее», в рамках акции были организованы 123 мероприятия различной направленности: спортивные мероприятия «Колесо фортуны», соревнования по футболу среди пришкольных лагерей, флешмоб «Мы против наркотиков», по итогам акции участникам вручена призовая продукция в количестве 415 шт. </t>
    </r>
    <r>
      <rPr>
        <b/>
        <sz val="12"/>
        <rFont val="Times New Roman"/>
        <family val="1"/>
        <charset val="204"/>
      </rPr>
      <t>7.</t>
    </r>
    <r>
      <rPr>
        <sz val="12"/>
        <rFont val="Times New Roman"/>
        <family val="1"/>
        <charset val="204"/>
      </rPr>
      <t xml:space="preserve"> В период с 27 июля по 7 сентября Департаментом внутренней политики Ханты-Мансийского автономного округа – Югры проводился конкурс муниципальных образований округа в сфере организации мероприятий по профилактике незаконного потребления наркотических средств и психотропных веществ, наркомании. В номинации «Муниципальные районы автономного округа» конкурсная комиссия первое место присудила  Нижневартовскому району (межбюджетный трансферт – 375,00 тыс. руб.). </t>
    </r>
    <r>
      <rPr>
        <b/>
        <sz val="12"/>
        <rFont val="Times New Roman"/>
        <family val="1"/>
        <charset val="204"/>
      </rPr>
      <t>8.</t>
    </r>
    <r>
      <rPr>
        <sz val="12"/>
        <rFont val="Times New Roman"/>
        <family val="1"/>
        <charset val="204"/>
      </rPr>
      <t xml:space="preserve"> В период с 6 по 11 сентября в 12 населенных пунктах района была проведена военно-патриотическая игра «Зарница, участие приняли 300 человек, воспитанники патриотических объединений района.
</t>
    </r>
  </si>
  <si>
    <r>
      <rPr>
        <b/>
        <sz val="12"/>
        <rFont val="Times New Roman"/>
        <family val="1"/>
        <charset val="204"/>
      </rPr>
      <t xml:space="preserve">Подпрограмма IV. Организация в каникулярное время отдыха, оздоровления, занятости детей, подростков и молодежи Нижневартовского района: </t>
    </r>
    <r>
      <rPr>
        <sz val="12"/>
        <rFont val="Times New Roman"/>
        <family val="1"/>
        <charset val="204"/>
      </rPr>
      <t xml:space="preserve">в рамках подготовки кадров для летней оздоровительной кампании 30 начальников лагерей с дневным пребыванием детей, дворовых клубов и лагерей палаточного типа прошли обучение по охране труда и программе пожарно-технического минимума, 32 педагога приняли участие в обучающем семинаре на тему «Актуальные проблемы проектирования летнего оздоровительного отдыха детей и подростков»; в конкурсе вариативных программ в сфере отдыха детей в каникулярное время, оздоровления, занятости детей и подростков среди муниципальных учреждений района» приняли участие 28 муниципальных учреждений района, представив 36 программ; приобретены канцелярские принадлежности, расходные материалы для обеспечения деятельности по организации оздоровительного отдыха детей; приобретены медицинские аптечки для оказания первой медицинской помощи в лагерях с дневным пребыванием детей, палаточных лагерях;
проведена акарицидная обработка территорий палаточных лагерей, инвентаря (палатки, спальные мешки), автотранспортного средства, доставляющего горячее питание для участников палаточного лагеря «Школа мужества»; оплачены расходы на приобретение бутилированной воды детям, посещающим лагеря с дневным пребыванием и палаточные лагеря; осуществлено страхование детей, посещающих лагеря с дневным пребыванием, палаточные лагеря и дворовые клубы; осуществлена оплата стоимости договоров на приобретение путевок в загородные оздоровительные лагеря «Витязь» (г. Тюмень), «Радость» (Краснодарский край), «Хелиос Приморско» (республика Болгария), «Лесная сказка» (Нижневартовский район), а также оплата фактических расходов по итогам пребывания детей  в «Витязь», «Лесная сказка»; заключены договоры на оказание услуг сопровождающих групп детей, выезжавщих на отдых железнодорожным транспортом в ДСОЛ «Витязь»
г. Тюмень; организовано проживание детей до и после отправки в загородные оздоровительные лагеря в гостиницах г. Нижневартовска; приобретена сувенирная продукция с логотипом (футболки) для детей, выезжающих в загородные оздоровительные лагеря; организовано обучение 15 педагогов - сопровождающих групп детей, выезжающих в загородные оздоровительные лагеря. В 2016 году в учреждениях образования организована деятельность 16 лагерей с дневным пребыванием детей. В лагерях с дневным пребыванием детей было предусмотрено двух-, трехразовое питание (1 смена – 245,8 рублей, 2 смена – 369,32 рубля). По сравнению с прошлым годом увеличено количество палаточных лагерей с 6 до 8 единиц, а также охват детей подросткового возраста данной формой отдыха с 68 до 100 человек. Палаточные лагеря организованы в летний период в муниципальных бюджетных общеобразовательных учреждениях «Ларьякская общеобразовательная средняя школа», «Корликовская общеобразовательная средняя школа», «Аганская общеобразовательная средняя школа», «Ватинская общеобразовательная средняя школа», «Покурская общеобразовательная средняя школа», «Охтеурская общеобразовательная средняя школа», «Варьеганская общеобразовательная средняя школа».
Организована работа районного лагеря палаточного типа «Школа мужества». В 2016 году лагерь работал в две смены, участниками лагеря стали 32 подростка, состоящих на различных видах профилактического учета.
</t>
    </r>
  </si>
  <si>
    <r>
      <t>Подпрограмма V. Молодежь Нижневартовского района:                                                                                                                                                                                                                         1.</t>
    </r>
    <r>
      <rPr>
        <sz val="12"/>
        <rFont val="Times New Roman"/>
        <family val="1"/>
        <charset val="204"/>
      </rPr>
      <t xml:space="preserve"> Производятся выплаты работникам молодежных центров района заработной платы, отпускные и.т.д.                                                                                                                         </t>
    </r>
    <r>
      <rPr>
        <b/>
        <sz val="12"/>
        <rFont val="Times New Roman"/>
        <family val="1"/>
        <charset val="204"/>
      </rPr>
      <t>2.</t>
    </r>
    <r>
      <rPr>
        <sz val="12"/>
        <rFont val="Times New Roman"/>
        <family val="1"/>
        <charset val="204"/>
      </rPr>
      <t xml:space="preserve"> Производится оплата приобретения материальных запасов в молодежных центрах района.                                                                                                                                                                </t>
    </r>
    <r>
      <rPr>
        <b/>
        <sz val="12"/>
        <rFont val="Times New Roman"/>
        <family val="1"/>
        <charset val="204"/>
      </rPr>
      <t>3.</t>
    </r>
    <r>
      <rPr>
        <sz val="12"/>
        <rFont val="Times New Roman"/>
        <family val="1"/>
        <charset val="204"/>
      </rPr>
      <t xml:space="preserve"> Производится оплата текущих расходов (услуг связи, транспортных, коммунальных услуг, работ по содержанию имущества, прочих работ и услуг) молодежных центров района.                                                                                                                                                                                                                                                                            </t>
    </r>
    <r>
      <rPr>
        <b/>
        <sz val="12"/>
        <rFont val="Times New Roman"/>
        <family val="1"/>
        <charset val="204"/>
      </rPr>
      <t>4.</t>
    </r>
    <r>
      <rPr>
        <sz val="12"/>
        <rFont val="Times New Roman"/>
        <family val="1"/>
        <charset val="204"/>
      </rPr>
      <t xml:space="preserve"> МАУ РКМЦ "Луч" проведены 578 мероприятий различной направленности, приняли участие 15 200 молодых людей. </t>
    </r>
    <r>
      <rPr>
        <b/>
        <sz val="12"/>
        <rFont val="Times New Roman"/>
        <family val="1"/>
        <charset val="204"/>
      </rPr>
      <t xml:space="preserve">5. </t>
    </r>
    <r>
      <rPr>
        <sz val="12"/>
        <rFont val="Times New Roman"/>
        <family val="1"/>
        <charset val="204"/>
      </rPr>
      <t xml:space="preserve">В 2016 году через МАУ РКМЦ «Луч» трудоустроено 603 подростка района в возрасте от 14 до 18 лет в свободное от учебы время.                                                                                                                                                                                                         </t>
    </r>
    <r>
      <rPr>
        <b/>
        <sz val="12"/>
        <rFont val="Times New Roman"/>
        <family val="1"/>
        <charset val="204"/>
      </rPr>
      <t>Проведены мероприятия:</t>
    </r>
    <r>
      <rPr>
        <sz val="12"/>
        <rFont val="Times New Roman"/>
        <family val="1"/>
        <charset val="204"/>
      </rPr>
      <t xml:space="preserve"> </t>
    </r>
    <r>
      <rPr>
        <b/>
        <sz val="12"/>
        <rFont val="Times New Roman"/>
        <family val="1"/>
        <charset val="204"/>
      </rPr>
      <t>1.</t>
    </r>
    <r>
      <rPr>
        <sz val="12"/>
        <rFont val="Times New Roman"/>
        <family val="1"/>
        <charset val="204"/>
      </rPr>
      <t xml:space="preserve"> С 25 по 29 января в 19 образовательных учреждениях района проведены 70 мероприятий, посвященных Дню снятия блокады города Ленинграда. Всего приняли участие около 600 молодых людей. </t>
    </r>
    <r>
      <rPr>
        <b/>
        <sz val="12"/>
        <rFont val="Times New Roman"/>
        <family val="1"/>
        <charset val="204"/>
      </rPr>
      <t>2.</t>
    </r>
    <r>
      <rPr>
        <sz val="12"/>
        <rFont val="Times New Roman"/>
        <family val="1"/>
        <charset val="204"/>
      </rPr>
      <t xml:space="preserve"> В рамках проведения мероприятий, посвященных Дню памяти о россиянах, исполнявших служебный долг за пределами Отечества 13 февраля в пгт. Излучинске были организованы торжественные мероприятия, приняли участие 30 волонтеров. </t>
    </r>
    <r>
      <rPr>
        <b/>
        <sz val="12"/>
        <rFont val="Times New Roman"/>
        <family val="1"/>
        <charset val="204"/>
      </rPr>
      <t>3.</t>
    </r>
    <r>
      <rPr>
        <sz val="12"/>
        <rFont val="Times New Roman"/>
        <family val="1"/>
        <charset val="204"/>
      </rPr>
      <t xml:space="preserve"> В период с 29 января по 29 февраля проведен месячник оборонно-массовой и спортивной работы, посвященный Дню защитника Отечества, в населенных пунктах района. Общее количество проведенных мероприятий составило 620, в мероприятиях приняли участие около 8000 человек. </t>
    </r>
    <r>
      <rPr>
        <b/>
        <sz val="12"/>
        <rFont val="Times New Roman"/>
        <family val="1"/>
        <charset val="204"/>
      </rPr>
      <t>4.</t>
    </r>
    <r>
      <rPr>
        <sz val="12"/>
        <rFont val="Times New Roman"/>
        <family val="1"/>
        <charset val="204"/>
      </rPr>
      <t xml:space="preserve"> 27 февраля проведен 14 районный слет патриотических объединений. Приняло участие 17 патриотических объединений, общее количество участников слета 170 человек.  </t>
    </r>
    <r>
      <rPr>
        <b/>
        <sz val="12"/>
        <rFont val="Times New Roman"/>
        <family val="1"/>
        <charset val="204"/>
      </rPr>
      <t>5.</t>
    </r>
    <r>
      <rPr>
        <sz val="12"/>
        <rFont val="Times New Roman"/>
        <family val="1"/>
        <charset val="204"/>
      </rPr>
      <t xml:space="preserve"> С 19 января по 05 февраля проведен конкурс вариативных программ в муниципальных образовательных учреждениях и учреждениях молодежной политики района по 5 направлениям: «Социализация молодых людей, оказавшихся в трудной жизненной ситуации», «Гражданско-патриотическое воспитание молодежи», «Формирование и развитие системы подростково – молодежных клубов по месту жительства», «Развитие межнациональных (межэтнических) отношений, профилактика экстремизма в молодежной среде», «Поддержка молодежных инициатив». На конкурс были представлены 14 проектов из 6 населенных пунктов района . Всем проектам присуждены гранты на общую сумму 300,00 тыс. руб.</t>
    </r>
    <r>
      <rPr>
        <b/>
        <sz val="12"/>
        <rFont val="Times New Roman"/>
        <family val="1"/>
        <charset val="204"/>
      </rPr>
      <t xml:space="preserve"> 6.</t>
    </r>
    <r>
      <rPr>
        <sz val="12"/>
        <rFont val="Times New Roman"/>
        <family val="1"/>
        <charset val="204"/>
      </rPr>
      <t xml:space="preserve"> МАУ РКМЦ «Луч» совместно с отделом ЗАГС администрации района  375 комплектов для новорожденных на общую сумму 414,00 тыс. руб. </t>
    </r>
    <r>
      <rPr>
        <b/>
        <sz val="12"/>
        <rFont val="Times New Roman"/>
        <family val="1"/>
        <charset val="204"/>
      </rPr>
      <t>7.</t>
    </r>
    <r>
      <rPr>
        <sz val="12"/>
        <rFont val="Times New Roman"/>
        <family val="1"/>
        <charset val="204"/>
      </rPr>
      <t xml:space="preserve"> С 4 по 6 мая в трёх поселениях Нижневартовского района (п. Ваховск – 13 номеров, пгт. Новоаганск – 27 номеров, пгт. Излучинск – 40 номеров) состоялся районный фестиваль военно-патриотической песни «Память». В фестивале приняли участие исполнители и коллективы образовательных учреждений, учреждений дополнительного образования и других учреждений 5 населенных пунктов района, из них: пгт. Излучинск, пгт. Новоаганск, п. Ваховск, п. Зайцева Речка, с. Охтеурье. 120 молодых людей показали на сцене 80 номеров художественной самодеятельности в следующих номинациях: «Исполнитель песни», «Художественное слово», «Вокальная группа», «Хореографическая композиция». </t>
    </r>
    <r>
      <rPr>
        <b/>
        <sz val="12"/>
        <rFont val="Times New Roman"/>
        <family val="1"/>
        <charset val="204"/>
      </rPr>
      <t>8.</t>
    </r>
    <r>
      <rPr>
        <sz val="12"/>
        <rFont val="Times New Roman"/>
        <family val="1"/>
        <charset val="204"/>
      </rPr>
      <t xml:space="preserve"> В преддверии 71 годовщины Победы в Великой Отечественной войне молодежь района приняла участия в 9 Всероссийских мероприятиях: молодёжный исторический квест «На Берлин!»; акция «Письмо Победы»; акция «Георгиевская ленточка»; флешмоб «День Победы»; акция «Бессмертный полк»; акция «Дерево Победы»; акция «Мы – граждане России»; «Вахта Памяти»; «Свеча Памяти». Количество участников мероприятия составило свыше 8 000 человек. </t>
    </r>
    <r>
      <rPr>
        <b/>
        <sz val="12"/>
        <rFont val="Times New Roman"/>
        <family val="1"/>
        <charset val="204"/>
      </rPr>
      <t xml:space="preserve">9. </t>
    </r>
    <r>
      <rPr>
        <sz val="12"/>
        <rFont val="Times New Roman"/>
        <family val="1"/>
        <charset val="204"/>
      </rPr>
      <t xml:space="preserve">С 25 по 30 июня 2016 года 13 представителей из числа работающей молодежи района в г. Нефтеюганске приняли участие во Всероссийском молодежном форуме «Утро – 2016» (образовательное мероприятие, объединяющее молодых перспективных представителей сферы политики, науки, бизнеса, культуры и творчества). </t>
    </r>
    <r>
      <rPr>
        <b/>
        <sz val="12"/>
        <rFont val="Times New Roman"/>
        <family val="1"/>
        <charset val="204"/>
      </rPr>
      <t>10.</t>
    </r>
    <r>
      <rPr>
        <sz val="12"/>
        <rFont val="Times New Roman"/>
        <family val="1"/>
        <charset val="204"/>
      </rPr>
      <t xml:space="preserve"> 26 июня 2016 года в городских и сельских поселения района прошел праздник День молодежи, в рамках которого состоялось чествование активной молодежи района, вручение волонтерских книжек. Общее количество участников составило 1 500 человек. </t>
    </r>
    <r>
      <rPr>
        <b/>
        <sz val="12"/>
        <rFont val="Times New Roman"/>
        <family val="1"/>
        <charset val="204"/>
      </rPr>
      <t>11.</t>
    </r>
    <r>
      <rPr>
        <sz val="12"/>
        <rFont val="Times New Roman"/>
        <family val="1"/>
        <charset val="204"/>
      </rPr>
      <t xml:space="preserve"> По итогам заседания экспертного совета Департамента образования и молодежной политики Ханты – Мансийского автономного округа – Югры для реализации программы «Молодежный трудовой отряд «Горизонт» молодежному центру «Луч» выделена субсидия в размере 50,00 тыс. руб. </t>
    </r>
    <r>
      <rPr>
        <b/>
        <sz val="12"/>
        <rFont val="Times New Roman"/>
        <family val="1"/>
        <charset val="204"/>
      </rPr>
      <t xml:space="preserve">12. </t>
    </r>
    <r>
      <rPr>
        <sz val="12"/>
        <rFont val="Times New Roman"/>
        <family val="1"/>
        <charset val="204"/>
      </rPr>
      <t xml:space="preserve">В период с 19 по 22 августа учреждениями образования и молодежной политики района состоялся цикл мероприятий, посвящённый Дню Российского флага. Проведено более 300 мероприятий, общее количество участников составило 1500 человек. </t>
    </r>
    <r>
      <rPr>
        <b/>
        <sz val="12"/>
        <rFont val="Times New Roman"/>
        <family val="1"/>
        <charset val="204"/>
      </rPr>
      <t>13.</t>
    </r>
    <r>
      <rPr>
        <sz val="12"/>
        <rFont val="Times New Roman"/>
        <family val="1"/>
        <charset val="204"/>
      </rPr>
      <t xml:space="preserve"> 10-11 сентября на спортивно – оздоровительной базе «Лесная сказка» состоялся XV районный молодежный форум. В работе Форума приняли участие молодежь из 11 населенных пунктов. Общее количество делегатов Форума – 100 человек.                                                                                                                                                                                                                                                                          </t>
    </r>
  </si>
  <si>
    <r>
      <rPr>
        <b/>
        <sz val="12"/>
        <rFont val="Times New Roman"/>
        <family val="1"/>
        <charset val="204"/>
      </rPr>
      <t>Подпрограмма I. Развитие дошкольного, общего образования и дополнительного образования детей:</t>
    </r>
    <r>
      <rPr>
        <sz val="12"/>
        <rFont val="Times New Roman"/>
        <family val="1"/>
        <charset val="204"/>
      </rPr>
      <t xml:space="preserve">                                                                                                                                                                                        </t>
    </r>
    <r>
      <rPr>
        <b/>
        <sz val="12"/>
        <rFont val="Times New Roman"/>
        <family val="1"/>
        <charset val="204"/>
      </rPr>
      <t>1.</t>
    </r>
    <r>
      <rPr>
        <sz val="12"/>
        <rFont val="Times New Roman"/>
        <family val="1"/>
        <charset val="204"/>
      </rPr>
      <t xml:space="preserve"> Производится компенсация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Количество получателей  компенсации части родительской платы за содержание ребенка в муниципальных образовательных учреждениях района - 1627 (родители). </t>
    </r>
    <r>
      <rPr>
        <b/>
        <sz val="12"/>
        <rFont val="Times New Roman"/>
        <family val="1"/>
        <charset val="204"/>
      </rPr>
      <t>2.</t>
    </r>
    <r>
      <rPr>
        <sz val="12"/>
        <rFont val="Times New Roman"/>
        <family val="1"/>
        <charset val="204"/>
      </rPr>
      <t xml:space="preserve"> Производятся выплаты работникам муниципальных образовательных учреждений района заработной платы, отпускные и.т.д. </t>
    </r>
    <r>
      <rPr>
        <b/>
        <sz val="12"/>
        <rFont val="Times New Roman"/>
        <family val="1"/>
        <charset val="204"/>
      </rPr>
      <t>3.</t>
    </r>
    <r>
      <rPr>
        <sz val="12"/>
        <rFont val="Times New Roman"/>
        <family val="1"/>
        <charset val="204"/>
      </rPr>
      <t xml:space="preserve"> Производится оплата приобретения материальных запасов муниципальными образовательными учреждениями района. </t>
    </r>
    <r>
      <rPr>
        <b/>
        <sz val="12"/>
        <rFont val="Times New Roman"/>
        <family val="1"/>
        <charset val="204"/>
      </rPr>
      <t>4.</t>
    </r>
    <r>
      <rPr>
        <sz val="12"/>
        <rFont val="Times New Roman"/>
        <family val="1"/>
        <charset val="204"/>
      </rPr>
      <t xml:space="preserve"> Производится оплата текущих расходов (услуг связи, транспортных, коммунальных услуг, работ по содержанию имущества, прочих работ и услуг). </t>
    </r>
    <r>
      <rPr>
        <b/>
        <sz val="12"/>
        <rFont val="Times New Roman"/>
        <family val="1"/>
        <charset val="204"/>
      </rPr>
      <t>5.</t>
    </r>
    <r>
      <rPr>
        <sz val="12"/>
        <rFont val="Times New Roman"/>
        <family val="1"/>
        <charset val="204"/>
      </rPr>
      <t xml:space="preserve"> Охват детей горячим питанием в муниципальных общеобразовательных учреждениях составляет 100%. </t>
    </r>
    <r>
      <rPr>
        <b/>
        <sz val="12"/>
        <rFont val="Times New Roman"/>
        <family val="1"/>
        <charset val="204"/>
      </rPr>
      <t>6.</t>
    </r>
    <r>
      <rPr>
        <sz val="12"/>
        <rFont val="Times New Roman"/>
        <family val="1"/>
        <charset val="204"/>
      </rPr>
      <t xml:space="preserve"> Ежемесячно с 01.02 по 01.07.2016 в размере 1,20 тыс. руб. выплачиваются именные стипендии 12 студентам образовательных учреждений высшего профессионального образования. </t>
    </r>
    <r>
      <rPr>
        <b/>
        <sz val="12"/>
        <rFont val="Times New Roman"/>
        <family val="1"/>
        <charset val="204"/>
      </rPr>
      <t xml:space="preserve">7. </t>
    </r>
    <r>
      <rPr>
        <sz val="12"/>
        <rFont val="Times New Roman"/>
        <family val="1"/>
        <charset val="204"/>
      </rPr>
      <t xml:space="preserve">Повысили квалификацию через курсы повышения квалификации 101 работник муниципальных образовательных учреждений района. </t>
    </r>
    <r>
      <rPr>
        <b/>
        <sz val="12"/>
        <rFont val="Times New Roman"/>
        <family val="1"/>
        <charset val="204"/>
      </rPr>
      <t xml:space="preserve">8. </t>
    </r>
    <r>
      <rPr>
        <sz val="12"/>
        <rFont val="Times New Roman"/>
        <family val="1"/>
        <charset val="204"/>
      </rPr>
      <t xml:space="preserve">Организована перевозка 4 обучающихся из д. Пасол в пгт. Излучинск (МБОУ «Излучинская ОСШ УИОП № 1») на специализированном автобусе для перевозки детей. </t>
    </r>
    <r>
      <rPr>
        <b/>
        <sz val="12"/>
        <rFont val="Times New Roman"/>
        <family val="1"/>
        <charset val="204"/>
      </rPr>
      <t xml:space="preserve">9. </t>
    </r>
    <r>
      <rPr>
        <sz val="12"/>
        <rFont val="Times New Roman"/>
        <family val="1"/>
        <charset val="204"/>
      </rPr>
      <t xml:space="preserve">Обновлена материально – техническая база учреждений образования района на сумму 7 445,03 тыс. руб.: приобретено интерактивное оборудование для 7 учреждений, спортивное оборудование 4 учреждениям, технологическое оборудование для пищеблоков и ученическая мебель 19 учреждениям. </t>
    </r>
    <r>
      <rPr>
        <b/>
        <sz val="12"/>
        <rFont val="Times New Roman"/>
        <family val="1"/>
        <charset val="204"/>
      </rPr>
      <t>10.</t>
    </r>
    <r>
      <rPr>
        <sz val="12"/>
        <rFont val="Times New Roman"/>
        <family val="1"/>
        <charset val="204"/>
      </rPr>
      <t xml:space="preserve"> Выплачены именные стипендии Главы  района 16 обучающимся 11-х классов муниципальных общеобразовательных учреждений района по итогам первого учебного полугодия в сумме 80,00 тыс. руб. (единовременная выплата в размере 5,00 тыс. рублей на одного обучающегося). </t>
    </r>
    <r>
      <rPr>
        <b/>
        <sz val="12"/>
        <rFont val="Times New Roman"/>
        <family val="1"/>
        <charset val="204"/>
      </rPr>
      <t>11.</t>
    </r>
    <r>
      <rPr>
        <sz val="12"/>
        <rFont val="Times New Roman"/>
        <family val="1"/>
        <charset val="204"/>
      </rPr>
      <t xml:space="preserve"> Выплачены именные стипендии Главы  района 16 обучающимся 8-10-х классов муниципальных общеобразовательных учреждений района по итогам первого учебного полугодия в сумме 158,00 тыс. руб. (единовременная выплата для 8–9 классов – 3,00 тыс. рублей , 10 классов – 4,00 рублей на одного обучающегося). </t>
    </r>
    <r>
      <rPr>
        <b/>
        <sz val="12"/>
        <rFont val="Times New Roman"/>
        <family val="1"/>
        <charset val="204"/>
      </rPr>
      <t>12.</t>
    </r>
    <r>
      <rPr>
        <sz val="12"/>
        <rFont val="Times New Roman"/>
        <family val="1"/>
        <charset val="204"/>
      </rPr>
      <t xml:space="preserve"> 25 обучающихся образовательных учреждений района приняли участие в региональном этапе Всероссийской олимпиады школьников. </t>
    </r>
    <r>
      <rPr>
        <b/>
        <sz val="12"/>
        <rFont val="Times New Roman"/>
        <family val="1"/>
        <charset val="204"/>
      </rPr>
      <t>13.</t>
    </r>
    <r>
      <rPr>
        <sz val="12"/>
        <rFont val="Times New Roman"/>
        <family val="1"/>
        <charset val="204"/>
      </rPr>
      <t xml:space="preserve"> Проведена весенняя сессия очно-заочной школы для одаренных детей, в которой приняли участие 44 обучающихся из 8 образовательных учреждений. </t>
    </r>
    <r>
      <rPr>
        <b/>
        <sz val="12"/>
        <rFont val="Times New Roman"/>
        <family val="1"/>
        <charset val="204"/>
      </rPr>
      <t>14.</t>
    </r>
    <r>
      <rPr>
        <sz val="12"/>
        <rFont val="Times New Roman"/>
        <family val="1"/>
        <charset val="204"/>
      </rPr>
      <t xml:space="preserve">  Приобретено лицензионное программное обеспечение для учреждений системы образования района для всех 26 муниципальных образовательных учреждений (базовый пакет первой помощи от «Microsoft» в количестве 694 шт.). </t>
    </r>
    <r>
      <rPr>
        <b/>
        <sz val="12"/>
        <rFont val="Times New Roman"/>
        <family val="1"/>
        <charset val="204"/>
      </rPr>
      <t>15.</t>
    </r>
    <r>
      <rPr>
        <sz val="12"/>
        <rFont val="Times New Roman"/>
        <family val="1"/>
        <charset val="204"/>
      </rPr>
      <t xml:space="preserve"> Изданы методические пособия и сборники из опыта работы лучших учителей района: сборник «Педагог года – 2015» (по итогам районного конкурса профессионального мастерства) – 30 шт., сборник «Лучший проект-2015» (методические материалы из опыта работы педагогов-психологов) – 30 шт., сборник «Реализация приоритетного национального проекта «Образование» в Нижневартовском районе в 2015 году» – 30 шт. </t>
    </r>
    <r>
      <rPr>
        <b/>
        <sz val="12"/>
        <rFont val="Times New Roman"/>
        <family val="1"/>
        <charset val="204"/>
      </rPr>
      <t xml:space="preserve">16. </t>
    </r>
    <r>
      <rPr>
        <sz val="12"/>
        <rFont val="Times New Roman"/>
        <family val="1"/>
        <charset val="204"/>
      </rPr>
      <t xml:space="preserve">В рамках работы муниципальной конкурсной комиссии по отбору претендентов на премии Главы администрации района оплачены услуги 3 экспертов за проведение экспертизы конкурсных материалов в размере 15,30 тыс. руб. </t>
    </r>
    <r>
      <rPr>
        <b/>
        <sz val="12"/>
        <rFont val="Times New Roman"/>
        <family val="1"/>
        <charset val="204"/>
      </rPr>
      <t>17.</t>
    </r>
    <r>
      <rPr>
        <sz val="12"/>
        <rFont val="Times New Roman"/>
        <family val="1"/>
        <charset val="204"/>
      </rPr>
      <t xml:space="preserve"> Обеспечено финансирование организационных расходов при проведении независимой государственной итоговой аттестации выпускников. </t>
    </r>
    <r>
      <rPr>
        <b/>
        <sz val="12"/>
        <rFont val="Times New Roman"/>
        <family val="1"/>
        <charset val="204"/>
      </rPr>
      <t>18.</t>
    </r>
    <r>
      <rPr>
        <sz val="12"/>
        <rFont val="Times New Roman"/>
        <family val="1"/>
        <charset val="204"/>
      </rPr>
      <t xml:space="preserve"> В летний период капитальный ремонт проводится в 10 муниципальных бюджетных общеобразовательных учреждениях, на проведение работ утверждена сумма в размере – 25 985,449 тыс. руб. (из них 275,032 тыс. руб. - переходящий остаток 2015 года МБОУ «Ватинская ОСШ» и 10,417 тыс. руб. переходящий остаток  2015 года МБОУ «Покурская ОСШ»). </t>
    </r>
    <r>
      <rPr>
        <b/>
        <sz val="12"/>
        <rFont val="Times New Roman"/>
        <family val="1"/>
        <charset val="204"/>
      </rPr>
      <t>19.</t>
    </r>
    <r>
      <rPr>
        <sz val="12"/>
        <rFont val="Times New Roman"/>
        <family val="1"/>
        <charset val="204"/>
      </rPr>
      <t xml:space="preserve"> Во всех 26 муниципальных образовательных учреждениях в летний период проведен текущий ремонт (побелка, покраска, замер сопротивления и др.), для этих целей из бюджета района выделены денежные средства в сумме – 4 809,64 тыс. руб. </t>
    </r>
    <r>
      <rPr>
        <b/>
        <sz val="12"/>
        <rFont val="Times New Roman"/>
        <family val="1"/>
        <charset val="204"/>
      </rPr>
      <t/>
    </r>
  </si>
  <si>
    <t>137140,044,73</t>
  </si>
  <si>
    <t>22 803,941,39</t>
  </si>
</sst>
</file>

<file path=xl/styles.xml><?xml version="1.0" encoding="utf-8"?>
<styleSheet xmlns="http://schemas.openxmlformats.org/spreadsheetml/2006/main">
  <numFmts count="3">
    <numFmt numFmtId="41" formatCode="_-* #,##0_р_._-;\-* #,##0_р_._-;_-* &quot;-&quot;_р_._-;_-@_-"/>
    <numFmt numFmtId="43" formatCode="_-* #,##0.00_р_._-;\-* #,##0.00_р_._-;_-* &quot;-&quot;??_р_._-;_-@_-"/>
    <numFmt numFmtId="164" formatCode="0.0"/>
  </numFmts>
  <fonts count="66">
    <font>
      <sz val="11"/>
      <color theme="1"/>
      <name val="Calibri"/>
      <family val="2"/>
      <charset val="204"/>
      <scheme val="minor"/>
    </font>
    <font>
      <sz val="11"/>
      <color theme="1"/>
      <name val="Calibri"/>
      <family val="2"/>
      <charset val="204"/>
      <scheme val="minor"/>
    </font>
    <font>
      <sz val="10"/>
      <color indexed="8"/>
      <name val="Times New Roman"/>
      <family val="1"/>
      <charset val="204"/>
    </font>
    <font>
      <sz val="11"/>
      <color indexed="8"/>
      <name val="Times New Roman"/>
      <family val="1"/>
      <charset val="204"/>
    </font>
    <font>
      <b/>
      <sz val="12"/>
      <color indexed="8"/>
      <name val="Times New Roman"/>
      <family val="1"/>
      <charset val="204"/>
    </font>
    <font>
      <b/>
      <sz val="18"/>
      <color indexed="8"/>
      <name val="Times New Roman"/>
      <family val="1"/>
      <charset val="204"/>
    </font>
    <font>
      <sz val="14"/>
      <color indexed="8"/>
      <name val="Times New Roman"/>
      <family val="1"/>
      <charset val="204"/>
    </font>
    <font>
      <sz val="12"/>
      <color indexed="8"/>
      <name val="Times New Roman"/>
      <family val="1"/>
      <charset val="204"/>
    </font>
    <font>
      <sz val="18"/>
      <name val="Times New Roman"/>
      <family val="1"/>
      <charset val="204"/>
    </font>
    <font>
      <sz val="18"/>
      <color theme="1"/>
      <name val="Calibri"/>
      <family val="2"/>
      <charset val="204"/>
      <scheme val="minor"/>
    </font>
    <font>
      <b/>
      <sz val="14"/>
      <color indexed="81"/>
      <name val="Times New Roman"/>
      <family val="1"/>
      <charset val="204"/>
    </font>
    <font>
      <sz val="18"/>
      <color rgb="FFFF0000"/>
      <name val="Times New Roman"/>
      <family val="1"/>
      <charset val="204"/>
    </font>
    <font>
      <u/>
      <sz val="14"/>
      <color theme="1"/>
      <name val="Times New Roman"/>
      <family val="1"/>
      <charset val="204"/>
    </font>
    <font>
      <sz val="14"/>
      <color theme="1"/>
      <name val="Times New Roman"/>
      <family val="1"/>
      <charset val="204"/>
    </font>
    <font>
      <sz val="11.5"/>
      <color rgb="FF000000"/>
      <name val="Times New Roman"/>
      <family val="1"/>
      <charset val="204"/>
    </font>
    <font>
      <sz val="11.5"/>
      <color theme="1"/>
      <name val="Times New Roman"/>
      <family val="1"/>
      <charset val="204"/>
    </font>
    <font>
      <sz val="16"/>
      <color theme="1"/>
      <name val="Times New Roman"/>
      <family val="1"/>
      <charset val="204"/>
    </font>
    <font>
      <sz val="16"/>
      <name val="Times New Roman"/>
      <family val="1"/>
      <charset val="204"/>
    </font>
    <font>
      <sz val="16"/>
      <color theme="1"/>
      <name val="Calibri"/>
      <family val="2"/>
      <charset val="204"/>
      <scheme val="minor"/>
    </font>
    <font>
      <sz val="10"/>
      <color theme="1"/>
      <name val="Times New Roman"/>
      <family val="1"/>
      <charset val="204"/>
    </font>
    <font>
      <sz val="11"/>
      <color theme="1"/>
      <name val="Times New Roman"/>
      <family val="1"/>
      <charset val="204"/>
    </font>
    <font>
      <sz val="12"/>
      <color theme="1"/>
      <name val="Times New Roman"/>
      <family val="1"/>
      <charset val="204"/>
    </font>
    <font>
      <sz val="14"/>
      <color rgb="FF000000"/>
      <name val="Times New Roman"/>
      <family val="1"/>
      <charset val="204"/>
    </font>
    <font>
      <sz val="16"/>
      <color rgb="FF000000"/>
      <name val="Times New Roman"/>
      <family val="1"/>
      <charset val="204"/>
    </font>
    <font>
      <sz val="18"/>
      <color rgb="FF000000"/>
      <name val="Times New Roman"/>
      <family val="1"/>
      <charset val="204"/>
    </font>
    <font>
      <b/>
      <sz val="16"/>
      <color rgb="FF000000"/>
      <name val="Times New Roman"/>
      <family val="1"/>
      <charset val="204"/>
    </font>
    <font>
      <b/>
      <sz val="18"/>
      <color rgb="FF000000"/>
      <name val="Times New Roman"/>
      <family val="1"/>
      <charset val="204"/>
    </font>
    <font>
      <b/>
      <sz val="16"/>
      <color theme="1"/>
      <name val="Times New Roman"/>
      <family val="1"/>
      <charset val="204"/>
    </font>
    <font>
      <sz val="11"/>
      <name val="Times New Roman"/>
      <family val="1"/>
      <charset val="204"/>
    </font>
    <font>
      <sz val="11"/>
      <name val="Calibri"/>
      <family val="2"/>
      <charset val="204"/>
      <scheme val="minor"/>
    </font>
    <font>
      <b/>
      <sz val="16"/>
      <name val="Times New Roman"/>
      <family val="1"/>
      <charset val="204"/>
    </font>
    <font>
      <sz val="12"/>
      <name val="Times New Roman"/>
      <family val="1"/>
      <charset val="204"/>
    </font>
    <font>
      <sz val="14"/>
      <name val="Times New Roman"/>
      <family val="1"/>
      <charset val="204"/>
    </font>
    <font>
      <sz val="12"/>
      <color rgb="FF000000"/>
      <name val="Times New Roman"/>
      <family val="1"/>
      <charset val="204"/>
    </font>
    <font>
      <sz val="14"/>
      <color theme="1"/>
      <name val="Calibri"/>
      <family val="2"/>
      <charset val="204"/>
      <scheme val="minor"/>
    </font>
    <font>
      <b/>
      <sz val="18"/>
      <color theme="1"/>
      <name val="Times New Roman"/>
      <family val="1"/>
      <charset val="204"/>
    </font>
    <font>
      <b/>
      <sz val="16"/>
      <color theme="1"/>
      <name val="Calibri"/>
      <family val="2"/>
      <charset val="204"/>
      <scheme val="minor"/>
    </font>
    <font>
      <sz val="11.5"/>
      <name val="Times New Roman"/>
      <family val="1"/>
      <charset val="204"/>
    </font>
    <font>
      <sz val="22"/>
      <name val="Times New Roman"/>
      <family val="1"/>
      <charset val="204"/>
    </font>
    <font>
      <sz val="22"/>
      <color theme="1"/>
      <name val="Calibri"/>
      <family val="2"/>
      <charset val="204"/>
      <scheme val="minor"/>
    </font>
    <font>
      <sz val="11.5"/>
      <color theme="1"/>
      <name val="Calibri"/>
      <family val="2"/>
      <charset val="204"/>
      <scheme val="minor"/>
    </font>
    <font>
      <sz val="14"/>
      <name val="Calibri"/>
      <family val="2"/>
      <charset val="204"/>
      <scheme val="minor"/>
    </font>
    <font>
      <sz val="12"/>
      <color theme="1"/>
      <name val="Calibri"/>
      <family val="2"/>
      <charset val="204"/>
      <scheme val="minor"/>
    </font>
    <font>
      <sz val="13"/>
      <name val="Times New Roman"/>
      <family val="1"/>
      <charset val="204"/>
    </font>
    <font>
      <sz val="10"/>
      <name val="Times New Roman"/>
      <family val="1"/>
      <charset val="204"/>
    </font>
    <font>
      <b/>
      <sz val="11"/>
      <color theme="1"/>
      <name val="Calibri"/>
      <family val="2"/>
      <charset val="204"/>
      <scheme val="minor"/>
    </font>
    <font>
      <sz val="18"/>
      <color theme="1"/>
      <name val="Times New Roman"/>
      <family val="1"/>
      <charset val="204"/>
    </font>
    <font>
      <b/>
      <sz val="12"/>
      <color theme="1"/>
      <name val="Times New Roman"/>
      <family val="1"/>
      <charset val="204"/>
    </font>
    <font>
      <b/>
      <sz val="12"/>
      <name val="Times New Roman"/>
      <family val="1"/>
      <charset val="204"/>
    </font>
    <font>
      <sz val="8"/>
      <name val="Times New Roman"/>
      <family val="1"/>
      <charset val="204"/>
    </font>
    <font>
      <b/>
      <sz val="10"/>
      <name val="Times New Roman"/>
      <family val="1"/>
      <charset val="204"/>
    </font>
    <font>
      <u/>
      <sz val="16"/>
      <color theme="1"/>
      <name val="Times New Roman"/>
      <family val="1"/>
      <charset val="204"/>
    </font>
    <font>
      <b/>
      <sz val="18"/>
      <color theme="1"/>
      <name val="Calibri"/>
      <family val="2"/>
      <charset val="204"/>
      <scheme val="minor"/>
    </font>
    <font>
      <sz val="16"/>
      <name val="Calibri"/>
      <family val="2"/>
      <charset val="204"/>
      <scheme val="minor"/>
    </font>
    <font>
      <b/>
      <u/>
      <sz val="12"/>
      <name val="Times New Roman"/>
      <family val="1"/>
      <charset val="204"/>
    </font>
    <font>
      <b/>
      <u/>
      <sz val="12"/>
      <color theme="1"/>
      <name val="Times New Roman"/>
      <family val="1"/>
      <charset val="204"/>
    </font>
    <font>
      <sz val="10"/>
      <color rgb="FFFF0000"/>
      <name val="Times New Roman"/>
      <family val="1"/>
      <charset val="204"/>
    </font>
    <font>
      <sz val="15"/>
      <name val="Times New Roman"/>
      <family val="1"/>
      <charset val="204"/>
    </font>
    <font>
      <sz val="18"/>
      <name val="Calibri"/>
      <family val="2"/>
      <charset val="204"/>
      <scheme val="minor"/>
    </font>
    <font>
      <sz val="12"/>
      <name val="Calibri"/>
      <family val="2"/>
      <charset val="204"/>
      <scheme val="minor"/>
    </font>
    <font>
      <sz val="11.5"/>
      <color rgb="FF00B0F0"/>
      <name val="Times New Roman"/>
      <family val="1"/>
      <charset val="204"/>
    </font>
    <font>
      <sz val="12"/>
      <color rgb="FF00B0F0"/>
      <name val="Times New Roman"/>
      <family val="1"/>
      <charset val="204"/>
    </font>
    <font>
      <sz val="18"/>
      <color rgb="FF00B0F0"/>
      <name val="Times New Roman"/>
      <family val="1"/>
      <charset val="204"/>
    </font>
    <font>
      <sz val="16"/>
      <color rgb="FF00B0F0"/>
      <name val="Times New Roman"/>
      <family val="1"/>
      <charset val="204"/>
    </font>
    <font>
      <sz val="11"/>
      <color rgb="FF00B0F0"/>
      <name val="Times New Roman"/>
      <family val="1"/>
      <charset val="204"/>
    </font>
    <font>
      <sz val="14"/>
      <color rgb="FF00B0F0"/>
      <name val="Times New Roman"/>
      <family val="1"/>
      <charset val="204"/>
    </font>
  </fonts>
  <fills count="6">
    <fill>
      <patternFill patternType="none"/>
    </fill>
    <fill>
      <patternFill patternType="gray125"/>
    </fill>
    <fill>
      <patternFill patternType="solid">
        <fgColor rgb="FF92D05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s>
  <cellStyleXfs count="2">
    <xf numFmtId="0" fontId="0" fillId="0" borderId="0"/>
    <xf numFmtId="43" fontId="1" fillId="0" borderId="0" applyFont="0" applyFill="0" applyBorder="0" applyAlignment="0" applyProtection="0"/>
  </cellStyleXfs>
  <cellXfs count="559">
    <xf numFmtId="0" fontId="0" fillId="0" borderId="0" xfId="0"/>
    <xf numFmtId="0" fontId="2" fillId="0" borderId="0" xfId="0" applyFont="1"/>
    <xf numFmtId="0" fontId="3" fillId="0" borderId="0" xfId="0" applyFont="1"/>
    <xf numFmtId="0" fontId="2" fillId="0" borderId="0" xfId="0" applyFont="1" applyAlignment="1">
      <alignment horizontal="right"/>
    </xf>
    <xf numFmtId="0" fontId="4" fillId="0" borderId="0" xfId="0" applyFont="1" applyAlignment="1">
      <alignment vertical="top" wrapText="1"/>
    </xf>
    <xf numFmtId="0" fontId="7" fillId="0" borderId="0" xfId="0" applyFont="1"/>
    <xf numFmtId="0" fontId="8"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Border="1" applyAlignment="1">
      <alignment vertical="center"/>
    </xf>
    <xf numFmtId="0" fontId="8" fillId="0" borderId="0" xfId="0" applyFont="1" applyFill="1" applyAlignment="1">
      <alignment horizontal="center" vertical="center" textRotation="90"/>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0" fillId="0" borderId="1" xfId="0" applyBorder="1"/>
    <xf numFmtId="0" fontId="9" fillId="0" borderId="0" xfId="0" applyFont="1"/>
    <xf numFmtId="0" fontId="0" fillId="0" borderId="0" xfId="0" applyAlignment="1">
      <alignment horizontal="center"/>
    </xf>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0" fillId="0" borderId="1" xfId="0" applyFill="1" applyBorder="1"/>
    <xf numFmtId="0" fontId="38" fillId="0" borderId="0" xfId="0" applyFont="1" applyFill="1" applyAlignment="1">
      <alignment vertical="center"/>
    </xf>
    <xf numFmtId="0" fontId="38" fillId="0" borderId="0" xfId="0" applyFont="1" applyFill="1" applyAlignment="1">
      <alignment horizontal="left" vertical="center"/>
    </xf>
    <xf numFmtId="0" fontId="38" fillId="0" borderId="0" xfId="0" applyFont="1" applyFill="1" applyAlignment="1">
      <alignment horizontal="center" vertical="center"/>
    </xf>
    <xf numFmtId="0" fontId="38" fillId="0" borderId="0" xfId="0" applyFont="1" applyFill="1" applyAlignment="1">
      <alignment horizontal="center" vertical="center" textRotation="90"/>
    </xf>
    <xf numFmtId="0" fontId="40" fillId="0" borderId="0" xfId="0" applyFont="1"/>
    <xf numFmtId="4" fontId="14" fillId="0" borderId="1" xfId="0" applyNumberFormat="1" applyFont="1" applyBorder="1" applyAlignment="1">
      <alignment horizontal="center" vertical="center" wrapText="1"/>
    </xf>
    <xf numFmtId="4" fontId="0" fillId="0" borderId="1" xfId="0" applyNumberFormat="1" applyBorder="1"/>
    <xf numFmtId="4" fontId="15" fillId="0" borderId="1" xfId="0" applyNumberFormat="1" applyFont="1" applyFill="1" applyBorder="1" applyAlignment="1">
      <alignment horizontal="center" vertical="center" wrapText="1"/>
    </xf>
    <xf numFmtId="4" fontId="15" fillId="0" borderId="1" xfId="0" applyNumberFormat="1" applyFont="1" applyBorder="1" applyAlignment="1">
      <alignment horizontal="center" vertical="center" wrapText="1"/>
    </xf>
    <xf numFmtId="4" fontId="40" fillId="0" borderId="1" xfId="0" applyNumberFormat="1" applyFont="1" applyBorder="1"/>
    <xf numFmtId="4" fontId="14" fillId="0" borderId="1" xfId="0" applyNumberFormat="1" applyFont="1" applyFill="1" applyBorder="1" applyAlignment="1">
      <alignment horizontal="center" vertical="center" wrapText="1"/>
    </xf>
    <xf numFmtId="4" fontId="20" fillId="0" borderId="1" xfId="0" applyNumberFormat="1" applyFont="1" applyBorder="1" applyAlignment="1">
      <alignment horizontal="center" vertical="center"/>
    </xf>
    <xf numFmtId="4" fontId="14" fillId="4" borderId="1" xfId="0" applyNumberFormat="1" applyFont="1" applyFill="1" applyBorder="1" applyAlignment="1">
      <alignment horizontal="center" vertical="center" wrapText="1"/>
    </xf>
    <xf numFmtId="0" fontId="0" fillId="4" borderId="0" xfId="0" applyFill="1"/>
    <xf numFmtId="0" fontId="15" fillId="0" borderId="1" xfId="0" applyFont="1" applyBorder="1" applyAlignment="1">
      <alignment horizontal="center" vertical="center" wrapText="1"/>
    </xf>
    <xf numFmtId="4" fontId="37" fillId="0" borderId="1" xfId="0" applyNumberFormat="1" applyFont="1" applyFill="1" applyBorder="1" applyAlignment="1">
      <alignment horizontal="center" vertical="center" wrapText="1"/>
    </xf>
    <xf numFmtId="4" fontId="20" fillId="0" borderId="1" xfId="0" applyNumberFormat="1" applyFont="1" applyFill="1" applyBorder="1" applyAlignment="1">
      <alignment horizontal="center" vertical="center"/>
    </xf>
    <xf numFmtId="0" fontId="13" fillId="0" borderId="1" xfId="0" applyFont="1" applyFill="1" applyBorder="1"/>
    <xf numFmtId="0" fontId="14" fillId="0" borderId="1" xfId="0" applyFont="1" applyBorder="1" applyAlignment="1">
      <alignment horizontal="center" vertical="center" wrapText="1"/>
    </xf>
    <xf numFmtId="4" fontId="15" fillId="0" borderId="1" xfId="0" applyNumberFormat="1" applyFont="1" applyBorder="1" applyAlignment="1">
      <alignment horizontal="center" vertical="center" wrapText="1"/>
    </xf>
    <xf numFmtId="0" fontId="37" fillId="0" borderId="1" xfId="0" applyFont="1" applyBorder="1" applyAlignment="1">
      <alignment horizontal="center" vertical="center" wrapText="1"/>
    </xf>
    <xf numFmtId="0" fontId="37" fillId="0" borderId="1" xfId="0" applyFont="1" applyBorder="1" applyAlignment="1">
      <alignment horizontal="center" vertical="center" wrapText="1"/>
    </xf>
    <xf numFmtId="4" fontId="37" fillId="4" borderId="1" xfId="0" applyNumberFormat="1" applyFont="1" applyFill="1" applyBorder="1" applyAlignment="1">
      <alignment horizontal="center" vertical="center" wrapText="1"/>
    </xf>
    <xf numFmtId="0" fontId="31" fillId="0" borderId="0" xfId="0" applyFont="1" applyFill="1" applyAlignment="1">
      <alignment horizontal="left" vertical="center"/>
    </xf>
    <xf numFmtId="0" fontId="14" fillId="0" borderId="1" xfId="0" applyFont="1" applyBorder="1" applyAlignment="1">
      <alignment horizontal="center" vertical="center" wrapText="1"/>
    </xf>
    <xf numFmtId="164" fontId="17" fillId="0"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Border="1" applyAlignment="1">
      <alignment horizontal="justify" vertical="center" wrapText="1"/>
    </xf>
    <xf numFmtId="0" fontId="48" fillId="0" borderId="0" xfId="0" applyFont="1" applyAlignment="1">
      <alignment horizontal="center" vertical="top" wrapText="1"/>
    </xf>
    <xf numFmtId="164" fontId="44" fillId="0" borderId="0" xfId="0" applyNumberFormat="1" applyFont="1" applyFill="1" applyBorder="1" applyAlignment="1">
      <alignment horizontal="justify" vertical="top" wrapText="1"/>
    </xf>
    <xf numFmtId="0" fontId="19" fillId="0" borderId="0" xfId="0" applyFont="1" applyBorder="1" applyAlignment="1">
      <alignment horizontal="justify" vertical="top" wrapText="1"/>
    </xf>
    <xf numFmtId="0" fontId="31" fillId="0" borderId="1" xfId="0" applyFont="1" applyFill="1" applyBorder="1" applyAlignment="1">
      <alignment horizontal="left" vertical="top" wrapText="1"/>
    </xf>
    <xf numFmtId="0" fontId="31" fillId="0" borderId="1" xfId="0" applyNumberFormat="1" applyFont="1" applyBorder="1" applyAlignment="1">
      <alignment horizontal="center" vertical="top"/>
    </xf>
    <xf numFmtId="41" fontId="31" fillId="0" borderId="1" xfId="1" applyNumberFormat="1" applyFont="1" applyFill="1" applyBorder="1" applyAlignment="1">
      <alignment horizontal="left" vertical="top" wrapText="1"/>
    </xf>
    <xf numFmtId="0" fontId="0" fillId="0" borderId="0" xfId="0" applyFill="1"/>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37" fillId="0" borderId="1" xfId="0" applyFont="1" applyBorder="1" applyAlignment="1">
      <alignment horizontal="center" vertical="center" wrapText="1"/>
    </xf>
    <xf numFmtId="4" fontId="15" fillId="0" borderId="1" xfId="0" applyNumberFormat="1" applyFont="1" applyBorder="1" applyAlignment="1">
      <alignment horizontal="center" vertical="center" wrapText="1"/>
    </xf>
    <xf numFmtId="0" fontId="14" fillId="0" borderId="1" xfId="0" applyFont="1" applyFill="1" applyBorder="1" applyAlignment="1">
      <alignment horizontal="center" vertical="center" wrapText="1"/>
    </xf>
    <xf numFmtId="0" fontId="16" fillId="0" borderId="1" xfId="0" applyFont="1" applyBorder="1" applyAlignment="1">
      <alignment horizontal="center" vertical="center"/>
    </xf>
    <xf numFmtId="164" fontId="17" fillId="4" borderId="1" xfId="0" applyNumberFormat="1" applyFont="1" applyFill="1" applyBorder="1" applyAlignment="1">
      <alignment horizontal="center" vertical="center" wrapText="1"/>
    </xf>
    <xf numFmtId="0" fontId="0" fillId="0" borderId="0" xfId="0" applyAlignment="1">
      <alignment vertical="center" wrapText="1"/>
    </xf>
    <xf numFmtId="0" fontId="16" fillId="4" borderId="5" xfId="0" applyFont="1" applyFill="1" applyBorder="1" applyAlignment="1">
      <alignment horizontal="center" vertical="center" wrapText="1"/>
    </xf>
    <xf numFmtId="0" fontId="0" fillId="0" borderId="0" xfId="0" applyFill="1" applyAlignment="1">
      <alignment horizontal="center"/>
    </xf>
    <xf numFmtId="4" fontId="21" fillId="4" borderId="1" xfId="0" applyNumberFormat="1" applyFont="1" applyFill="1" applyBorder="1" applyAlignment="1">
      <alignment horizontal="center" vertical="center" wrapText="1"/>
    </xf>
    <xf numFmtId="2" fontId="21" fillId="3" borderId="1" xfId="0" applyNumberFormat="1" applyFont="1" applyFill="1" applyBorder="1" applyAlignment="1">
      <alignment horizontal="center" vertical="center" wrapText="1"/>
    </xf>
    <xf numFmtId="2" fontId="21" fillId="4" borderId="1" xfId="0" applyNumberFormat="1" applyFont="1" applyFill="1" applyBorder="1" applyAlignment="1">
      <alignment horizontal="center" vertical="center" wrapText="1"/>
    </xf>
    <xf numFmtId="2" fontId="21" fillId="0" borderId="1" xfId="0" applyNumberFormat="1" applyFont="1" applyBorder="1" applyAlignment="1">
      <alignment horizontal="center" vertical="center" wrapText="1"/>
    </xf>
    <xf numFmtId="2" fontId="21" fillId="0" borderId="1" xfId="0" applyNumberFormat="1" applyFont="1" applyFill="1" applyBorder="1" applyAlignment="1">
      <alignment horizontal="center" vertical="center" wrapText="1"/>
    </xf>
    <xf numFmtId="4" fontId="31" fillId="4" borderId="1" xfId="0" applyNumberFormat="1" applyFont="1" applyFill="1" applyBorder="1" applyAlignment="1">
      <alignment horizontal="center" vertical="center" wrapText="1"/>
    </xf>
    <xf numFmtId="4" fontId="31" fillId="0" borderId="1" xfId="0" applyNumberFormat="1" applyFont="1" applyFill="1" applyBorder="1" applyAlignment="1">
      <alignment horizontal="center" vertical="center" wrapText="1"/>
    </xf>
    <xf numFmtId="4" fontId="21" fillId="3" borderId="1" xfId="0" applyNumberFormat="1" applyFont="1" applyFill="1" applyBorder="1" applyAlignment="1">
      <alignment horizontal="center" vertical="center" wrapText="1"/>
    </xf>
    <xf numFmtId="4" fontId="21" fillId="0" borderId="1" xfId="0" applyNumberFormat="1" applyFont="1" applyBorder="1" applyAlignment="1">
      <alignment horizontal="center" vertical="center" wrapText="1"/>
    </xf>
    <xf numFmtId="4" fontId="21" fillId="0" borderId="1" xfId="0" applyNumberFormat="1" applyFont="1" applyFill="1" applyBorder="1" applyAlignment="1">
      <alignment horizontal="center" vertical="center" wrapText="1"/>
    </xf>
    <xf numFmtId="0" fontId="37" fillId="0" borderId="1" xfId="0" applyFont="1" applyBorder="1" applyAlignment="1">
      <alignment horizontal="center" vertical="center" wrapText="1"/>
    </xf>
    <xf numFmtId="2" fontId="21" fillId="2" borderId="1" xfId="0" applyNumberFormat="1"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2" fontId="31" fillId="4" borderId="1" xfId="0" applyNumberFormat="1" applyFont="1" applyFill="1" applyBorder="1" applyAlignment="1">
      <alignment horizontal="center" vertical="center" wrapText="1"/>
    </xf>
    <xf numFmtId="2" fontId="31" fillId="3" borderId="1" xfId="0" applyNumberFormat="1" applyFont="1" applyFill="1" applyBorder="1" applyAlignment="1">
      <alignment horizontal="center" vertical="center" wrapText="1"/>
    </xf>
    <xf numFmtId="2" fontId="31" fillId="0" borderId="1" xfId="0" applyNumberFormat="1" applyFont="1" applyBorder="1" applyAlignment="1">
      <alignment horizontal="center" vertical="center" wrapText="1"/>
    </xf>
    <xf numFmtId="2" fontId="31" fillId="0"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4" fontId="47" fillId="4" borderId="1" xfId="0" applyNumberFormat="1" applyFont="1" applyFill="1" applyBorder="1" applyAlignment="1">
      <alignment horizontal="center" vertical="center" wrapText="1"/>
    </xf>
    <xf numFmtId="4" fontId="47" fillId="3" borderId="1" xfId="0" applyNumberFormat="1" applyFont="1" applyFill="1" applyBorder="1" applyAlignment="1">
      <alignment horizontal="center" vertical="center" wrapText="1"/>
    </xf>
    <xf numFmtId="4" fontId="47" fillId="0" borderId="1" xfId="0" applyNumberFormat="1" applyFont="1" applyBorder="1" applyAlignment="1">
      <alignment horizontal="center" vertical="center" wrapText="1"/>
    </xf>
    <xf numFmtId="4" fontId="47" fillId="0" borderId="1" xfId="0" applyNumberFormat="1" applyFont="1" applyFill="1" applyBorder="1" applyAlignment="1">
      <alignment horizontal="center" vertical="center" wrapText="1"/>
    </xf>
    <xf numFmtId="0" fontId="13" fillId="0" borderId="0" xfId="0" applyFont="1" applyBorder="1" applyAlignment="1">
      <alignment horizontal="justify" vertical="top" wrapText="1"/>
    </xf>
    <xf numFmtId="0" fontId="44" fillId="0" borderId="1" xfId="0" applyFont="1" applyBorder="1" applyAlignment="1">
      <alignment horizontal="center" vertical="top" wrapText="1"/>
    </xf>
    <xf numFmtId="0" fontId="44" fillId="0" borderId="1" xfId="0" applyFont="1" applyBorder="1" applyAlignment="1" applyProtection="1">
      <alignment horizontal="center" vertical="top" wrapText="1"/>
      <protection locked="0"/>
    </xf>
    <xf numFmtId="0" fontId="44" fillId="0" borderId="1" xfId="0" applyNumberFormat="1" applyFont="1" applyFill="1" applyBorder="1" applyAlignment="1" applyProtection="1">
      <alignment horizontal="center" vertical="top" wrapText="1"/>
    </xf>
    <xf numFmtId="0" fontId="44" fillId="0" borderId="1" xfId="1" applyNumberFormat="1" applyFont="1" applyBorder="1" applyAlignment="1">
      <alignment horizontal="center" vertical="top" wrapText="1"/>
    </xf>
    <xf numFmtId="0" fontId="44" fillId="4" borderId="1" xfId="1" applyNumberFormat="1" applyFont="1" applyFill="1" applyBorder="1" applyAlignment="1">
      <alignment horizontal="center" vertical="top" wrapText="1"/>
    </xf>
    <xf numFmtId="0" fontId="19" fillId="0" borderId="1" xfId="0" applyNumberFormat="1" applyFont="1" applyBorder="1" applyAlignment="1">
      <alignment horizontal="center" vertical="top" wrapText="1"/>
    </xf>
    <xf numFmtId="0" fontId="19" fillId="4" borderId="1" xfId="0" applyNumberFormat="1" applyFont="1" applyFill="1" applyBorder="1" applyAlignment="1">
      <alignment horizontal="center" vertical="top" wrapText="1"/>
    </xf>
    <xf numFmtId="4" fontId="19" fillId="4" borderId="1" xfId="0" applyNumberFormat="1" applyFont="1" applyFill="1" applyBorder="1" applyAlignment="1">
      <alignment horizontal="center" vertical="top" wrapText="1"/>
    </xf>
    <xf numFmtId="0" fontId="19" fillId="4" borderId="1" xfId="0" applyFont="1" applyFill="1" applyBorder="1" applyAlignment="1">
      <alignment horizontal="center" vertical="top" wrapText="1"/>
    </xf>
    <xf numFmtId="0" fontId="44" fillId="0" borderId="1" xfId="0" applyNumberFormat="1" applyFont="1" applyBorder="1" applyAlignment="1">
      <alignment horizontal="justify" vertical="top" wrapText="1"/>
    </xf>
    <xf numFmtId="0" fontId="44" fillId="0" borderId="1" xfId="0" applyNumberFormat="1" applyFont="1" applyBorder="1" applyAlignment="1">
      <alignment horizontal="center" vertical="top" wrapText="1"/>
    </xf>
    <xf numFmtId="0" fontId="44" fillId="4" borderId="1" xfId="0" applyNumberFormat="1" applyFont="1" applyFill="1" applyBorder="1" applyAlignment="1">
      <alignment horizontal="center" vertical="top" wrapText="1"/>
    </xf>
    <xf numFmtId="0" fontId="19" fillId="0" borderId="1" xfId="0" applyFont="1" applyBorder="1" applyAlignment="1">
      <alignment horizontal="justify" vertical="top" wrapText="1"/>
    </xf>
    <xf numFmtId="0" fontId="44" fillId="0" borderId="1" xfId="0" applyFont="1" applyBorder="1" applyAlignment="1">
      <alignment horizontal="justify" vertical="top" wrapText="1"/>
    </xf>
    <xf numFmtId="0" fontId="44" fillId="4" borderId="1" xfId="0" applyFont="1" applyFill="1" applyBorder="1" applyAlignment="1">
      <alignment horizontal="center" vertical="top" wrapText="1"/>
    </xf>
    <xf numFmtId="3" fontId="19" fillId="0" borderId="1" xfId="0" applyNumberFormat="1" applyFont="1" applyBorder="1" applyAlignment="1">
      <alignment horizontal="center" vertical="top" wrapText="1"/>
    </xf>
    <xf numFmtId="3" fontId="44" fillId="4" borderId="1" xfId="0" applyNumberFormat="1" applyFont="1" applyFill="1" applyBorder="1" applyAlignment="1">
      <alignment horizontal="center" vertical="top" wrapText="1"/>
    </xf>
    <xf numFmtId="0" fontId="19" fillId="0" borderId="1" xfId="0" applyFont="1" applyBorder="1" applyAlignment="1">
      <alignment horizontal="center" wrapText="1"/>
    </xf>
    <xf numFmtId="0" fontId="19" fillId="4" borderId="1" xfId="0" applyFont="1" applyFill="1" applyBorder="1" applyAlignment="1">
      <alignment horizontal="center" wrapText="1"/>
    </xf>
    <xf numFmtId="0" fontId="19" fillId="0" borderId="0" xfId="0" applyFont="1" applyBorder="1" applyAlignment="1">
      <alignment horizontal="center" vertical="top" wrapText="1"/>
    </xf>
    <xf numFmtId="0" fontId="19" fillId="0" borderId="0" xfId="0" applyFont="1" applyBorder="1" applyAlignment="1">
      <alignment horizontal="center" wrapText="1"/>
    </xf>
    <xf numFmtId="0" fontId="50" fillId="0" borderId="0" xfId="0" applyFont="1" applyBorder="1" applyAlignment="1">
      <alignment horizontal="left" vertical="top" wrapText="1"/>
    </xf>
    <xf numFmtId="0" fontId="44" fillId="0" borderId="0" xfId="1" applyNumberFormat="1" applyFont="1" applyBorder="1" applyAlignment="1">
      <alignment horizontal="center" vertical="top" wrapText="1"/>
    </xf>
    <xf numFmtId="0" fontId="21" fillId="0" borderId="0" xfId="0" applyNumberFormat="1" applyFont="1" applyAlignment="1">
      <alignment horizontal="center"/>
    </xf>
    <xf numFmtId="0" fontId="21" fillId="0" borderId="0" xfId="0" applyFont="1"/>
    <xf numFmtId="0" fontId="21" fillId="0" borderId="0" xfId="0" applyFont="1" applyFill="1" applyAlignment="1">
      <alignment horizontal="right"/>
    </xf>
    <xf numFmtId="0" fontId="21" fillId="0" borderId="0" xfId="0" applyNumberFormat="1" applyFont="1" applyBorder="1" applyAlignment="1">
      <alignment horizontal="center"/>
    </xf>
    <xf numFmtId="0" fontId="21" fillId="0" borderId="15" xfId="0" applyNumberFormat="1" applyFont="1" applyBorder="1" applyAlignment="1">
      <alignment horizontal="center"/>
    </xf>
    <xf numFmtId="0" fontId="21" fillId="0" borderId="0" xfId="0" applyNumberFormat="1" applyFont="1" applyBorder="1" applyAlignment="1">
      <alignment horizontal="center" vertical="top" wrapText="1"/>
    </xf>
    <xf numFmtId="0" fontId="31" fillId="0" borderId="0" xfId="0" applyFont="1" applyBorder="1" applyAlignment="1">
      <alignment horizontal="left" vertical="top" wrapText="1"/>
    </xf>
    <xf numFmtId="0" fontId="31" fillId="0" borderId="0" xfId="0" applyFont="1" applyFill="1" applyBorder="1" applyAlignment="1">
      <alignment horizontal="left" vertical="top" wrapText="1"/>
    </xf>
    <xf numFmtId="0" fontId="48" fillId="0" borderId="1" xfId="0" applyFont="1" applyFill="1" applyBorder="1" applyAlignment="1">
      <alignment horizontal="left" vertical="top" wrapText="1"/>
    </xf>
    <xf numFmtId="3" fontId="44" fillId="0" borderId="0" xfId="0" applyNumberFormat="1" applyFont="1" applyBorder="1" applyAlignment="1" applyProtection="1">
      <alignment horizontal="left" vertical="top" wrapText="1"/>
      <protection locked="0"/>
    </xf>
    <xf numFmtId="0" fontId="0" fillId="0" borderId="0" xfId="0" applyAlignment="1">
      <alignment horizontal="left" vertical="top" wrapText="1"/>
    </xf>
    <xf numFmtId="0" fontId="49" fillId="0" borderId="1" xfId="0" applyFont="1" applyBorder="1" applyAlignment="1">
      <alignment horizontal="center" vertical="top" wrapText="1"/>
    </xf>
    <xf numFmtId="3" fontId="44" fillId="0" borderId="1" xfId="0" applyNumberFormat="1" applyFont="1" applyBorder="1" applyAlignment="1" applyProtection="1">
      <alignment horizontal="center" vertical="top" wrapText="1"/>
      <protection locked="0"/>
    </xf>
    <xf numFmtId="0" fontId="34" fillId="0" borderId="0" xfId="0" applyFont="1"/>
    <xf numFmtId="0" fontId="13" fillId="0" borderId="0" xfId="0" applyFont="1" applyBorder="1" applyAlignment="1">
      <alignment horizontal="left" vertical="top"/>
    </xf>
    <xf numFmtId="0" fontId="32" fillId="0" borderId="0" xfId="0" applyFont="1" applyFill="1" applyBorder="1" applyAlignment="1">
      <alignment horizontal="justify" vertical="top"/>
    </xf>
    <xf numFmtId="0" fontId="32" fillId="0" borderId="0" xfId="0" applyFont="1" applyFill="1" applyBorder="1" applyAlignment="1" applyProtection="1">
      <alignment horizontal="left"/>
    </xf>
    <xf numFmtId="0" fontId="32" fillId="0" borderId="0" xfId="0" applyFont="1" applyFill="1" applyAlignment="1" applyProtection="1">
      <alignment vertical="center"/>
    </xf>
    <xf numFmtId="0" fontId="32" fillId="0" borderId="0" xfId="0" applyFont="1" applyFill="1" applyAlignment="1" applyProtection="1">
      <alignment horizontal="left" vertical="center"/>
    </xf>
    <xf numFmtId="0" fontId="32" fillId="0" borderId="0" xfId="0" applyFont="1" applyFill="1" applyAlignment="1" applyProtection="1">
      <alignment horizontal="right" vertical="center"/>
    </xf>
    <xf numFmtId="0" fontId="44" fillId="0" borderId="1" xfId="1" applyNumberFormat="1" applyFont="1" applyFill="1" applyBorder="1" applyAlignment="1">
      <alignment horizontal="center" vertical="top" wrapText="1"/>
    </xf>
    <xf numFmtId="0" fontId="31" fillId="0" borderId="1" xfId="0" applyFont="1" applyBorder="1" applyAlignment="1">
      <alignment horizontal="left" vertical="top" wrapText="1"/>
    </xf>
    <xf numFmtId="43" fontId="31" fillId="0" borderId="1" xfId="1" applyFont="1" applyFill="1" applyBorder="1" applyAlignment="1">
      <alignment horizontal="left" vertical="top" wrapText="1"/>
    </xf>
    <xf numFmtId="0" fontId="31" fillId="0" borderId="0" xfId="0" applyNumberFormat="1" applyFont="1" applyBorder="1" applyAlignment="1">
      <alignment horizontal="center" vertical="top"/>
    </xf>
    <xf numFmtId="0" fontId="48" fillId="0" borderId="0" xfId="0" applyFont="1" applyAlignment="1">
      <alignment horizontal="left" vertical="top" wrapText="1"/>
    </xf>
    <xf numFmtId="0" fontId="56" fillId="0" borderId="1" xfId="1" applyNumberFormat="1" applyFont="1" applyBorder="1" applyAlignment="1">
      <alignment horizontal="center" vertical="top" wrapText="1"/>
    </xf>
    <xf numFmtId="0" fontId="19" fillId="0" borderId="1" xfId="0" applyFont="1" applyFill="1" applyBorder="1" applyAlignment="1">
      <alignment horizontal="center" vertical="top" wrapText="1"/>
    </xf>
    <xf numFmtId="4" fontId="31" fillId="3" borderId="1" xfId="0" applyNumberFormat="1" applyFont="1" applyFill="1" applyBorder="1" applyAlignment="1">
      <alignment horizontal="center" vertical="center" wrapText="1"/>
    </xf>
    <xf numFmtId="2" fontId="28" fillId="0" borderId="0" xfId="0" applyNumberFormat="1" applyFont="1" applyFill="1" applyAlignment="1">
      <alignment horizontal="center" vertical="center"/>
    </xf>
    <xf numFmtId="0" fontId="37" fillId="0" borderId="1" xfId="0" applyFont="1" applyBorder="1" applyAlignment="1">
      <alignment horizontal="center" vertical="center" wrapText="1"/>
    </xf>
    <xf numFmtId="0" fontId="24"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2" fontId="21" fillId="0" borderId="0" xfId="0" applyNumberFormat="1"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Fill="1" applyBorder="1"/>
    <xf numFmtId="4" fontId="31" fillId="0" borderId="1" xfId="0" applyNumberFormat="1" applyFont="1" applyBorder="1" applyAlignment="1">
      <alignment horizontal="center" vertical="center" wrapText="1"/>
    </xf>
    <xf numFmtId="4" fontId="48" fillId="4" borderId="1" xfId="0" applyNumberFormat="1" applyFont="1" applyFill="1" applyBorder="1" applyAlignment="1">
      <alignment horizontal="center" vertical="center" wrapText="1"/>
    </xf>
    <xf numFmtId="4" fontId="48" fillId="0" borderId="1" xfId="0" applyNumberFormat="1" applyFont="1" applyBorder="1" applyAlignment="1">
      <alignment horizontal="center" vertical="center" wrapText="1"/>
    </xf>
    <xf numFmtId="0" fontId="42" fillId="0" borderId="0" xfId="0" applyFont="1"/>
    <xf numFmtId="0" fontId="42" fillId="0" borderId="0" xfId="0" applyFont="1" applyAlignment="1">
      <alignment horizontal="center"/>
    </xf>
    <xf numFmtId="0" fontId="42" fillId="4" borderId="0" xfId="0" applyFont="1" applyFill="1"/>
    <xf numFmtId="0" fontId="37"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29" fillId="0" borderId="1" xfId="0" applyFont="1" applyFill="1" applyBorder="1"/>
    <xf numFmtId="0" fontId="29" fillId="0" borderId="0" xfId="0" applyFont="1" applyFill="1"/>
    <xf numFmtId="0" fontId="29" fillId="0" borderId="0" xfId="0" applyFont="1"/>
    <xf numFmtId="0" fontId="29" fillId="0" borderId="1" xfId="0" applyFont="1" applyBorder="1"/>
    <xf numFmtId="0" fontId="37" fillId="0" borderId="1" xfId="0" applyFont="1" applyBorder="1" applyAlignment="1">
      <alignment horizontal="center" vertical="center" wrapText="1"/>
    </xf>
    <xf numFmtId="0" fontId="15" fillId="0" borderId="1" xfId="0" applyFont="1" applyBorder="1" applyAlignment="1">
      <alignment horizontal="center" vertical="center" wrapText="1"/>
    </xf>
    <xf numFmtId="4" fontId="37" fillId="0" borderId="1" xfId="0" applyNumberFormat="1" applyFont="1" applyBorder="1" applyAlignment="1">
      <alignment horizontal="center" vertical="center" wrapText="1"/>
    </xf>
    <xf numFmtId="0" fontId="37" fillId="0" borderId="1" xfId="0" applyFont="1" applyBorder="1" applyAlignment="1">
      <alignment horizontal="justify" vertical="center" wrapText="1"/>
    </xf>
    <xf numFmtId="0" fontId="37" fillId="0" borderId="1" xfId="0" applyFont="1" applyBorder="1" applyAlignment="1">
      <alignment horizontal="center" vertical="center" wrapText="1"/>
    </xf>
    <xf numFmtId="0" fontId="15" fillId="0" borderId="1" xfId="0" applyFont="1" applyBorder="1" applyAlignment="1">
      <alignment horizontal="center" vertical="center" wrapText="1"/>
    </xf>
    <xf numFmtId="4" fontId="37" fillId="0" borderId="1" xfId="0" applyNumberFormat="1" applyFont="1" applyBorder="1" applyAlignment="1">
      <alignment horizontal="center" vertical="center" wrapText="1"/>
    </xf>
    <xf numFmtId="0" fontId="37" fillId="0" borderId="1" xfId="0" applyFont="1" applyFill="1" applyBorder="1" applyAlignment="1">
      <alignment horizontal="center" vertical="center" wrapText="1"/>
    </xf>
    <xf numFmtId="4" fontId="29" fillId="0" borderId="1" xfId="0" applyNumberFormat="1" applyFont="1" applyBorder="1"/>
    <xf numFmtId="0" fontId="37" fillId="0" borderId="1" xfId="0" applyFont="1" applyBorder="1" applyAlignment="1">
      <alignment horizontal="center" vertical="center" wrapText="1"/>
    </xf>
    <xf numFmtId="0" fontId="59" fillId="0" borderId="0" xfId="0" applyFont="1"/>
    <xf numFmtId="0" fontId="59" fillId="4" borderId="0" xfId="0" applyFont="1" applyFill="1"/>
    <xf numFmtId="0" fontId="29" fillId="4" borderId="0" xfId="0" applyFont="1" applyFill="1"/>
    <xf numFmtId="0" fontId="50" fillId="0" borderId="1" xfId="0" applyFont="1" applyBorder="1" applyAlignment="1">
      <alignment horizontal="left" vertical="top" wrapText="1"/>
    </xf>
    <xf numFmtId="0" fontId="19" fillId="0" borderId="1" xfId="0" applyFont="1" applyBorder="1" applyAlignment="1">
      <alignment horizontal="center" vertical="top" wrapText="1"/>
    </xf>
    <xf numFmtId="0" fontId="31" fillId="0" borderId="2" xfId="0" applyFont="1" applyFill="1" applyBorder="1" applyAlignment="1">
      <alignment horizontal="left" vertical="top" wrapText="1"/>
    </xf>
    <xf numFmtId="0" fontId="19" fillId="0" borderId="1" xfId="0" applyNumberFormat="1" applyFont="1" applyFill="1" applyBorder="1" applyAlignment="1">
      <alignment horizontal="center" vertical="top" wrapText="1"/>
    </xf>
    <xf numFmtId="4" fontId="19" fillId="0" borderId="1" xfId="0" applyNumberFormat="1" applyFont="1" applyFill="1" applyBorder="1" applyAlignment="1">
      <alignment horizontal="center" vertical="top" wrapText="1"/>
    </xf>
    <xf numFmtId="0" fontId="44" fillId="0" borderId="1" xfId="0" applyNumberFormat="1" applyFont="1" applyFill="1" applyBorder="1" applyAlignment="1">
      <alignment horizontal="center" vertical="top" wrapText="1"/>
    </xf>
    <xf numFmtId="0" fontId="44" fillId="0" borderId="1" xfId="0" applyFont="1" applyFill="1" applyBorder="1" applyAlignment="1">
      <alignment horizontal="center" vertical="top" wrapText="1"/>
    </xf>
    <xf numFmtId="3" fontId="44" fillId="0" borderId="1" xfId="0" applyNumberFormat="1" applyFont="1" applyFill="1" applyBorder="1" applyAlignment="1">
      <alignment horizontal="center" vertical="top" wrapText="1"/>
    </xf>
    <xf numFmtId="0" fontId="19" fillId="0" borderId="1" xfId="0" applyFont="1" applyFill="1" applyBorder="1" applyAlignment="1">
      <alignment horizontal="center" wrapText="1"/>
    </xf>
    <xf numFmtId="0" fontId="19" fillId="0" borderId="1" xfId="0" applyFont="1" applyBorder="1" applyAlignment="1">
      <alignment horizontal="center" vertical="top" wrapText="1"/>
    </xf>
    <xf numFmtId="0" fontId="37" fillId="0" borderId="1" xfId="0" applyFont="1" applyBorder="1" applyAlignment="1">
      <alignment horizontal="center" vertical="center" wrapText="1"/>
    </xf>
    <xf numFmtId="0" fontId="0" fillId="0" borderId="6" xfId="0" applyBorder="1" applyAlignment="1">
      <alignment horizontal="center" vertical="top" wrapText="1"/>
    </xf>
    <xf numFmtId="0" fontId="0" fillId="0" borderId="6" xfId="0" applyBorder="1" applyAlignment="1">
      <alignment horizontal="center" wrapText="1"/>
    </xf>
    <xf numFmtId="0" fontId="60" fillId="0" borderId="1" xfId="0" applyFont="1" applyBorder="1" applyAlignment="1">
      <alignment horizontal="center" vertical="center" wrapText="1"/>
    </xf>
    <xf numFmtId="2" fontId="61" fillId="4" borderId="1" xfId="0" applyNumberFormat="1" applyFont="1" applyFill="1" applyBorder="1" applyAlignment="1">
      <alignment horizontal="center" vertical="center" wrapText="1"/>
    </xf>
    <xf numFmtId="2" fontId="61" fillId="3" borderId="1" xfId="0" applyNumberFormat="1" applyFont="1" applyFill="1" applyBorder="1" applyAlignment="1">
      <alignment horizontal="center" vertical="center" wrapText="1"/>
    </xf>
    <xf numFmtId="4" fontId="60" fillId="0" borderId="1" xfId="0" applyNumberFormat="1" applyFont="1" applyFill="1" applyBorder="1" applyAlignment="1">
      <alignment horizontal="center" vertical="center" wrapText="1"/>
    </xf>
    <xf numFmtId="4" fontId="61" fillId="4" borderId="1" xfId="0" applyNumberFormat="1" applyFont="1" applyFill="1" applyBorder="1" applyAlignment="1">
      <alignment horizontal="center" vertical="center" wrapText="1"/>
    </xf>
    <xf numFmtId="4" fontId="61" fillId="3" borderId="1" xfId="0" applyNumberFormat="1" applyFont="1" applyFill="1" applyBorder="1" applyAlignment="1">
      <alignment horizontal="center" vertical="center" wrapText="1"/>
    </xf>
    <xf numFmtId="0" fontId="37" fillId="0" borderId="1" xfId="0" applyFont="1" applyBorder="1" applyAlignment="1">
      <alignment horizontal="center" vertical="center" wrapText="1"/>
    </xf>
    <xf numFmtId="0" fontId="31" fillId="0" borderId="6" xfId="0" applyFont="1" applyFill="1" applyBorder="1" applyAlignment="1">
      <alignment horizontal="center" vertical="top" wrapText="1"/>
    </xf>
    <xf numFmtId="0" fontId="41" fillId="0" borderId="0" xfId="0" applyFont="1" applyAlignment="1">
      <alignment horizontal="center" vertical="center"/>
    </xf>
    <xf numFmtId="4" fontId="41" fillId="0" borderId="0" xfId="0" applyNumberFormat="1" applyFont="1" applyAlignment="1">
      <alignment horizontal="center" vertical="center"/>
    </xf>
    <xf numFmtId="2" fontId="41" fillId="0" borderId="0" xfId="0" applyNumberFormat="1" applyFont="1" applyAlignment="1">
      <alignment horizontal="center" vertical="center"/>
    </xf>
    <xf numFmtId="0" fontId="41" fillId="0" borderId="0" xfId="0" applyFont="1"/>
    <xf numFmtId="2" fontId="41" fillId="0" borderId="0" xfId="0" applyNumberFormat="1" applyFont="1"/>
    <xf numFmtId="4" fontId="41" fillId="0" borderId="0" xfId="0" applyNumberFormat="1" applyFont="1"/>
    <xf numFmtId="0" fontId="37" fillId="0" borderId="1" xfId="0" applyFont="1" applyBorder="1" applyAlignment="1">
      <alignment horizontal="center" vertical="center" wrapText="1"/>
    </xf>
    <xf numFmtId="0" fontId="37" fillId="0" borderId="1" xfId="0" applyFont="1" applyFill="1" applyBorder="1" applyAlignment="1">
      <alignment horizontal="center" vertical="center" wrapText="1"/>
    </xf>
    <xf numFmtId="0" fontId="0" fillId="0" borderId="0" xfId="0" applyAlignment="1">
      <alignment vertical="top"/>
    </xf>
    <xf numFmtId="4" fontId="31" fillId="0" borderId="1" xfId="0" applyNumberFormat="1" applyFont="1" applyFill="1" applyBorder="1" applyAlignment="1">
      <alignment horizontal="center" vertical="top" wrapText="1"/>
    </xf>
    <xf numFmtId="0" fontId="31" fillId="0" borderId="1" xfId="0" applyFont="1" applyFill="1" applyBorder="1" applyAlignment="1">
      <alignment horizontal="center" vertical="top" wrapText="1"/>
    </xf>
    <xf numFmtId="4" fontId="21" fillId="0" borderId="1" xfId="0" applyNumberFormat="1" applyFont="1" applyFill="1" applyBorder="1" applyAlignment="1">
      <alignment horizontal="center" vertical="top" wrapText="1"/>
    </xf>
    <xf numFmtId="4" fontId="31" fillId="5" borderId="1" xfId="0" applyNumberFormat="1" applyFont="1" applyFill="1" applyBorder="1" applyAlignment="1">
      <alignment horizontal="center" vertical="center" wrapText="1"/>
    </xf>
    <xf numFmtId="0" fontId="37" fillId="0" borderId="1" xfId="0" applyFont="1" applyBorder="1" applyAlignment="1">
      <alignment horizontal="center" vertical="center" wrapText="1"/>
    </xf>
    <xf numFmtId="0" fontId="50" fillId="0" borderId="1" xfId="0" applyFont="1" applyBorder="1" applyAlignment="1">
      <alignment horizontal="left" vertical="top" wrapText="1"/>
    </xf>
    <xf numFmtId="0" fontId="19" fillId="0" borderId="1" xfId="0" applyFont="1" applyBorder="1" applyAlignment="1">
      <alignment horizontal="center" vertical="top" wrapText="1"/>
    </xf>
    <xf numFmtId="0" fontId="37" fillId="0" borderId="1" xfId="0" applyFont="1" applyBorder="1" applyAlignment="1">
      <alignment horizontal="center" vertical="center" wrapText="1"/>
    </xf>
    <xf numFmtId="4" fontId="37" fillId="0" borderId="1" xfId="0" applyNumberFormat="1" applyFont="1" applyBorder="1" applyAlignment="1">
      <alignment horizontal="center" vertical="center" wrapText="1"/>
    </xf>
    <xf numFmtId="0" fontId="60" fillId="0" borderId="1" xfId="0" applyFont="1" applyBorder="1" applyAlignment="1">
      <alignment horizontal="center" vertical="center" wrapText="1"/>
    </xf>
    <xf numFmtId="0" fontId="60" fillId="0"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60" fillId="0" borderId="1" xfId="0" applyFont="1" applyBorder="1" applyAlignment="1">
      <alignment horizontal="center" vertical="center" wrapText="1"/>
    </xf>
    <xf numFmtId="0" fontId="5" fillId="0" borderId="0" xfId="0" applyFont="1" applyAlignment="1">
      <alignment horizontal="center" vertical="top" wrapText="1"/>
    </xf>
    <xf numFmtId="0" fontId="6" fillId="0" borderId="0" xfId="0" applyFont="1" applyAlignment="1">
      <alignment horizontal="center"/>
    </xf>
    <xf numFmtId="0" fontId="6" fillId="0" borderId="0" xfId="0" applyFont="1" applyAlignment="1">
      <alignment horizontal="center" wrapText="1"/>
    </xf>
    <xf numFmtId="0" fontId="12" fillId="0" borderId="0" xfId="0" applyFont="1" applyAlignment="1">
      <alignment horizontal="center" wrapText="1"/>
    </xf>
    <xf numFmtId="0" fontId="7" fillId="0" borderId="0" xfId="0" applyFont="1" applyAlignment="1">
      <alignment horizontal="left" wrapText="1"/>
    </xf>
    <xf numFmtId="0" fontId="42" fillId="0" borderId="0" xfId="0" applyFont="1" applyAlignment="1">
      <alignment horizontal="left" wrapText="1"/>
    </xf>
    <xf numFmtId="0" fontId="7" fillId="0" borderId="0" xfId="0" applyFont="1" applyAlignment="1">
      <alignment wrapText="1"/>
    </xf>
    <xf numFmtId="0" fontId="42" fillId="0" borderId="0" xfId="0" applyFont="1" applyAlignment="1">
      <alignment wrapText="1"/>
    </xf>
    <xf numFmtId="0" fontId="7" fillId="0" borderId="0" xfId="0" applyFont="1" applyAlignment="1">
      <alignment horizontal="center"/>
    </xf>
    <xf numFmtId="0" fontId="2" fillId="0" borderId="0" xfId="0" applyFont="1" applyAlignment="1">
      <alignment horizontal="center" vertical="top"/>
    </xf>
    <xf numFmtId="0" fontId="7" fillId="0" borderId="0" xfId="0" applyFont="1" applyAlignment="1">
      <alignment horizontal="left" vertical="top" wrapText="1"/>
    </xf>
    <xf numFmtId="0" fontId="0" fillId="0" borderId="0" xfId="0" applyAlignment="1">
      <alignment wrapText="1"/>
    </xf>
    <xf numFmtId="0" fontId="21" fillId="0" borderId="0" xfId="0" applyFont="1" applyAlignment="1">
      <alignment horizontal="left" vertical="top" wrapText="1"/>
    </xf>
    <xf numFmtId="4" fontId="37"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4" fontId="32" fillId="0" borderId="1" xfId="0" applyNumberFormat="1"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4" fontId="22" fillId="2" borderId="2" xfId="0" applyNumberFormat="1" applyFont="1" applyFill="1" applyBorder="1" applyAlignment="1">
      <alignment horizontal="center" vertical="top" wrapText="1"/>
    </xf>
    <xf numFmtId="4" fontId="22" fillId="2" borderId="6" xfId="0" applyNumberFormat="1" applyFont="1" applyFill="1" applyBorder="1" applyAlignment="1">
      <alignment horizontal="center" vertical="top" wrapText="1"/>
    </xf>
    <xf numFmtId="4" fontId="22" fillId="2" borderId="7" xfId="0" applyNumberFormat="1" applyFont="1" applyFill="1" applyBorder="1" applyAlignment="1">
      <alignment horizontal="center" vertical="top"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41" fillId="0" borderId="6" xfId="0" applyFont="1" applyBorder="1" applyAlignment="1">
      <alignment horizontal="center" wrapText="1"/>
    </xf>
    <xf numFmtId="0" fontId="41" fillId="0" borderId="7" xfId="0" applyFont="1" applyBorder="1" applyAlignment="1">
      <alignment horizontal="center" wrapText="1"/>
    </xf>
    <xf numFmtId="0" fontId="65" fillId="0" borderId="1" xfId="0" applyFont="1" applyBorder="1" applyAlignment="1">
      <alignment horizontal="center" vertical="center" wrapText="1"/>
    </xf>
    <xf numFmtId="0" fontId="65" fillId="0" borderId="2" xfId="0" applyFont="1" applyBorder="1" applyAlignment="1">
      <alignment horizontal="center" vertical="center" wrapText="1"/>
    </xf>
    <xf numFmtId="0" fontId="65" fillId="0" borderId="6" xfId="0" applyFont="1" applyBorder="1" applyAlignment="1">
      <alignment horizontal="center" vertical="center" wrapText="1"/>
    </xf>
    <xf numFmtId="0" fontId="65" fillId="0" borderId="7"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18" fillId="0" borderId="4" xfId="0" applyFont="1" applyBorder="1" applyAlignment="1">
      <alignment vertical="center" wrapText="1"/>
    </xf>
    <xf numFmtId="0" fontId="36" fillId="0" borderId="4" xfId="0" applyFont="1" applyBorder="1" applyAlignment="1">
      <alignment wrapText="1"/>
    </xf>
    <xf numFmtId="0" fontId="61" fillId="0" borderId="1" xfId="0" applyFont="1" applyBorder="1" applyAlignment="1">
      <alignment horizontal="center" vertical="center" wrapText="1"/>
    </xf>
    <xf numFmtId="0" fontId="61" fillId="0" borderId="2" xfId="0" applyFont="1" applyFill="1" applyBorder="1" applyAlignment="1">
      <alignment horizontal="center" vertical="top" wrapText="1"/>
    </xf>
    <xf numFmtId="0" fontId="61" fillId="0" borderId="6" xfId="0" applyFont="1" applyFill="1" applyBorder="1" applyAlignment="1">
      <alignment horizontal="center" vertical="top" wrapText="1"/>
    </xf>
    <xf numFmtId="0" fontId="61" fillId="0" borderId="7" xfId="0" applyFont="1" applyFill="1" applyBorder="1" applyAlignment="1">
      <alignment horizontal="center" vertical="top" wrapText="1"/>
    </xf>
    <xf numFmtId="0" fontId="32" fillId="0" borderId="2" xfId="0" applyFont="1" applyFill="1" applyBorder="1" applyAlignment="1">
      <alignment horizontal="center" vertical="top" wrapText="1"/>
    </xf>
    <xf numFmtId="0" fontId="32" fillId="0" borderId="6" xfId="0" applyFont="1" applyFill="1" applyBorder="1" applyAlignment="1">
      <alignment horizontal="center" vertical="top" wrapText="1"/>
    </xf>
    <xf numFmtId="0" fontId="32" fillId="0" borderId="7" xfId="0" applyFont="1" applyFill="1" applyBorder="1" applyAlignment="1">
      <alignment horizontal="center" vertical="top" wrapText="1"/>
    </xf>
    <xf numFmtId="0" fontId="63" fillId="0" borderId="2" xfId="0" applyFont="1" applyBorder="1" applyAlignment="1">
      <alignment horizontal="center" vertical="center" wrapText="1"/>
    </xf>
    <xf numFmtId="0" fontId="63" fillId="0" borderId="6" xfId="0" applyFont="1" applyBorder="1" applyAlignment="1">
      <alignment horizontal="center" vertical="center" wrapText="1"/>
    </xf>
    <xf numFmtId="0" fontId="63" fillId="0" borderId="7" xfId="0" applyFont="1" applyBorder="1" applyAlignment="1">
      <alignment horizontal="center" vertical="center" wrapText="1"/>
    </xf>
    <xf numFmtId="0" fontId="62" fillId="0" borderId="2" xfId="0" applyFont="1" applyBorder="1" applyAlignment="1">
      <alignment horizontal="center" vertical="center" wrapText="1"/>
    </xf>
    <xf numFmtId="0" fontId="62" fillId="0" borderId="6" xfId="0" applyFont="1" applyBorder="1" applyAlignment="1">
      <alignment horizontal="center" vertical="center" wrapText="1"/>
    </xf>
    <xf numFmtId="0" fontId="62" fillId="0" borderId="7" xfId="0" applyFont="1" applyBorder="1" applyAlignment="1">
      <alignment horizontal="center" vertical="center" wrapText="1"/>
    </xf>
    <xf numFmtId="0" fontId="46" fillId="0" borderId="0" xfId="0" applyFont="1" applyAlignment="1">
      <alignment horizontal="right" vertical="center" wrapText="1"/>
    </xf>
    <xf numFmtId="0" fontId="9" fillId="0" borderId="0" xfId="0" applyFont="1" applyAlignment="1">
      <alignment horizontal="right" vertical="center" wrapText="1"/>
    </xf>
    <xf numFmtId="0" fontId="37" fillId="0" borderId="1" xfId="0" applyFont="1" applyBorder="1" applyAlignment="1">
      <alignment horizontal="center" vertical="center" wrapText="1"/>
    </xf>
    <xf numFmtId="0" fontId="60"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0" fillId="2" borderId="9" xfId="0" applyFont="1" applyFill="1" applyBorder="1" applyAlignment="1">
      <alignment horizontal="center" vertical="center" wrapText="1"/>
    </xf>
    <xf numFmtId="0" fontId="0" fillId="0" borderId="11" xfId="0" applyBorder="1"/>
    <xf numFmtId="0" fontId="0" fillId="0" borderId="12" xfId="0" applyBorder="1"/>
    <xf numFmtId="0" fontId="0" fillId="0" borderId="13" xfId="0" applyBorder="1"/>
    <xf numFmtId="0" fontId="0" fillId="0" borderId="14" xfId="0" applyBorder="1"/>
    <xf numFmtId="0" fontId="0" fillId="0" borderId="8" xfId="0" applyBorder="1"/>
    <xf numFmtId="0" fontId="17" fillId="0" borderId="1" xfId="0" applyFont="1" applyBorder="1" applyAlignment="1">
      <alignment horizontal="center" vertical="center" wrapText="1"/>
    </xf>
    <xf numFmtId="0" fontId="65" fillId="0" borderId="1" xfId="0" applyFont="1" applyFill="1" applyBorder="1" applyAlignment="1">
      <alignment horizontal="center" vertical="center" wrapText="1"/>
    </xf>
    <xf numFmtId="4" fontId="32" fillId="0" borderId="2" xfId="0" applyNumberFormat="1" applyFont="1" applyBorder="1" applyAlignment="1">
      <alignment horizontal="center" vertical="top" wrapText="1"/>
    </xf>
    <xf numFmtId="4" fontId="32" fillId="0" borderId="6" xfId="0" applyNumberFormat="1" applyFont="1" applyBorder="1" applyAlignment="1">
      <alignment horizontal="center" vertical="top" wrapText="1"/>
    </xf>
    <xf numFmtId="4" fontId="32" fillId="0" borderId="7" xfId="0" applyNumberFormat="1" applyFont="1" applyBorder="1" applyAlignment="1">
      <alignment horizontal="center" vertical="top" wrapText="1"/>
    </xf>
    <xf numFmtId="4" fontId="17" fillId="0" borderId="9" xfId="0" applyNumberFormat="1" applyFont="1" applyBorder="1" applyAlignment="1">
      <alignment horizontal="center" vertical="center" wrapText="1"/>
    </xf>
    <xf numFmtId="4" fontId="29" fillId="0" borderId="11" xfId="0" applyNumberFormat="1" applyFont="1" applyBorder="1" applyAlignment="1">
      <alignment horizontal="center" vertical="center" wrapText="1"/>
    </xf>
    <xf numFmtId="4" fontId="29" fillId="0" borderId="12" xfId="0" applyNumberFormat="1" applyFont="1" applyBorder="1" applyAlignment="1">
      <alignment horizontal="center" vertical="center" wrapText="1"/>
    </xf>
    <xf numFmtId="4" fontId="29" fillId="0" borderId="13" xfId="0" applyNumberFormat="1" applyFont="1" applyBorder="1" applyAlignment="1">
      <alignment horizontal="center" vertical="center" wrapText="1"/>
    </xf>
    <xf numFmtId="4" fontId="29" fillId="0" borderId="14" xfId="0" applyNumberFormat="1" applyFont="1" applyBorder="1" applyAlignment="1">
      <alignment horizontal="center" vertical="center" wrapText="1"/>
    </xf>
    <xf numFmtId="4" fontId="29" fillId="0" borderId="8" xfId="0" applyNumberFormat="1" applyFont="1" applyBorder="1" applyAlignment="1">
      <alignment horizontal="center" vertical="center" wrapText="1"/>
    </xf>
    <xf numFmtId="4" fontId="25" fillId="2" borderId="9" xfId="0" applyNumberFormat="1" applyFont="1" applyFill="1" applyBorder="1" applyAlignment="1">
      <alignment horizontal="center" vertical="center" wrapText="1"/>
    </xf>
    <xf numFmtId="4" fontId="45" fillId="2" borderId="11" xfId="0" applyNumberFormat="1" applyFont="1" applyFill="1" applyBorder="1" applyAlignment="1">
      <alignment horizontal="center" vertical="center" wrapText="1"/>
    </xf>
    <xf numFmtId="4" fontId="45" fillId="2" borderId="12" xfId="0" applyNumberFormat="1" applyFont="1" applyFill="1" applyBorder="1" applyAlignment="1">
      <alignment horizontal="center" vertical="center" wrapText="1"/>
    </xf>
    <xf numFmtId="4" fontId="45" fillId="2" borderId="13" xfId="0" applyNumberFormat="1" applyFont="1" applyFill="1" applyBorder="1" applyAlignment="1">
      <alignment horizontal="center" vertical="center" wrapText="1"/>
    </xf>
    <xf numFmtId="4" fontId="45" fillId="2" borderId="14" xfId="0" applyNumberFormat="1" applyFont="1" applyFill="1" applyBorder="1" applyAlignment="1">
      <alignment horizontal="center" vertical="center" wrapText="1"/>
    </xf>
    <xf numFmtId="4" fontId="45" fillId="2" borderId="8" xfId="0" applyNumberFormat="1" applyFont="1" applyFill="1" applyBorder="1" applyAlignment="1">
      <alignment horizontal="center" vertical="center" wrapText="1"/>
    </xf>
    <xf numFmtId="0" fontId="41" fillId="0" borderId="1" xfId="0" applyFont="1" applyFill="1" applyBorder="1" applyAlignment="1">
      <alignment horizontal="center" wrapText="1"/>
    </xf>
    <xf numFmtId="0" fontId="65" fillId="0" borderId="2" xfId="0" applyFont="1" applyFill="1" applyBorder="1" applyAlignment="1">
      <alignment horizontal="center" vertical="center" wrapText="1"/>
    </xf>
    <xf numFmtId="0" fontId="65" fillId="0" borderId="6" xfId="0" applyFont="1" applyFill="1" applyBorder="1" applyAlignment="1">
      <alignment horizontal="center" vertical="center" wrapText="1"/>
    </xf>
    <xf numFmtId="0" fontId="65" fillId="0" borderId="7" xfId="0" applyFont="1" applyFill="1" applyBorder="1" applyAlignment="1">
      <alignment horizontal="center" vertical="center" wrapText="1"/>
    </xf>
    <xf numFmtId="0" fontId="18" fillId="0" borderId="4" xfId="0" applyFont="1" applyBorder="1" applyAlignment="1">
      <alignment wrapText="1"/>
    </xf>
    <xf numFmtId="0" fontId="13" fillId="0" borderId="2" xfId="0" applyFont="1" applyFill="1" applyBorder="1" applyAlignment="1">
      <alignment horizontal="center" vertical="top" wrapText="1"/>
    </xf>
    <xf numFmtId="0" fontId="0" fillId="0" borderId="6" xfId="0" applyFill="1" applyBorder="1" applyAlignment="1">
      <alignment wrapText="1"/>
    </xf>
    <xf numFmtId="0" fontId="0" fillId="0" borderId="7" xfId="0" applyFill="1" applyBorder="1" applyAlignment="1">
      <alignment wrapText="1"/>
    </xf>
    <xf numFmtId="0" fontId="0" fillId="0" borderId="2" xfId="0" applyFill="1" applyBorder="1" applyAlignment="1">
      <alignment wrapText="1"/>
    </xf>
    <xf numFmtId="49" fontId="37" fillId="0" borderId="2" xfId="0" applyNumberFormat="1" applyFont="1" applyBorder="1" applyAlignment="1">
      <alignment horizontal="center" vertical="center" wrapText="1"/>
    </xf>
    <xf numFmtId="49" fontId="37" fillId="0" borderId="6" xfId="0" applyNumberFormat="1" applyFont="1" applyBorder="1" applyAlignment="1">
      <alignment horizontal="center" vertical="center" wrapText="1"/>
    </xf>
    <xf numFmtId="49" fontId="37" fillId="0" borderId="7" xfId="0" applyNumberFormat="1" applyFont="1" applyBorder="1" applyAlignment="1">
      <alignment horizontal="center" vertical="center" wrapText="1"/>
    </xf>
    <xf numFmtId="4" fontId="28" fillId="0" borderId="2" xfId="0" applyNumberFormat="1" applyFont="1" applyBorder="1" applyAlignment="1">
      <alignment horizontal="center" vertical="center" wrapText="1"/>
    </xf>
    <xf numFmtId="4" fontId="28" fillId="0" borderId="6" xfId="0" applyNumberFormat="1" applyFont="1" applyBorder="1" applyAlignment="1">
      <alignment horizontal="center" vertical="center" wrapText="1"/>
    </xf>
    <xf numFmtId="4" fontId="28" fillId="0" borderId="7" xfId="0" applyNumberFormat="1" applyFont="1" applyBorder="1" applyAlignment="1">
      <alignment horizontal="center" vertical="center" wrapText="1"/>
    </xf>
    <xf numFmtId="4" fontId="64" fillId="0" borderId="2" xfId="0" applyNumberFormat="1" applyFont="1" applyFill="1" applyBorder="1" applyAlignment="1">
      <alignment horizontal="center" vertical="center" wrapText="1"/>
    </xf>
    <xf numFmtId="4" fontId="64" fillId="0" borderId="6" xfId="0" applyNumberFormat="1" applyFont="1" applyFill="1" applyBorder="1" applyAlignment="1">
      <alignment horizontal="center" vertical="center" wrapText="1"/>
    </xf>
    <xf numFmtId="4" fontId="64" fillId="0" borderId="7" xfId="0" applyNumberFormat="1" applyFont="1" applyFill="1" applyBorder="1" applyAlignment="1">
      <alignment horizontal="center" vertical="center" wrapText="1"/>
    </xf>
    <xf numFmtId="4" fontId="62" fillId="0" borderId="2" xfId="0" applyNumberFormat="1" applyFont="1" applyFill="1" applyBorder="1" applyAlignment="1">
      <alignment horizontal="center" vertical="center" wrapText="1"/>
    </xf>
    <xf numFmtId="4" fontId="62" fillId="0" borderId="6" xfId="0" applyNumberFormat="1" applyFont="1" applyFill="1" applyBorder="1" applyAlignment="1">
      <alignment horizontal="center" vertical="center" wrapText="1"/>
    </xf>
    <xf numFmtId="4" fontId="62" fillId="0" borderId="7" xfId="0" applyNumberFormat="1" applyFont="1" applyFill="1" applyBorder="1" applyAlignment="1">
      <alignment horizontal="center" vertical="center" wrapText="1"/>
    </xf>
    <xf numFmtId="4" fontId="17" fillId="0" borderId="2" xfId="0" applyNumberFormat="1" applyFont="1" applyBorder="1" applyAlignment="1">
      <alignment horizontal="center" vertical="top" wrapText="1"/>
    </xf>
    <xf numFmtId="4" fontId="17" fillId="0" borderId="6" xfId="0" applyNumberFormat="1" applyFont="1" applyBorder="1" applyAlignment="1">
      <alignment horizontal="center" vertical="top" wrapText="1"/>
    </xf>
    <xf numFmtId="4" fontId="17" fillId="0" borderId="7" xfId="0" applyNumberFormat="1" applyFont="1" applyBorder="1" applyAlignment="1">
      <alignment horizontal="center" vertical="top" wrapText="1"/>
    </xf>
    <xf numFmtId="4" fontId="27" fillId="0" borderId="3" xfId="0" applyNumberFormat="1" applyFont="1" applyBorder="1" applyAlignment="1">
      <alignment horizontal="left" vertical="center" wrapText="1"/>
    </xf>
    <xf numFmtId="4" fontId="27" fillId="0" borderId="4" xfId="0" applyNumberFormat="1" applyFont="1" applyBorder="1" applyAlignment="1">
      <alignment horizontal="left" vertical="center" wrapText="1"/>
    </xf>
    <xf numFmtId="4" fontId="18" fillId="0" borderId="4" xfId="0" applyNumberFormat="1" applyFont="1" applyBorder="1" applyAlignment="1">
      <alignment wrapText="1"/>
    </xf>
    <xf numFmtId="4" fontId="0" fillId="0" borderId="4" xfId="0" applyNumberFormat="1" applyBorder="1" applyAlignment="1">
      <alignment wrapText="1"/>
    </xf>
    <xf numFmtId="4" fontId="60" fillId="0" borderId="1" xfId="0" applyNumberFormat="1" applyFont="1" applyBorder="1" applyAlignment="1">
      <alignment horizontal="center" vertical="center" wrapText="1"/>
    </xf>
    <xf numFmtId="0" fontId="28" fillId="0" borderId="2"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4" fontId="64" fillId="0" borderId="2" xfId="0" applyNumberFormat="1" applyFont="1" applyBorder="1" applyAlignment="1">
      <alignment horizontal="center" vertical="center" wrapText="1"/>
    </xf>
    <xf numFmtId="4" fontId="64" fillId="0" borderId="6" xfId="0" applyNumberFormat="1" applyFont="1" applyBorder="1" applyAlignment="1">
      <alignment horizontal="center" vertical="center" wrapText="1"/>
    </xf>
    <xf numFmtId="4" fontId="64" fillId="0" borderId="7" xfId="0" applyNumberFormat="1" applyFont="1" applyBorder="1" applyAlignment="1">
      <alignment horizontal="center" vertical="center" wrapText="1"/>
    </xf>
    <xf numFmtId="4" fontId="63" fillId="0" borderId="2" xfId="0" applyNumberFormat="1" applyFont="1" applyBorder="1" applyAlignment="1">
      <alignment horizontal="center" vertical="top" wrapText="1"/>
    </xf>
    <xf numFmtId="4" fontId="63" fillId="0" borderId="6" xfId="0" applyNumberFormat="1" applyFont="1" applyBorder="1" applyAlignment="1">
      <alignment horizontal="center" vertical="top" wrapText="1"/>
    </xf>
    <xf numFmtId="4" fontId="63" fillId="0" borderId="7" xfId="0" applyNumberFormat="1" applyFont="1" applyBorder="1" applyAlignment="1">
      <alignment horizontal="center" vertical="top" wrapText="1"/>
    </xf>
    <xf numFmtId="4" fontId="57" fillId="0" borderId="2" xfId="0" applyNumberFormat="1" applyFont="1" applyBorder="1" applyAlignment="1">
      <alignment horizontal="center" vertical="top" wrapText="1"/>
    </xf>
    <xf numFmtId="4" fontId="57" fillId="0" borderId="6" xfId="0" applyNumberFormat="1" applyFont="1" applyBorder="1" applyAlignment="1">
      <alignment horizontal="center" vertical="top" wrapText="1"/>
    </xf>
    <xf numFmtId="4" fontId="57" fillId="0" borderId="7" xfId="0" applyNumberFormat="1" applyFont="1" applyBorder="1" applyAlignment="1">
      <alignment horizontal="center" vertical="top" wrapText="1"/>
    </xf>
    <xf numFmtId="4" fontId="62" fillId="0" borderId="2" xfId="0" applyNumberFormat="1" applyFont="1" applyBorder="1" applyAlignment="1">
      <alignment horizontal="center" vertical="center" wrapText="1"/>
    </xf>
    <xf numFmtId="4" fontId="62" fillId="0" borderId="6" xfId="0" applyNumberFormat="1" applyFont="1" applyBorder="1" applyAlignment="1">
      <alignment horizontal="center" vertical="center" wrapText="1"/>
    </xf>
    <xf numFmtId="4" fontId="62" fillId="0" borderId="7" xfId="0" applyNumberFormat="1" applyFont="1" applyBorder="1" applyAlignment="1">
      <alignment horizontal="center" vertical="center" wrapText="1"/>
    </xf>
    <xf numFmtId="4" fontId="17" fillId="0" borderId="2" xfId="0" applyNumberFormat="1" applyFont="1" applyBorder="1" applyAlignment="1">
      <alignment horizontal="center" vertical="center" wrapText="1"/>
    </xf>
    <xf numFmtId="4" fontId="17" fillId="0" borderId="6" xfId="0" applyNumberFormat="1" applyFont="1" applyBorder="1" applyAlignment="1">
      <alignment horizontal="center" vertical="center" wrapText="1"/>
    </xf>
    <xf numFmtId="4" fontId="17" fillId="0" borderId="7" xfId="0" applyNumberFormat="1" applyFont="1" applyBorder="1" applyAlignment="1">
      <alignment horizontal="center" vertical="center" wrapText="1"/>
    </xf>
    <xf numFmtId="4" fontId="62" fillId="0" borderId="1" xfId="0" applyNumberFormat="1" applyFont="1" applyBorder="1" applyAlignment="1">
      <alignment horizontal="center" vertical="center" wrapText="1"/>
    </xf>
    <xf numFmtId="4" fontId="25" fillId="2" borderId="10" xfId="0" applyNumberFormat="1" applyFont="1" applyFill="1" applyBorder="1" applyAlignment="1">
      <alignment horizontal="center" vertical="center" wrapText="1"/>
    </xf>
    <xf numFmtId="4" fontId="25" fillId="2" borderId="11" xfId="0" applyNumberFormat="1" applyFont="1" applyFill="1" applyBorder="1" applyAlignment="1">
      <alignment horizontal="center" vertical="center" wrapText="1"/>
    </xf>
    <xf numFmtId="4" fontId="25" fillId="2" borderId="12" xfId="0" applyNumberFormat="1" applyFont="1" applyFill="1" applyBorder="1" applyAlignment="1">
      <alignment horizontal="center" vertical="center" wrapText="1"/>
    </xf>
    <xf numFmtId="4" fontId="25" fillId="2" borderId="0" xfId="0" applyNumberFormat="1" applyFont="1" applyFill="1" applyBorder="1" applyAlignment="1">
      <alignment horizontal="center" vertical="center" wrapText="1"/>
    </xf>
    <xf numFmtId="4" fontId="25" fillId="2" borderId="13" xfId="0" applyNumberFormat="1" applyFont="1" applyFill="1" applyBorder="1" applyAlignment="1">
      <alignment horizontal="center" vertical="center" wrapText="1"/>
    </xf>
    <xf numFmtId="4" fontId="25" fillId="2" borderId="14" xfId="0" applyNumberFormat="1" applyFont="1" applyFill="1" applyBorder="1" applyAlignment="1">
      <alignment horizontal="center" vertical="center" wrapText="1"/>
    </xf>
    <xf numFmtId="4" fontId="25" fillId="2" borderId="15" xfId="0" applyNumberFormat="1" applyFont="1" applyFill="1" applyBorder="1" applyAlignment="1">
      <alignment horizontal="center" vertical="center" wrapText="1"/>
    </xf>
    <xf numFmtId="4" fontId="25" fillId="2" borderId="8" xfId="0" applyNumberFormat="1" applyFont="1" applyFill="1" applyBorder="1" applyAlignment="1">
      <alignment horizontal="center" vertical="center" wrapText="1"/>
    </xf>
    <xf numFmtId="4" fontId="37" fillId="0" borderId="2" xfId="0" applyNumberFormat="1" applyFont="1" applyBorder="1" applyAlignment="1">
      <alignment horizontal="center" vertical="top" wrapText="1"/>
    </xf>
    <xf numFmtId="4" fontId="37" fillId="0" borderId="6" xfId="0" applyNumberFormat="1" applyFont="1" applyBorder="1" applyAlignment="1">
      <alignment horizontal="center" vertical="top" wrapText="1"/>
    </xf>
    <xf numFmtId="4" fontId="37" fillId="0" borderId="7" xfId="0" applyNumberFormat="1" applyFont="1" applyBorder="1" applyAlignment="1">
      <alignment horizontal="center" vertical="top" wrapText="1"/>
    </xf>
    <xf numFmtId="4" fontId="23" fillId="0" borderId="2" xfId="0" applyNumberFormat="1" applyFont="1" applyBorder="1" applyAlignment="1">
      <alignment horizontal="center" vertical="top" wrapText="1"/>
    </xf>
    <xf numFmtId="4" fontId="23" fillId="0" borderId="6" xfId="0" applyNumberFormat="1" applyFont="1" applyBorder="1" applyAlignment="1">
      <alignment horizontal="center" vertical="top" wrapText="1"/>
    </xf>
    <xf numFmtId="4" fontId="23" fillId="0" borderId="7" xfId="0" applyNumberFormat="1" applyFont="1" applyBorder="1" applyAlignment="1">
      <alignment horizontal="center" vertical="top" wrapText="1"/>
    </xf>
    <xf numFmtId="4" fontId="8" fillId="0" borderId="2" xfId="0" applyNumberFormat="1" applyFont="1" applyBorder="1" applyAlignment="1">
      <alignment horizontal="center" vertical="center" wrapText="1"/>
    </xf>
    <xf numFmtId="4" fontId="8" fillId="0" borderId="6" xfId="0" applyNumberFormat="1" applyFont="1" applyBorder="1" applyAlignment="1">
      <alignment horizontal="center" vertical="center" wrapText="1"/>
    </xf>
    <xf numFmtId="4" fontId="8" fillId="0" borderId="7" xfId="0" applyNumberFormat="1" applyFont="1" applyBorder="1" applyAlignment="1">
      <alignment horizontal="center" vertical="center" wrapText="1"/>
    </xf>
    <xf numFmtId="4" fontId="63" fillId="0" borderId="2" xfId="0" applyNumberFormat="1" applyFont="1" applyBorder="1" applyAlignment="1">
      <alignment horizontal="center" vertical="center" wrapText="1"/>
    </xf>
    <xf numFmtId="4" fontId="63" fillId="0" borderId="6" xfId="0" applyNumberFormat="1" applyFont="1" applyBorder="1" applyAlignment="1">
      <alignment horizontal="center" vertical="center" wrapText="1"/>
    </xf>
    <xf numFmtId="4" fontId="63" fillId="0" borderId="7" xfId="0" applyNumberFormat="1" applyFont="1" applyBorder="1" applyAlignment="1">
      <alignment horizontal="center" vertical="center" wrapText="1"/>
    </xf>
    <xf numFmtId="0" fontId="35" fillId="0" borderId="0" xfId="0" applyFont="1" applyAlignment="1">
      <alignment horizontal="left" vertical="center" wrapText="1"/>
    </xf>
    <xf numFmtId="0" fontId="8" fillId="0" borderId="15" xfId="0" applyFont="1" applyBorder="1" applyAlignment="1">
      <alignment horizontal="left" vertical="center" wrapText="1"/>
    </xf>
    <xf numFmtId="0" fontId="35" fillId="0" borderId="10" xfId="0" applyFont="1" applyBorder="1" applyAlignment="1">
      <alignment vertical="center" wrapText="1"/>
    </xf>
    <xf numFmtId="0" fontId="31" fillId="0" borderId="2" xfId="0" applyFont="1" applyBorder="1" applyAlignment="1">
      <alignment horizontal="center" vertical="top" wrapText="1"/>
    </xf>
    <xf numFmtId="0" fontId="31" fillId="0" borderId="6" xfId="0" applyFont="1" applyBorder="1" applyAlignment="1">
      <alignment horizontal="center" vertical="top" wrapText="1"/>
    </xf>
    <xf numFmtId="0" fontId="31" fillId="0" borderId="7" xfId="0" applyFont="1" applyBorder="1" applyAlignment="1">
      <alignment horizontal="center" vertical="top" wrapText="1"/>
    </xf>
    <xf numFmtId="0" fontId="17" fillId="0" borderId="2" xfId="0" applyFont="1" applyBorder="1" applyAlignment="1">
      <alignment horizontal="center" vertical="center" wrapText="1"/>
    </xf>
    <xf numFmtId="0" fontId="53" fillId="0" borderId="6" xfId="0" applyFont="1" applyBorder="1" applyAlignment="1">
      <alignment horizontal="center" vertical="center" wrapText="1"/>
    </xf>
    <xf numFmtId="0" fontId="53" fillId="0" borderId="7" xfId="0" applyFont="1" applyBorder="1" applyAlignment="1">
      <alignment horizontal="center" vertical="center" wrapText="1"/>
    </xf>
    <xf numFmtId="0" fontId="58" fillId="0" borderId="6" xfId="0" applyFont="1" applyBorder="1" applyAlignment="1">
      <alignment horizontal="center" vertical="center" wrapText="1"/>
    </xf>
    <xf numFmtId="0" fontId="58" fillId="0" borderId="7" xfId="0" applyFont="1" applyBorder="1" applyAlignment="1">
      <alignment horizontal="center" vertical="center" wrapText="1"/>
    </xf>
    <xf numFmtId="0" fontId="37" fillId="0" borderId="2" xfId="0" applyFont="1" applyBorder="1" applyAlignment="1">
      <alignment horizontal="justify" vertical="center" wrapText="1"/>
    </xf>
    <xf numFmtId="0" fontId="37" fillId="0" borderId="7" xfId="0" applyFont="1" applyBorder="1" applyAlignment="1">
      <alignment horizontal="justify" vertical="center" wrapText="1"/>
    </xf>
    <xf numFmtId="0" fontId="8" fillId="0" borderId="1" xfId="0" applyFont="1" applyBorder="1" applyAlignment="1">
      <alignment horizontal="center" vertical="center" wrapText="1"/>
    </xf>
    <xf numFmtId="0" fontId="32" fillId="0" borderId="2" xfId="0" applyFont="1" applyBorder="1" applyAlignment="1">
      <alignment horizontal="center" vertical="top" wrapText="1"/>
    </xf>
    <xf numFmtId="0" fontId="32" fillId="0" borderId="6" xfId="0" applyFont="1" applyBorder="1" applyAlignment="1">
      <alignment horizontal="center" vertical="top" wrapText="1"/>
    </xf>
    <xf numFmtId="0" fontId="32" fillId="0" borderId="7" xfId="0" applyFont="1" applyBorder="1" applyAlignment="1">
      <alignment horizontal="center" vertical="top"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2" xfId="0" applyFont="1" applyBorder="1" applyAlignment="1">
      <alignment horizontal="center" vertical="center" wrapText="1"/>
    </xf>
    <xf numFmtId="0" fontId="62"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60" fillId="0" borderId="1" xfId="0" applyNumberFormat="1" applyFont="1" applyBorder="1" applyAlignment="1">
      <alignment horizontal="center" vertical="center" wrapText="1"/>
    </xf>
    <xf numFmtId="14" fontId="37" fillId="0" borderId="1" xfId="0" applyNumberFormat="1" applyFont="1" applyBorder="1" applyAlignment="1">
      <alignment horizontal="center" vertical="center" wrapText="1"/>
    </xf>
    <xf numFmtId="0" fontId="17" fillId="0" borderId="2" xfId="0" applyFont="1" applyBorder="1" applyAlignment="1">
      <alignment horizontal="center"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4" fontId="13" fillId="0" borderId="1" xfId="0" applyNumberFormat="1" applyFont="1" applyBorder="1" applyAlignment="1">
      <alignment horizontal="center" vertical="center" wrapText="1"/>
    </xf>
    <xf numFmtId="0" fontId="17" fillId="0" borderId="2"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64" fillId="0" borderId="2" xfId="0" applyFont="1" applyBorder="1" applyAlignment="1">
      <alignment horizontal="center" vertical="center" wrapText="1"/>
    </xf>
    <xf numFmtId="0" fontId="64" fillId="0" borderId="6" xfId="0" applyFont="1" applyBorder="1" applyAlignment="1">
      <alignment horizontal="center" vertical="center" wrapText="1"/>
    </xf>
    <xf numFmtId="0" fontId="64" fillId="0" borderId="7" xfId="0" applyFont="1" applyBorder="1" applyAlignment="1">
      <alignment horizontal="center" vertical="center" wrapText="1"/>
    </xf>
    <xf numFmtId="0" fontId="60" fillId="0" borderId="2" xfId="0" applyFont="1" applyBorder="1" applyAlignment="1">
      <alignment horizontal="center" vertical="center" wrapText="1"/>
    </xf>
    <xf numFmtId="0" fontId="60" fillId="0" borderId="6" xfId="0" applyFont="1" applyBorder="1" applyAlignment="1">
      <alignment horizontal="center" vertical="center" wrapText="1"/>
    </xf>
    <xf numFmtId="0" fontId="60" fillId="0" borderId="7" xfId="0" applyFont="1" applyBorder="1" applyAlignment="1">
      <alignment horizontal="center" vertical="center" wrapText="1"/>
    </xf>
    <xf numFmtId="0" fontId="37" fillId="0" borderId="1" xfId="0" applyFont="1" applyBorder="1" applyAlignment="1">
      <alignment horizontal="justify" vertical="center" wrapText="1"/>
    </xf>
    <xf numFmtId="0" fontId="63" fillId="0" borderId="1" xfId="0" applyFont="1" applyBorder="1" applyAlignment="1">
      <alignment horizontal="center" vertical="center" wrapText="1"/>
    </xf>
    <xf numFmtId="49" fontId="37" fillId="0" borderId="1" xfId="0" applyNumberFormat="1" applyFont="1" applyBorder="1" applyAlignment="1">
      <alignment horizontal="center" vertical="center" wrapText="1"/>
    </xf>
    <xf numFmtId="14" fontId="28" fillId="0" borderId="2" xfId="0" applyNumberFormat="1" applyFont="1" applyBorder="1" applyAlignment="1">
      <alignment horizontal="center" vertical="center" wrapText="1"/>
    </xf>
    <xf numFmtId="4" fontId="8" fillId="0" borderId="9" xfId="0" applyNumberFormat="1" applyFont="1" applyBorder="1" applyAlignment="1">
      <alignment horizontal="center" vertical="center" wrapText="1"/>
    </xf>
    <xf numFmtId="4" fontId="8" fillId="0" borderId="11" xfId="0" applyNumberFormat="1" applyFont="1" applyBorder="1" applyAlignment="1">
      <alignment horizontal="center" vertical="center" wrapText="1"/>
    </xf>
    <xf numFmtId="4" fontId="8" fillId="0" borderId="12" xfId="0" applyNumberFormat="1" applyFont="1" applyBorder="1" applyAlignment="1">
      <alignment horizontal="center" vertical="center" wrapText="1"/>
    </xf>
    <xf numFmtId="4" fontId="8" fillId="0" borderId="13" xfId="0" applyNumberFormat="1" applyFont="1" applyBorder="1" applyAlignment="1">
      <alignment horizontal="center" vertical="center" wrapText="1"/>
    </xf>
    <xf numFmtId="4" fontId="8" fillId="0" borderId="14" xfId="0" applyNumberFormat="1" applyFont="1" applyBorder="1" applyAlignment="1">
      <alignment horizontal="center" vertical="center" wrapText="1"/>
    </xf>
    <xf numFmtId="4" fontId="8" fillId="0" borderId="8" xfId="0" applyNumberFormat="1" applyFont="1" applyBorder="1" applyAlignment="1">
      <alignment horizontal="center" vertical="center" wrapText="1"/>
    </xf>
    <xf numFmtId="0" fontId="37" fillId="0" borderId="2"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7" xfId="0" applyFont="1" applyBorder="1" applyAlignment="1">
      <alignment horizontal="center" vertical="center" wrapText="1"/>
    </xf>
    <xf numFmtId="0" fontId="63" fillId="0" borderId="2" xfId="0" applyFont="1" applyFill="1" applyBorder="1" applyAlignment="1">
      <alignment horizontal="center" vertical="center" wrapText="1"/>
    </xf>
    <xf numFmtId="0" fontId="63" fillId="0" borderId="6" xfId="0" applyFont="1" applyFill="1" applyBorder="1" applyAlignment="1">
      <alignment horizontal="center" vertical="center" wrapText="1"/>
    </xf>
    <xf numFmtId="0" fontId="63" fillId="0" borderId="7"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4" fillId="0" borderId="1" xfId="0" applyFont="1" applyFill="1" applyBorder="1" applyAlignment="1">
      <alignment horizontal="center" wrapText="1"/>
    </xf>
    <xf numFmtId="0" fontId="22" fillId="2" borderId="2" xfId="0" applyFont="1" applyFill="1" applyBorder="1" applyAlignment="1">
      <alignment horizontal="center" vertical="top" wrapText="1"/>
    </xf>
    <xf numFmtId="0" fontId="34" fillId="2" borderId="6" xfId="0" applyFont="1" applyFill="1" applyBorder="1" applyAlignment="1">
      <alignment horizontal="center" vertical="top" wrapText="1"/>
    </xf>
    <xf numFmtId="0" fontId="34" fillId="2" borderId="7" xfId="0" applyFont="1" applyFill="1" applyBorder="1" applyAlignment="1">
      <alignment horizontal="center" vertical="top" wrapText="1"/>
    </xf>
    <xf numFmtId="0" fontId="41" fillId="0" borderId="1" xfId="0" applyFont="1" applyBorder="1" applyAlignment="1">
      <alignment horizontal="center" vertical="center" wrapText="1"/>
    </xf>
    <xf numFmtId="0" fontId="25" fillId="2" borderId="9" xfId="0" applyFont="1" applyFill="1" applyBorder="1" applyAlignment="1">
      <alignment horizontal="justify" vertical="center" wrapText="1"/>
    </xf>
    <xf numFmtId="0" fontId="45" fillId="2" borderId="11" xfId="0" applyFont="1" applyFill="1" applyBorder="1" applyAlignment="1">
      <alignment vertical="center" wrapText="1"/>
    </xf>
    <xf numFmtId="0" fontId="45" fillId="2" borderId="12" xfId="0" applyFont="1" applyFill="1" applyBorder="1" applyAlignment="1">
      <alignment vertical="center" wrapText="1"/>
    </xf>
    <xf numFmtId="0" fontId="45" fillId="2" borderId="13" xfId="0" applyFont="1" applyFill="1" applyBorder="1" applyAlignment="1">
      <alignment vertical="center" wrapText="1"/>
    </xf>
    <xf numFmtId="0" fontId="45" fillId="2" borderId="14" xfId="0" applyFont="1" applyFill="1" applyBorder="1" applyAlignment="1">
      <alignment vertical="center" wrapText="1"/>
    </xf>
    <xf numFmtId="0" fontId="45" fillId="2" borderId="8" xfId="0" applyFont="1" applyFill="1" applyBorder="1" applyAlignment="1">
      <alignment vertical="center" wrapText="1"/>
    </xf>
    <xf numFmtId="0" fontId="13" fillId="0" borderId="1" xfId="0" applyFont="1" applyFill="1" applyBorder="1" applyAlignment="1">
      <alignment horizontal="center" vertical="center" wrapText="1"/>
    </xf>
    <xf numFmtId="0" fontId="38" fillId="0" borderId="0" xfId="0" applyFont="1" applyFill="1" applyAlignment="1">
      <alignment vertical="center" wrapText="1"/>
    </xf>
    <xf numFmtId="0" fontId="39" fillId="0" borderId="0" xfId="0" applyFont="1" applyFill="1" applyAlignment="1">
      <alignment vertical="center" wrapText="1"/>
    </xf>
    <xf numFmtId="0" fontId="0" fillId="0" borderId="0" xfId="0" applyFill="1" applyAlignment="1">
      <alignment vertical="center" wrapText="1"/>
    </xf>
    <xf numFmtId="0" fontId="11" fillId="0" borderId="0" xfId="0" applyFont="1" applyFill="1" applyAlignment="1">
      <alignment wrapText="1"/>
    </xf>
    <xf numFmtId="0" fontId="0" fillId="0" borderId="0" xfId="0" applyAlignment="1">
      <alignmen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52" fillId="0" borderId="4" xfId="0" applyFont="1" applyBorder="1" applyAlignment="1">
      <alignment horizontal="left" vertical="center" wrapText="1"/>
    </xf>
    <xf numFmtId="0" fontId="45" fillId="0" borderId="4" xfId="0" applyFont="1" applyBorder="1" applyAlignment="1">
      <alignment horizontal="left" wrapText="1"/>
    </xf>
    <xf numFmtId="0" fontId="45" fillId="0" borderId="5" xfId="0" applyFont="1" applyBorder="1" applyAlignment="1">
      <alignment horizontal="left" wrapTex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 xfId="0" applyFont="1" applyBorder="1" applyAlignment="1">
      <alignment horizontal="center" vertical="center" wrapText="1"/>
    </xf>
    <xf numFmtId="0" fontId="17" fillId="0" borderId="0" xfId="0" applyFont="1" applyFill="1" applyAlignment="1">
      <alignment vertical="center" wrapText="1"/>
    </xf>
    <xf numFmtId="4" fontId="27" fillId="0" borderId="3" xfId="0" applyNumberFormat="1" applyFont="1" applyBorder="1" applyAlignment="1">
      <alignment horizontal="left" vertical="top" wrapText="1"/>
    </xf>
    <xf numFmtId="4" fontId="27" fillId="0" borderId="4" xfId="0" applyNumberFormat="1" applyFont="1" applyBorder="1" applyAlignment="1">
      <alignment horizontal="left" vertical="top" wrapText="1"/>
    </xf>
    <xf numFmtId="4" fontId="18" fillId="0" borderId="4" xfId="0" applyNumberFormat="1" applyFont="1" applyBorder="1" applyAlignment="1">
      <alignment vertical="top" wrapText="1"/>
    </xf>
    <xf numFmtId="0" fontId="28" fillId="0" borderId="1"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37" fillId="0" borderId="3" xfId="0" applyFont="1" applyBorder="1" applyAlignment="1">
      <alignment horizontal="center" vertical="center" wrapText="1"/>
    </xf>
    <xf numFmtId="0" fontId="43" fillId="0" borderId="2" xfId="0" applyFont="1" applyBorder="1" applyAlignment="1">
      <alignment horizontal="center" vertical="top" wrapText="1"/>
    </xf>
    <xf numFmtId="0" fontId="43" fillId="0" borderId="6" xfId="0" applyFont="1" applyBorder="1" applyAlignment="1">
      <alignment horizontal="center" vertical="top" wrapText="1"/>
    </xf>
    <xf numFmtId="0" fontId="43" fillId="0" borderId="7" xfId="0" applyFont="1" applyBorder="1" applyAlignment="1">
      <alignment horizontal="center" vertical="top"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164" fontId="17" fillId="0" borderId="3" xfId="0" applyNumberFormat="1" applyFont="1" applyFill="1" applyBorder="1" applyAlignment="1">
      <alignment horizontal="center" vertical="center" wrapText="1"/>
    </xf>
    <xf numFmtId="164" fontId="17" fillId="0" borderId="4"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16" fillId="0" borderId="2" xfId="0" applyFont="1" applyBorder="1" applyAlignment="1">
      <alignment horizontal="center" vertical="center" wrapText="1"/>
    </xf>
    <xf numFmtId="0" fontId="0" fillId="0" borderId="6" xfId="0" applyBorder="1" applyAlignment="1">
      <alignment wrapText="1"/>
    </xf>
    <xf numFmtId="0" fontId="0" fillId="0" borderId="7" xfId="0" applyBorder="1" applyAlignment="1">
      <alignment wrapText="1"/>
    </xf>
    <xf numFmtId="0" fontId="16" fillId="0" borderId="9" xfId="0" applyFont="1" applyBorder="1" applyAlignment="1">
      <alignment horizontal="center" vertical="center" wrapText="1"/>
    </xf>
    <xf numFmtId="0" fontId="0" fillId="0" borderId="10" xfId="0" applyBorder="1"/>
    <xf numFmtId="0" fontId="0" fillId="0" borderId="15" xfId="0" applyBorder="1"/>
    <xf numFmtId="0" fontId="26" fillId="0" borderId="1" xfId="0" applyFont="1" applyFill="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22" fillId="0" borderId="9"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8" xfId="0" applyFont="1" applyFill="1" applyBorder="1" applyAlignment="1">
      <alignment horizontal="center" vertical="center" wrapText="1"/>
    </xf>
    <xf numFmtId="49" fontId="64" fillId="0" borderId="2" xfId="0" applyNumberFormat="1" applyFont="1" applyBorder="1" applyAlignment="1">
      <alignment horizontal="center" vertical="center" wrapText="1"/>
    </xf>
    <xf numFmtId="49" fontId="64" fillId="0" borderId="6" xfId="0" applyNumberFormat="1" applyFont="1" applyBorder="1" applyAlignment="1">
      <alignment horizontal="center" vertical="center" wrapText="1"/>
    </xf>
    <xf numFmtId="49" fontId="64" fillId="0" borderId="7" xfId="0" applyNumberFormat="1" applyFont="1" applyBorder="1" applyAlignment="1">
      <alignment horizontal="center" vertical="center" wrapText="1"/>
    </xf>
    <xf numFmtId="49" fontId="28" fillId="0" borderId="2" xfId="0" applyNumberFormat="1" applyFont="1" applyBorder="1" applyAlignment="1">
      <alignment horizontal="center" vertical="center" wrapText="1"/>
    </xf>
    <xf numFmtId="49" fontId="28" fillId="0" borderId="6" xfId="0" applyNumberFormat="1" applyFont="1" applyBorder="1" applyAlignment="1">
      <alignment horizontal="center" vertical="center" wrapText="1"/>
    </xf>
    <xf numFmtId="49" fontId="28" fillId="0" borderId="7" xfId="0" applyNumberFormat="1" applyFont="1" applyBorder="1" applyAlignment="1">
      <alignment horizontal="center" vertical="center" wrapText="1"/>
    </xf>
    <xf numFmtId="4" fontId="28" fillId="0" borderId="2" xfId="0" applyNumberFormat="1" applyFont="1" applyBorder="1" applyAlignment="1">
      <alignment horizontal="center" vertical="top" wrapText="1"/>
    </xf>
    <xf numFmtId="4" fontId="28" fillId="0" borderId="6" xfId="0" applyNumberFormat="1" applyFont="1" applyBorder="1" applyAlignment="1">
      <alignment horizontal="center" vertical="top" wrapText="1"/>
    </xf>
    <xf numFmtId="4" fontId="28" fillId="0" borderId="7" xfId="0" applyNumberFormat="1" applyFont="1" applyBorder="1" applyAlignment="1">
      <alignment horizontal="center" vertical="top" wrapText="1"/>
    </xf>
    <xf numFmtId="0" fontId="37" fillId="0" borderId="1" xfId="0" applyFont="1" applyFill="1" applyBorder="1" applyAlignment="1">
      <alignment horizontal="center" vertical="center" wrapText="1"/>
    </xf>
    <xf numFmtId="0" fontId="28" fillId="0" borderId="2" xfId="0" applyFont="1" applyFill="1" applyBorder="1" applyAlignment="1">
      <alignment horizontal="center" vertical="top" wrapText="1"/>
    </xf>
    <xf numFmtId="0" fontId="28" fillId="0" borderId="6" xfId="0" applyFont="1" applyFill="1" applyBorder="1" applyAlignment="1">
      <alignment horizontal="center" vertical="top" wrapText="1"/>
    </xf>
    <xf numFmtId="0" fontId="28" fillId="0" borderId="7" xfId="0" applyFont="1" applyFill="1" applyBorder="1" applyAlignment="1">
      <alignment horizontal="center" vertical="top" wrapText="1"/>
    </xf>
    <xf numFmtId="3" fontId="28" fillId="0" borderId="0" xfId="0" applyNumberFormat="1" applyFont="1" applyAlignment="1">
      <alignment horizontal="right" vertical="center" wrapText="1"/>
    </xf>
    <xf numFmtId="0" fontId="0" fillId="0" borderId="0" xfId="0" applyAlignment="1">
      <alignment horizontal="right" wrapText="1"/>
    </xf>
    <xf numFmtId="0" fontId="44" fillId="0" borderId="1" xfId="0" applyFont="1" applyBorder="1" applyAlignment="1">
      <alignment horizontal="center" vertical="center" wrapText="1"/>
    </xf>
    <xf numFmtId="0" fontId="48" fillId="0" borderId="0" xfId="0" applyFont="1" applyAlignment="1">
      <alignment horizontal="center" vertical="top" wrapText="1"/>
    </xf>
    <xf numFmtId="0" fontId="50" fillId="0" borderId="1" xfId="0" applyFont="1" applyBorder="1" applyAlignment="1">
      <alignment horizontal="left" vertical="top" wrapText="1"/>
    </xf>
    <xf numFmtId="3" fontId="44" fillId="0" borderId="1" xfId="0" applyNumberFormat="1" applyFont="1" applyBorder="1" applyAlignment="1">
      <alignment horizontal="center" vertical="top" wrapText="1"/>
    </xf>
    <xf numFmtId="0" fontId="44" fillId="0" borderId="2"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4" xfId="0" applyFont="1" applyBorder="1" applyAlignment="1">
      <alignment horizontal="center" vertical="center" wrapText="1"/>
    </xf>
    <xf numFmtId="0" fontId="44" fillId="0" borderId="5" xfId="0" applyFont="1" applyBorder="1" applyAlignment="1">
      <alignment horizontal="center" vertical="center" wrapText="1"/>
    </xf>
    <xf numFmtId="0" fontId="32" fillId="0" borderId="0" xfId="0" applyFont="1" applyFill="1" applyAlignment="1" applyProtection="1">
      <alignment vertical="center" wrapText="1"/>
    </xf>
    <xf numFmtId="0" fontId="34" fillId="0" borderId="0" xfId="0" applyFont="1" applyAlignment="1">
      <alignment wrapText="1"/>
    </xf>
    <xf numFmtId="0" fontId="19" fillId="0" borderId="1" xfId="0" applyFont="1" applyBorder="1" applyAlignment="1">
      <alignment horizontal="center" vertical="top" wrapText="1"/>
    </xf>
    <xf numFmtId="3" fontId="44" fillId="0" borderId="0" xfId="0" applyNumberFormat="1" applyFont="1" applyBorder="1" applyAlignment="1" applyProtection="1">
      <alignment horizontal="left" vertical="top" wrapText="1"/>
      <protection locked="0"/>
    </xf>
    <xf numFmtId="0" fontId="0" fillId="0" borderId="0" xfId="0" applyAlignment="1">
      <alignment horizontal="left" vertical="top" wrapText="1"/>
    </xf>
    <xf numFmtId="0" fontId="13" fillId="0" borderId="0" xfId="0" applyFont="1" applyBorder="1" applyAlignment="1">
      <alignment horizontal="left" vertical="top" wrapText="1"/>
    </xf>
    <xf numFmtId="0" fontId="13" fillId="0" borderId="0" xfId="0" applyFont="1" applyAlignment="1">
      <alignment vertical="top" wrapText="1"/>
    </xf>
    <xf numFmtId="0" fontId="34" fillId="0" borderId="0" xfId="0" applyFont="1" applyAlignment="1">
      <alignment vertical="top" wrapText="1"/>
    </xf>
    <xf numFmtId="0" fontId="13" fillId="0" borderId="0" xfId="0" applyFont="1" applyBorder="1" applyAlignment="1">
      <alignment horizontal="justify" vertical="top" wrapText="1"/>
    </xf>
    <xf numFmtId="0" fontId="34" fillId="0" borderId="0" xfId="0" applyFont="1" applyAlignment="1">
      <alignment horizontal="justify" vertical="top" wrapText="1"/>
    </xf>
    <xf numFmtId="0" fontId="32" fillId="0" borderId="0" xfId="0" applyFont="1" applyFill="1" applyBorder="1" applyAlignment="1" applyProtection="1">
      <alignment horizontal="left"/>
    </xf>
    <xf numFmtId="0" fontId="32" fillId="0" borderId="0" xfId="0" applyFont="1" applyFill="1" applyBorder="1" applyAlignment="1" applyProtection="1">
      <alignment horizontal="left" wrapText="1"/>
    </xf>
    <xf numFmtId="0" fontId="34" fillId="0" borderId="0" xfId="0" applyFont="1" applyAlignment="1">
      <alignment horizontal="left" wrapText="1"/>
    </xf>
    <xf numFmtId="0" fontId="31" fillId="0" borderId="0" xfId="0" applyFont="1" applyFill="1" applyAlignment="1">
      <alignment horizontal="left" vertical="center" wrapText="1"/>
    </xf>
    <xf numFmtId="0" fontId="47" fillId="0" borderId="0" xfId="0" applyFont="1" applyAlignment="1">
      <alignment horizontal="center" vertical="center" wrapText="1"/>
    </xf>
    <xf numFmtId="0" fontId="55" fillId="0" borderId="0"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15" xfId="0" applyFont="1" applyBorder="1" applyAlignment="1">
      <alignment horizontal="center" vertical="top" wrapText="1"/>
    </xf>
    <xf numFmtId="0" fontId="31" fillId="0" borderId="2" xfId="0" applyNumberFormat="1" applyFont="1" applyBorder="1" applyAlignment="1">
      <alignment horizontal="center" vertical="top"/>
    </xf>
    <xf numFmtId="0" fontId="31" fillId="0" borderId="6" xfId="0" applyNumberFormat="1" applyFont="1" applyBorder="1" applyAlignment="1">
      <alignment horizontal="center" vertical="top"/>
    </xf>
    <xf numFmtId="0" fontId="31" fillId="0" borderId="7" xfId="0" applyNumberFormat="1" applyFont="1" applyBorder="1" applyAlignment="1">
      <alignment horizontal="center" vertical="top"/>
    </xf>
    <xf numFmtId="0" fontId="31" fillId="0" borderId="16" xfId="0" applyFont="1" applyFill="1" applyBorder="1" applyAlignment="1">
      <alignment horizontal="left" vertical="top" wrapText="1"/>
    </xf>
    <xf numFmtId="0" fontId="31" fillId="0" borderId="17" xfId="0" applyFont="1" applyFill="1" applyBorder="1" applyAlignment="1">
      <alignment horizontal="left" vertical="top" wrapText="1"/>
    </xf>
    <xf numFmtId="0" fontId="31" fillId="0" borderId="18" xfId="0" applyFont="1" applyFill="1" applyBorder="1" applyAlignment="1">
      <alignment horizontal="left" vertical="top" wrapText="1"/>
    </xf>
    <xf numFmtId="0" fontId="31" fillId="0" borderId="2" xfId="0" applyFont="1" applyFill="1" applyBorder="1" applyAlignment="1">
      <alignment horizontal="center" vertical="top" wrapText="1"/>
    </xf>
    <xf numFmtId="0" fontId="31" fillId="0" borderId="6" xfId="0" applyFont="1" applyFill="1" applyBorder="1" applyAlignment="1">
      <alignment horizontal="center" vertical="top" wrapText="1"/>
    </xf>
    <xf numFmtId="0" fontId="0" fillId="0" borderId="6" xfId="0" applyBorder="1" applyAlignment="1">
      <alignment horizontal="center" vertical="top" wrapText="1"/>
    </xf>
    <xf numFmtId="0" fontId="31" fillId="0" borderId="2" xfId="0" applyNumberFormat="1" applyFont="1" applyBorder="1" applyAlignment="1">
      <alignment horizontal="center" vertical="top" wrapText="1"/>
    </xf>
    <xf numFmtId="0" fontId="31" fillId="0" borderId="6" xfId="0" applyNumberFormat="1" applyFont="1" applyBorder="1" applyAlignment="1">
      <alignment horizontal="center" vertical="top" wrapText="1"/>
    </xf>
    <xf numFmtId="0" fontId="0" fillId="0" borderId="6" xfId="0" applyBorder="1" applyAlignment="1">
      <alignment horizontal="center" wrapText="1"/>
    </xf>
    <xf numFmtId="0" fontId="48" fillId="0" borderId="2" xfId="0" applyFont="1" applyFill="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31" fillId="0" borderId="2" xfId="0" applyFont="1" applyFill="1" applyBorder="1" applyAlignment="1">
      <alignment horizontal="left" vertical="top" wrapText="1"/>
    </xf>
    <xf numFmtId="0" fontId="31" fillId="0" borderId="6" xfId="0" applyFont="1" applyFill="1" applyBorder="1" applyAlignment="1">
      <alignment horizontal="left" vertical="top" wrapText="1"/>
    </xf>
    <xf numFmtId="0" fontId="0" fillId="0" borderId="6" xfId="0" applyBorder="1" applyAlignment="1">
      <alignment vertical="top" wrapText="1"/>
    </xf>
    <xf numFmtId="0" fontId="0" fillId="0" borderId="7" xfId="0" applyBorder="1" applyAlignment="1">
      <alignment vertical="top" wrapText="1"/>
    </xf>
  </cellXfs>
  <cellStyles count="2">
    <cellStyle name="Обычный" xfId="0" builtinId="0"/>
    <cellStyle name="Финансовый" xfId="1" builtinId="3"/>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N44"/>
  <sheetViews>
    <sheetView workbookViewId="0">
      <selection activeCell="I8" sqref="I8"/>
    </sheetView>
  </sheetViews>
  <sheetFormatPr defaultColWidth="9.109375" defaultRowHeight="13.8"/>
  <cols>
    <col min="1" max="1" width="3.44140625" style="2" customWidth="1"/>
    <col min="2" max="2" width="4.6640625" style="2" customWidth="1"/>
    <col min="3" max="9" width="9.109375" style="2"/>
    <col min="10" max="10" width="12.6640625" style="2" customWidth="1"/>
    <col min="11" max="16384" width="9.109375" style="2"/>
  </cols>
  <sheetData>
    <row r="1" spans="1:14" ht="15.75" customHeight="1">
      <c r="A1" s="1"/>
      <c r="B1" s="1"/>
      <c r="C1" s="1"/>
      <c r="D1" s="1"/>
      <c r="E1" s="1"/>
      <c r="G1" s="217" t="s">
        <v>281</v>
      </c>
      <c r="H1" s="218"/>
      <c r="I1" s="218"/>
      <c r="J1" s="218"/>
    </row>
    <row r="2" spans="1:14" ht="15.75" customHeight="1">
      <c r="A2" s="1"/>
      <c r="B2" s="1"/>
      <c r="C2" s="1"/>
      <c r="D2" s="1"/>
      <c r="E2" s="1"/>
      <c r="G2" s="217" t="s">
        <v>590</v>
      </c>
      <c r="H2" s="218"/>
      <c r="I2" s="218"/>
      <c r="J2" s="218"/>
    </row>
    <row r="3" spans="1:14" ht="15.75" customHeight="1">
      <c r="A3" s="1"/>
      <c r="B3" s="1"/>
      <c r="C3" s="1"/>
      <c r="D3" s="1"/>
      <c r="E3" s="1"/>
      <c r="G3" s="219" t="s">
        <v>591</v>
      </c>
      <c r="H3" s="220"/>
      <c r="I3" s="220"/>
      <c r="J3" s="220"/>
    </row>
    <row r="4" spans="1:14" ht="15.75" customHeight="1">
      <c r="A4" s="1"/>
      <c r="B4" s="1"/>
      <c r="C4" s="1"/>
      <c r="D4" s="1"/>
      <c r="E4" s="1"/>
      <c r="G4" s="219" t="s">
        <v>354</v>
      </c>
      <c r="H4" s="220"/>
      <c r="I4" s="220"/>
      <c r="J4" s="220"/>
    </row>
    <row r="5" spans="1:14" ht="15.75" customHeight="1">
      <c r="A5" s="1"/>
      <c r="B5" s="1"/>
      <c r="C5" s="1"/>
      <c r="D5" s="1"/>
      <c r="E5" s="1"/>
      <c r="G5" s="217" t="s">
        <v>34</v>
      </c>
      <c r="H5" s="218"/>
      <c r="I5" s="218"/>
      <c r="J5" s="218"/>
    </row>
    <row r="6" spans="1:14">
      <c r="A6" s="1"/>
      <c r="B6" s="1"/>
      <c r="C6" s="1"/>
      <c r="D6" s="1"/>
      <c r="E6" s="1"/>
      <c r="I6" s="1"/>
      <c r="J6" s="3"/>
    </row>
    <row r="7" spans="1:14">
      <c r="A7" s="1"/>
      <c r="B7" s="1"/>
      <c r="C7" s="1"/>
      <c r="D7" s="1"/>
      <c r="E7" s="1"/>
      <c r="F7" s="1"/>
      <c r="I7" s="1"/>
      <c r="J7" s="3"/>
      <c r="K7" s="1"/>
      <c r="L7" s="1"/>
      <c r="M7" s="1"/>
      <c r="N7" s="1"/>
    </row>
    <row r="8" spans="1:14">
      <c r="A8" s="1"/>
      <c r="B8" s="1"/>
      <c r="C8" s="1"/>
      <c r="D8" s="1"/>
      <c r="E8" s="1"/>
      <c r="F8" s="1"/>
      <c r="K8" s="1"/>
      <c r="L8" s="1"/>
      <c r="M8" s="1"/>
      <c r="N8" s="1"/>
    </row>
    <row r="9" spans="1:14">
      <c r="A9" s="1"/>
      <c r="B9" s="1"/>
      <c r="C9" s="1"/>
      <c r="D9" s="1"/>
      <c r="E9" s="1"/>
      <c r="F9" s="1"/>
      <c r="K9" s="1"/>
      <c r="L9" s="1"/>
      <c r="M9" s="1"/>
      <c r="N9" s="1"/>
    </row>
    <row r="10" spans="1:14" ht="15.6">
      <c r="K10" s="4"/>
      <c r="L10" s="4"/>
      <c r="M10" s="1"/>
      <c r="N10" s="1"/>
    </row>
    <row r="11" spans="1:14">
      <c r="K11" s="1"/>
      <c r="L11" s="1"/>
      <c r="M11" s="1"/>
      <c r="N11" s="1"/>
    </row>
    <row r="12" spans="1:14" ht="18.75" customHeight="1">
      <c r="K12" s="1"/>
      <c r="L12" s="1"/>
      <c r="M12" s="1"/>
      <c r="N12" s="1"/>
    </row>
    <row r="13" spans="1:14" ht="18.75" customHeight="1">
      <c r="K13" s="1"/>
      <c r="L13" s="1"/>
      <c r="M13" s="1"/>
      <c r="N13" s="1"/>
    </row>
    <row r="14" spans="1:14">
      <c r="K14" s="1"/>
      <c r="L14" s="1"/>
      <c r="M14" s="1"/>
      <c r="N14" s="1"/>
    </row>
    <row r="15" spans="1:14">
      <c r="A15" s="1"/>
      <c r="B15" s="1"/>
      <c r="D15" s="1"/>
      <c r="E15" s="1"/>
      <c r="F15" s="1"/>
      <c r="G15" s="1"/>
      <c r="H15" s="1"/>
      <c r="I15" s="1"/>
      <c r="J15" s="1"/>
      <c r="K15" s="1"/>
      <c r="L15" s="1"/>
      <c r="M15" s="1"/>
      <c r="N15" s="1"/>
    </row>
    <row r="16" spans="1:14" ht="22.5" customHeight="1">
      <c r="A16" s="213" t="s">
        <v>24</v>
      </c>
      <c r="B16" s="213"/>
      <c r="C16" s="213"/>
      <c r="D16" s="213"/>
      <c r="E16" s="213"/>
      <c r="F16" s="213"/>
      <c r="G16" s="213"/>
      <c r="H16" s="213"/>
      <c r="I16" s="213"/>
      <c r="J16" s="213"/>
      <c r="K16" s="1"/>
      <c r="L16" s="1"/>
      <c r="M16" s="1"/>
      <c r="N16" s="1"/>
    </row>
    <row r="17" spans="1:14" ht="20.100000000000001" customHeight="1">
      <c r="A17" s="214" t="s">
        <v>564</v>
      </c>
      <c r="B17" s="214"/>
      <c r="C17" s="214"/>
      <c r="D17" s="214"/>
      <c r="E17" s="214"/>
      <c r="F17" s="214"/>
      <c r="G17" s="214"/>
      <c r="H17" s="214"/>
      <c r="I17" s="214"/>
      <c r="J17" s="214"/>
      <c r="K17" s="1"/>
      <c r="L17" s="1"/>
      <c r="M17" s="1"/>
      <c r="N17" s="1"/>
    </row>
    <row r="18" spans="1:14" ht="20.100000000000001" customHeight="1">
      <c r="A18" s="215" t="s">
        <v>23</v>
      </c>
      <c r="B18" s="215"/>
      <c r="C18" s="215"/>
      <c r="D18" s="215"/>
      <c r="E18" s="215"/>
      <c r="F18" s="215"/>
      <c r="G18" s="215"/>
      <c r="H18" s="215"/>
      <c r="I18" s="215"/>
      <c r="J18" s="215"/>
      <c r="K18" s="1"/>
      <c r="L18" s="1"/>
      <c r="M18" s="1"/>
      <c r="N18" s="1"/>
    </row>
    <row r="19" spans="1:14" ht="20.100000000000001" customHeight="1">
      <c r="A19" s="216" t="s">
        <v>35</v>
      </c>
      <c r="B19" s="216"/>
      <c r="C19" s="216"/>
      <c r="D19" s="216"/>
      <c r="E19" s="216"/>
      <c r="F19" s="216"/>
      <c r="G19" s="216"/>
      <c r="H19" s="216"/>
      <c r="I19" s="216"/>
      <c r="J19" s="216"/>
      <c r="K19" s="1"/>
      <c r="L19" s="1"/>
      <c r="M19" s="1"/>
      <c r="N19" s="1"/>
    </row>
    <row r="20" spans="1:14" ht="20.100000000000001" customHeight="1">
      <c r="A20" s="222" t="s">
        <v>25</v>
      </c>
      <c r="B20" s="222"/>
      <c r="C20" s="222"/>
      <c r="D20" s="222"/>
      <c r="E20" s="222"/>
      <c r="F20" s="222"/>
      <c r="G20" s="222"/>
      <c r="H20" s="222"/>
      <c r="I20" s="222"/>
      <c r="J20" s="222"/>
      <c r="K20" s="1"/>
      <c r="L20" s="1"/>
      <c r="M20" s="1"/>
      <c r="N20" s="1"/>
    </row>
    <row r="21" spans="1:14" ht="15" customHeight="1">
      <c r="K21" s="1"/>
      <c r="L21" s="1"/>
      <c r="M21" s="1"/>
      <c r="N21" s="1"/>
    </row>
    <row r="22" spans="1:14">
      <c r="A22" s="1"/>
      <c r="J22" s="1"/>
      <c r="K22" s="1"/>
      <c r="L22" s="1"/>
      <c r="M22" s="1"/>
      <c r="N22" s="1"/>
    </row>
    <row r="23" spans="1:14">
      <c r="A23" s="1"/>
      <c r="J23" s="1"/>
      <c r="K23" s="1"/>
      <c r="L23" s="1"/>
      <c r="M23" s="1"/>
      <c r="N23" s="1"/>
    </row>
    <row r="24" spans="1:14" ht="20.100000000000001" customHeight="1">
      <c r="A24" s="1"/>
      <c r="F24" s="223" t="s">
        <v>349</v>
      </c>
      <c r="G24" s="224"/>
      <c r="H24" s="224"/>
      <c r="I24" s="224"/>
      <c r="J24" s="224"/>
      <c r="K24" s="1"/>
      <c r="L24" s="1"/>
      <c r="M24" s="1"/>
      <c r="N24" s="1"/>
    </row>
    <row r="25" spans="1:14" ht="20.100000000000001" customHeight="1">
      <c r="A25" s="1"/>
      <c r="F25" s="223" t="s">
        <v>577</v>
      </c>
      <c r="G25" s="224"/>
      <c r="H25" s="224"/>
      <c r="I25" s="224"/>
      <c r="J25" s="224"/>
      <c r="K25" s="1"/>
      <c r="L25" s="1"/>
      <c r="M25" s="1"/>
      <c r="N25" s="1"/>
    </row>
    <row r="26" spans="1:14" ht="20.100000000000001" customHeight="1">
      <c r="A26" s="1"/>
      <c r="F26" s="223" t="s">
        <v>356</v>
      </c>
      <c r="G26" s="224"/>
      <c r="H26" s="224"/>
      <c r="I26" s="224"/>
      <c r="J26" s="224"/>
      <c r="K26" s="1"/>
      <c r="L26" s="1"/>
      <c r="M26" s="1"/>
      <c r="N26" s="1"/>
    </row>
    <row r="27" spans="1:14" s="5" customFormat="1" ht="20.100000000000001" customHeight="1">
      <c r="F27" s="225" t="s">
        <v>355</v>
      </c>
      <c r="G27" s="224"/>
      <c r="H27" s="224"/>
      <c r="I27" s="224"/>
      <c r="J27" s="224"/>
    </row>
    <row r="28" spans="1:14" s="5" customFormat="1" ht="20.100000000000001" customHeight="1">
      <c r="F28" s="223" t="s">
        <v>578</v>
      </c>
      <c r="G28" s="224"/>
      <c r="H28" s="224"/>
      <c r="I28" s="224"/>
      <c r="J28" s="224"/>
    </row>
    <row r="29" spans="1:14" s="5" customFormat="1" ht="20.100000000000001" customHeight="1">
      <c r="F29" s="219"/>
      <c r="G29" s="224"/>
      <c r="H29" s="224"/>
      <c r="I29" s="224"/>
      <c r="J29" s="224"/>
    </row>
    <row r="30" spans="1:14">
      <c r="A30" s="1"/>
      <c r="B30" s="1"/>
      <c r="C30" s="1"/>
      <c r="D30" s="1"/>
      <c r="E30" s="1"/>
      <c r="F30" s="1"/>
      <c r="G30" s="1"/>
      <c r="H30" s="1"/>
      <c r="I30" s="1"/>
      <c r="J30" s="1"/>
      <c r="K30" s="1"/>
      <c r="L30" s="1"/>
      <c r="M30" s="1"/>
      <c r="N30" s="1"/>
    </row>
    <row r="31" spans="1:14">
      <c r="L31" s="1"/>
      <c r="M31" s="1"/>
      <c r="N31" s="1"/>
    </row>
    <row r="42" spans="5:8" ht="15.6">
      <c r="E42" s="221"/>
      <c r="F42" s="221"/>
      <c r="G42" s="221"/>
      <c r="H42" s="221"/>
    </row>
    <row r="43" spans="5:8" ht="15.6">
      <c r="E43" s="5"/>
      <c r="F43" s="221" t="s">
        <v>569</v>
      </c>
      <c r="G43" s="221"/>
      <c r="H43" s="5"/>
    </row>
    <row r="44" spans="5:8" ht="15.6">
      <c r="E44" s="5"/>
      <c r="F44" s="221"/>
      <c r="G44" s="221"/>
      <c r="H44" s="5"/>
    </row>
  </sheetData>
  <mergeCells count="19">
    <mergeCell ref="F44:G44"/>
    <mergeCell ref="E42:H42"/>
    <mergeCell ref="F43:G43"/>
    <mergeCell ref="A20:J20"/>
    <mergeCell ref="F24:J24"/>
    <mergeCell ref="F25:J25"/>
    <mergeCell ref="F26:J26"/>
    <mergeCell ref="F27:J27"/>
    <mergeCell ref="F28:J28"/>
    <mergeCell ref="F29:J29"/>
    <mergeCell ref="A16:J16"/>
    <mergeCell ref="A17:J17"/>
    <mergeCell ref="A18:J18"/>
    <mergeCell ref="A19:J19"/>
    <mergeCell ref="G1:J1"/>
    <mergeCell ref="G2:J2"/>
    <mergeCell ref="G3:J3"/>
    <mergeCell ref="G4:J4"/>
    <mergeCell ref="G5:J5"/>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1:DC1515"/>
  <sheetViews>
    <sheetView tabSelected="1" view="pageBreakPreview" zoomScale="60" zoomScaleNormal="60" workbookViewId="0">
      <pane xSplit="4" ySplit="8" topLeftCell="E21" activePane="bottomRight" state="frozen"/>
      <selection pane="topRight" activeCell="F1" sqref="F1"/>
      <selection pane="bottomLeft" activeCell="A7" sqref="A7"/>
      <selection pane="bottomRight" activeCell="D1412" sqref="D1412:G1412"/>
    </sheetView>
  </sheetViews>
  <sheetFormatPr defaultRowHeight="14.4"/>
  <cols>
    <col min="1" max="1" width="8.44140625" customWidth="1"/>
    <col min="2" max="2" width="30.6640625" customWidth="1"/>
    <col min="3" max="3" width="22.33203125" style="14" customWidth="1"/>
    <col min="4" max="4" width="18.33203125" customWidth="1"/>
    <col min="5" max="5" width="14.44140625" customWidth="1"/>
    <col min="6" max="6" width="17.5546875" customWidth="1"/>
    <col min="7" max="7" width="11" customWidth="1"/>
    <col min="8" max="8" width="11.6640625" style="31" customWidth="1"/>
    <col min="9" max="9" width="12.88671875" bestFit="1" customWidth="1"/>
    <col min="10" max="10" width="10.6640625" customWidth="1"/>
    <col min="11" max="11" width="13.88671875" style="31" customWidth="1"/>
    <col min="12" max="12" width="12.88671875" bestFit="1" customWidth="1"/>
    <col min="13" max="13" width="10.44140625" customWidth="1"/>
    <col min="14" max="14" width="14.6640625" style="31" customWidth="1"/>
    <col min="15" max="15" width="12.88671875" bestFit="1" customWidth="1"/>
    <col min="16" max="16" width="10.44140625" customWidth="1"/>
    <col min="17" max="17" width="12.6640625" customWidth="1"/>
    <col min="18" max="18" width="12.88671875" bestFit="1" customWidth="1"/>
    <col min="19" max="19" width="10.33203125" customWidth="1"/>
    <col min="20" max="20" width="14.33203125" customWidth="1"/>
    <col min="21" max="21" width="15.5546875" bestFit="1" customWidth="1"/>
    <col min="22" max="22" width="11" customWidth="1"/>
    <col min="23" max="23" width="13.5546875" customWidth="1"/>
    <col min="24" max="24" width="12.88671875" bestFit="1" customWidth="1"/>
    <col min="25" max="25" width="10.33203125" customWidth="1"/>
    <col min="26" max="27" width="12.88671875" bestFit="1" customWidth="1"/>
    <col min="28" max="28" width="10.33203125" customWidth="1"/>
    <col min="29" max="30" width="12.88671875" bestFit="1" customWidth="1"/>
    <col min="31" max="31" width="10.6640625" customWidth="1"/>
    <col min="32" max="33" width="12.88671875" bestFit="1" customWidth="1"/>
    <col min="34" max="34" width="10.44140625" customWidth="1"/>
    <col min="35" max="35" width="13.33203125" customWidth="1"/>
    <col min="36" max="36" width="12.88671875" bestFit="1" customWidth="1"/>
    <col min="37" max="37" width="11.44140625" customWidth="1"/>
    <col min="38" max="38" width="12.5546875" customWidth="1"/>
    <col min="39" max="39" width="12.88671875" bestFit="1" customWidth="1"/>
    <col min="40" max="40" width="11" customWidth="1"/>
    <col min="41" max="41" width="13.109375" customWidth="1"/>
    <col min="42" max="42" width="12.88671875" bestFit="1" customWidth="1"/>
    <col min="43" max="43" width="11.109375" customWidth="1"/>
    <col min="44" max="44" width="24.109375" customWidth="1"/>
  </cols>
  <sheetData>
    <row r="1" spans="1:44" ht="24" customHeight="1">
      <c r="A1" s="275" t="s">
        <v>362</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row>
    <row r="2" spans="1:44" ht="27.75" customHeight="1">
      <c r="A2" s="371" t="s">
        <v>222</v>
      </c>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c r="AN2" s="371"/>
      <c r="AO2" s="371"/>
      <c r="AP2" s="371"/>
      <c r="AQ2" s="371"/>
      <c r="AR2" s="371"/>
    </row>
    <row r="3" spans="1:44" ht="24.75" customHeight="1">
      <c r="A3" s="372" t="s">
        <v>602</v>
      </c>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row>
    <row r="4" spans="1:44" ht="26.25" customHeight="1">
      <c r="A4" s="373" t="s">
        <v>353</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row>
    <row r="5" spans="1:44" ht="24" customHeight="1">
      <c r="A5" s="224"/>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row>
    <row r="6" spans="1:44" ht="31.5" customHeight="1">
      <c r="A6" s="476" t="s">
        <v>0</v>
      </c>
      <c r="B6" s="476" t="s">
        <v>228</v>
      </c>
      <c r="C6" s="476" t="s">
        <v>229</v>
      </c>
      <c r="D6" s="476" t="s">
        <v>224</v>
      </c>
      <c r="E6" s="479" t="s">
        <v>226</v>
      </c>
      <c r="F6" s="480"/>
      <c r="G6" s="281"/>
      <c r="H6" s="470" t="s">
        <v>223</v>
      </c>
      <c r="I6" s="471"/>
      <c r="J6" s="471"/>
      <c r="K6" s="471"/>
      <c r="L6" s="471"/>
      <c r="M6" s="471"/>
      <c r="N6" s="471"/>
      <c r="O6" s="471"/>
      <c r="P6" s="471"/>
      <c r="Q6" s="471"/>
      <c r="R6" s="471"/>
      <c r="S6" s="471"/>
      <c r="T6" s="471"/>
      <c r="U6" s="471"/>
      <c r="V6" s="471"/>
      <c r="W6" s="471"/>
      <c r="X6" s="471"/>
      <c r="Y6" s="471"/>
      <c r="Z6" s="471"/>
      <c r="AA6" s="471"/>
      <c r="AB6" s="471"/>
      <c r="AC6" s="471"/>
      <c r="AD6" s="471"/>
      <c r="AE6" s="471"/>
      <c r="AF6" s="471"/>
      <c r="AG6" s="471"/>
      <c r="AH6" s="471"/>
      <c r="AI6" s="471"/>
      <c r="AJ6" s="471"/>
      <c r="AK6" s="471"/>
      <c r="AL6" s="471"/>
      <c r="AM6" s="471"/>
      <c r="AN6" s="471"/>
      <c r="AO6" s="471"/>
      <c r="AP6" s="471"/>
      <c r="AQ6" s="471"/>
      <c r="AR6" s="472"/>
    </row>
    <row r="7" spans="1:44" ht="30" customHeight="1">
      <c r="A7" s="477"/>
      <c r="B7" s="477"/>
      <c r="C7" s="477"/>
      <c r="D7" s="477"/>
      <c r="E7" s="284"/>
      <c r="F7" s="481"/>
      <c r="G7" s="285"/>
      <c r="H7" s="473" t="s">
        <v>1</v>
      </c>
      <c r="I7" s="474"/>
      <c r="J7" s="475"/>
      <c r="K7" s="473" t="s">
        <v>2</v>
      </c>
      <c r="L7" s="474"/>
      <c r="M7" s="475"/>
      <c r="N7" s="473" t="s">
        <v>3</v>
      </c>
      <c r="O7" s="474"/>
      <c r="P7" s="475"/>
      <c r="Q7" s="473" t="s">
        <v>4</v>
      </c>
      <c r="R7" s="474"/>
      <c r="S7" s="475"/>
      <c r="T7" s="473" t="s">
        <v>5</v>
      </c>
      <c r="U7" s="474"/>
      <c r="V7" s="475"/>
      <c r="W7" s="473" t="s">
        <v>6</v>
      </c>
      <c r="X7" s="474"/>
      <c r="Y7" s="475"/>
      <c r="Z7" s="473" t="s">
        <v>7</v>
      </c>
      <c r="AA7" s="474"/>
      <c r="AB7" s="475"/>
      <c r="AC7" s="473" t="s">
        <v>8</v>
      </c>
      <c r="AD7" s="474"/>
      <c r="AE7" s="475"/>
      <c r="AF7" s="473" t="s">
        <v>9</v>
      </c>
      <c r="AG7" s="474"/>
      <c r="AH7" s="475"/>
      <c r="AI7" s="473" t="s">
        <v>10</v>
      </c>
      <c r="AJ7" s="474"/>
      <c r="AK7" s="475"/>
      <c r="AL7" s="473" t="s">
        <v>11</v>
      </c>
      <c r="AM7" s="474"/>
      <c r="AN7" s="475"/>
      <c r="AO7" s="473" t="s">
        <v>12</v>
      </c>
      <c r="AP7" s="474"/>
      <c r="AQ7" s="475"/>
      <c r="AR7" s="425" t="s">
        <v>227</v>
      </c>
    </row>
    <row r="8" spans="1:44" ht="84" customHeight="1">
      <c r="A8" s="478"/>
      <c r="B8" s="478"/>
      <c r="C8" s="478"/>
      <c r="D8" s="478"/>
      <c r="E8" s="62" t="s">
        <v>434</v>
      </c>
      <c r="F8" s="44" t="s">
        <v>225</v>
      </c>
      <c r="G8" s="59" t="s">
        <v>13</v>
      </c>
      <c r="H8" s="60" t="s">
        <v>14</v>
      </c>
      <c r="I8" s="43" t="s">
        <v>15</v>
      </c>
      <c r="J8" s="43" t="s">
        <v>13</v>
      </c>
      <c r="K8" s="60" t="s">
        <v>14</v>
      </c>
      <c r="L8" s="43" t="s">
        <v>15</v>
      </c>
      <c r="M8" s="43" t="s">
        <v>13</v>
      </c>
      <c r="N8" s="60" t="s">
        <v>14</v>
      </c>
      <c r="O8" s="43" t="s">
        <v>15</v>
      </c>
      <c r="P8" s="43" t="s">
        <v>13</v>
      </c>
      <c r="Q8" s="60" t="s">
        <v>14</v>
      </c>
      <c r="R8" s="43" t="s">
        <v>15</v>
      </c>
      <c r="S8" s="43" t="s">
        <v>13</v>
      </c>
      <c r="T8" s="60" t="s">
        <v>14</v>
      </c>
      <c r="U8" s="43" t="s">
        <v>15</v>
      </c>
      <c r="V8" s="43" t="s">
        <v>13</v>
      </c>
      <c r="W8" s="60" t="s">
        <v>14</v>
      </c>
      <c r="X8" s="43" t="s">
        <v>15</v>
      </c>
      <c r="Y8" s="43" t="s">
        <v>13</v>
      </c>
      <c r="Z8" s="60" t="s">
        <v>14</v>
      </c>
      <c r="AA8" s="43" t="s">
        <v>15</v>
      </c>
      <c r="AB8" s="43" t="s">
        <v>13</v>
      </c>
      <c r="AC8" s="60" t="s">
        <v>14</v>
      </c>
      <c r="AD8" s="43" t="s">
        <v>15</v>
      </c>
      <c r="AE8" s="43" t="s">
        <v>13</v>
      </c>
      <c r="AF8" s="60" t="s">
        <v>14</v>
      </c>
      <c r="AG8" s="43" t="s">
        <v>15</v>
      </c>
      <c r="AH8" s="43" t="s">
        <v>13</v>
      </c>
      <c r="AI8" s="60" t="s">
        <v>14</v>
      </c>
      <c r="AJ8" s="43" t="s">
        <v>15</v>
      </c>
      <c r="AK8" s="43" t="s">
        <v>13</v>
      </c>
      <c r="AL8" s="60" t="s">
        <v>14</v>
      </c>
      <c r="AM8" s="43" t="s">
        <v>15</v>
      </c>
      <c r="AN8" s="43" t="s">
        <v>13</v>
      </c>
      <c r="AO8" s="60" t="s">
        <v>14</v>
      </c>
      <c r="AP8" s="43" t="s">
        <v>15</v>
      </c>
      <c r="AQ8" s="43" t="s">
        <v>13</v>
      </c>
      <c r="AR8" s="425"/>
    </row>
    <row r="9" spans="1:44" s="13" customFormat="1" ht="26.25" customHeight="1">
      <c r="A9" s="44">
        <v>1</v>
      </c>
      <c r="B9" s="44">
        <v>2</v>
      </c>
      <c r="C9" s="44">
        <v>3</v>
      </c>
      <c r="D9" s="44">
        <v>4</v>
      </c>
      <c r="E9" s="44">
        <v>5</v>
      </c>
      <c r="F9" s="44">
        <v>6</v>
      </c>
      <c r="G9" s="44">
        <v>7</v>
      </c>
      <c r="H9" s="44">
        <v>8</v>
      </c>
      <c r="I9" s="44">
        <v>9</v>
      </c>
      <c r="J9" s="44">
        <v>10</v>
      </c>
      <c r="K9" s="44">
        <v>11</v>
      </c>
      <c r="L9" s="44">
        <v>12</v>
      </c>
      <c r="M9" s="44">
        <v>13</v>
      </c>
      <c r="N9" s="44">
        <v>14</v>
      </c>
      <c r="O9" s="44">
        <v>15</v>
      </c>
      <c r="P9" s="44">
        <v>16</v>
      </c>
      <c r="Q9" s="44">
        <v>17</v>
      </c>
      <c r="R9" s="44">
        <v>18</v>
      </c>
      <c r="S9" s="44">
        <v>19</v>
      </c>
      <c r="T9" s="44">
        <v>20</v>
      </c>
      <c r="U9" s="44">
        <v>21</v>
      </c>
      <c r="V9" s="44">
        <v>22</v>
      </c>
      <c r="W9" s="44">
        <v>23</v>
      </c>
      <c r="X9" s="44">
        <v>24</v>
      </c>
      <c r="Y9" s="44">
        <v>25</v>
      </c>
      <c r="Z9" s="44">
        <v>26</v>
      </c>
      <c r="AA9" s="44">
        <v>27</v>
      </c>
      <c r="AB9" s="44">
        <v>28</v>
      </c>
      <c r="AC9" s="44">
        <v>29</v>
      </c>
      <c r="AD9" s="44">
        <v>30</v>
      </c>
      <c r="AE9" s="44">
        <v>31</v>
      </c>
      <c r="AF9" s="44">
        <v>32</v>
      </c>
      <c r="AG9" s="44">
        <v>33</v>
      </c>
      <c r="AH9" s="44">
        <v>34</v>
      </c>
      <c r="AI9" s="44">
        <v>35</v>
      </c>
      <c r="AJ9" s="44">
        <v>36</v>
      </c>
      <c r="AK9" s="44">
        <v>37</v>
      </c>
      <c r="AL9" s="44">
        <v>38</v>
      </c>
      <c r="AM9" s="44">
        <v>39</v>
      </c>
      <c r="AN9" s="44">
        <v>40</v>
      </c>
      <c r="AO9" s="44">
        <v>41</v>
      </c>
      <c r="AP9" s="44">
        <v>42</v>
      </c>
      <c r="AQ9" s="44">
        <v>43</v>
      </c>
      <c r="AR9" s="44">
        <v>44</v>
      </c>
    </row>
    <row r="10" spans="1:44" ht="28.5" customHeight="1">
      <c r="A10" s="482" t="s">
        <v>111</v>
      </c>
      <c r="B10" s="482"/>
      <c r="C10" s="482"/>
      <c r="D10" s="45" t="s">
        <v>234</v>
      </c>
      <c r="E10" s="82">
        <f>E11+E12+E13+E15+E16</f>
        <v>1478248.15</v>
      </c>
      <c r="F10" s="83">
        <f>F11+F12+F13+F15+F16</f>
        <v>1028566.3699999998</v>
      </c>
      <c r="G10" s="83">
        <f>(F10/E10)*100</f>
        <v>69.580088431025587</v>
      </c>
      <c r="H10" s="82">
        <f>H11+H12+H13+H15+H16</f>
        <v>42267.789999999994</v>
      </c>
      <c r="I10" s="83">
        <f>I11+I12+I13+I15+I16</f>
        <v>42267.789999999994</v>
      </c>
      <c r="J10" s="83">
        <f>(I10/H10)*100</f>
        <v>100</v>
      </c>
      <c r="K10" s="82">
        <f>K11+K12+K13+K15+K16</f>
        <v>110776.54</v>
      </c>
      <c r="L10" s="83">
        <f>L11+L12+L13+L15+L16</f>
        <v>110776.69</v>
      </c>
      <c r="M10" s="83">
        <f>(L10/K10)*100</f>
        <v>100.00013540773165</v>
      </c>
      <c r="N10" s="82">
        <f>N11+N12+N13+N15+N16</f>
        <v>102708.5</v>
      </c>
      <c r="O10" s="83">
        <f>O11+O12+O13+O15+O16</f>
        <v>102708.5</v>
      </c>
      <c r="P10" s="83">
        <f>(O10/N10)*100</f>
        <v>100</v>
      </c>
      <c r="Q10" s="82">
        <f>Q11+Q12+Q13+Q15+Q16</f>
        <v>129450.07999999997</v>
      </c>
      <c r="R10" s="83">
        <f>R11+R12+R13+R15+R16</f>
        <v>129449.87999999998</v>
      </c>
      <c r="S10" s="83">
        <f>(R10/Q10)*100</f>
        <v>99.999845500288615</v>
      </c>
      <c r="T10" s="82">
        <f>T11+T12+T13+T15+T16</f>
        <v>139949.32</v>
      </c>
      <c r="U10" s="83">
        <f>U11+U12+U13+U15+U16</f>
        <v>139949.32</v>
      </c>
      <c r="V10" s="83">
        <f>(U10/T10)*100</f>
        <v>100</v>
      </c>
      <c r="W10" s="82">
        <f>W11+W12+W13+W15+W16</f>
        <v>218339.73999999993</v>
      </c>
      <c r="X10" s="83">
        <f>X11+X12+X13+X15+X16</f>
        <v>218339.93999999994</v>
      </c>
      <c r="Y10" s="83">
        <f>(X10/W10)*100</f>
        <v>100.00009160036556</v>
      </c>
      <c r="Z10" s="82">
        <f>Z11+Z12+Z13+Z15+Z16</f>
        <v>137759.46</v>
      </c>
      <c r="AA10" s="83">
        <f>AA11+AA12+AA13+AA15+AA16</f>
        <v>137759.46</v>
      </c>
      <c r="AB10" s="83">
        <f>(AA10/Z10)*100</f>
        <v>100</v>
      </c>
      <c r="AC10" s="82">
        <f>AC11+AC12+AC13+AC15+AC16</f>
        <v>67735.23</v>
      </c>
      <c r="AD10" s="83">
        <f>AD11+AD12+AD13+AD15+AD16</f>
        <v>67735.23</v>
      </c>
      <c r="AE10" s="83">
        <f>(AD10/AC10)*100</f>
        <v>100</v>
      </c>
      <c r="AF10" s="82">
        <f>AF11+AF12+AF13+AF15+AF16</f>
        <v>79617.559999999983</v>
      </c>
      <c r="AG10" s="83">
        <f>AG11+AG12+AG13+AG15+AG16</f>
        <v>79579.559999999983</v>
      </c>
      <c r="AH10" s="83">
        <f>(AG10/AF10)*100</f>
        <v>99.952271835509649</v>
      </c>
      <c r="AI10" s="82">
        <f>AI11+AI12+AI13+AI15+AI16</f>
        <v>115530.3</v>
      </c>
      <c r="AJ10" s="83">
        <f>AJ11+AJ12+AJ13+AJ15+AJ16</f>
        <v>0</v>
      </c>
      <c r="AK10" s="83">
        <f>(AJ10/AI10)*100</f>
        <v>0</v>
      </c>
      <c r="AL10" s="82">
        <f>AL11+AL12+AL13+AL15+AL16</f>
        <v>96684.4</v>
      </c>
      <c r="AM10" s="83">
        <f>AM11+AM12+AM13+AM15+AM16</f>
        <v>0</v>
      </c>
      <c r="AN10" s="83">
        <f>(AM10/AL10)*100</f>
        <v>0</v>
      </c>
      <c r="AO10" s="82">
        <f>AO11+AO12+AO13+AO15+AO16</f>
        <v>237429.22999999998</v>
      </c>
      <c r="AP10" s="83">
        <f>AP11+AP12+AP13+AP15+AP16</f>
        <v>0</v>
      </c>
      <c r="AQ10" s="83">
        <f>(AP10/AO10)*100</f>
        <v>0</v>
      </c>
      <c r="AR10" s="12"/>
    </row>
    <row r="11" spans="1:44" ht="30">
      <c r="A11" s="482"/>
      <c r="B11" s="482"/>
      <c r="C11" s="482"/>
      <c r="D11" s="45" t="s">
        <v>17</v>
      </c>
      <c r="E11" s="82">
        <f>H11+K11+N11+Q11+T11+W11+Z11+AC11+AF11+AI11+AL11+AO11</f>
        <v>0</v>
      </c>
      <c r="F11" s="84">
        <f>I11+L11+O11+R11+U11+X11+AA11+AD11+AG11+AJ11+AM11+AP11</f>
        <v>0</v>
      </c>
      <c r="G11" s="85" t="e">
        <f t="shared" ref="G11:G16" si="0">(F11/E11)*100</f>
        <v>#DIV/0!</v>
      </c>
      <c r="H11" s="82">
        <f t="shared" ref="H11:I16" si="1">H876+H998+H1113+H1319+H1427</f>
        <v>0</v>
      </c>
      <c r="I11" s="85">
        <f t="shared" si="1"/>
        <v>0</v>
      </c>
      <c r="J11" s="85" t="e">
        <f t="shared" ref="J11:J16" si="2">(I11/H11)*100</f>
        <v>#DIV/0!</v>
      </c>
      <c r="K11" s="82">
        <f t="shared" ref="K11:L16" si="3">K876+K998+K1113+K1319+K1427</f>
        <v>0</v>
      </c>
      <c r="L11" s="85">
        <f t="shared" si="3"/>
        <v>0</v>
      </c>
      <c r="M11" s="85" t="e">
        <f t="shared" ref="M11:M16" si="4">(L11/K11)*100</f>
        <v>#DIV/0!</v>
      </c>
      <c r="N11" s="82">
        <f t="shared" ref="N11:O16" si="5">N876+N998+N1113+N1319+N1427</f>
        <v>0</v>
      </c>
      <c r="O11" s="85">
        <f t="shared" si="5"/>
        <v>0</v>
      </c>
      <c r="P11" s="85" t="e">
        <f t="shared" ref="P11:P16" si="6">(O11/N11)*100</f>
        <v>#DIV/0!</v>
      </c>
      <c r="Q11" s="82">
        <f t="shared" ref="Q11:R16" si="7">Q876+Q998+Q1113+Q1319+Q1427</f>
        <v>0</v>
      </c>
      <c r="R11" s="85">
        <f t="shared" si="7"/>
        <v>0</v>
      </c>
      <c r="S11" s="85" t="e">
        <f t="shared" ref="S11:S16" si="8">(R11/Q11)*100</f>
        <v>#DIV/0!</v>
      </c>
      <c r="T11" s="82">
        <f t="shared" ref="T11:U16" si="9">T876+T998+T1113+T1319+T1427</f>
        <v>0</v>
      </c>
      <c r="U11" s="85">
        <f t="shared" si="9"/>
        <v>0</v>
      </c>
      <c r="V11" s="85" t="e">
        <f t="shared" ref="V11:V16" si="10">(U11/T11)*100</f>
        <v>#DIV/0!</v>
      </c>
      <c r="W11" s="82">
        <f t="shared" ref="W11:X16" si="11">W876+W998+W1113+W1319+W1427</f>
        <v>0</v>
      </c>
      <c r="X11" s="85">
        <f t="shared" si="11"/>
        <v>0</v>
      </c>
      <c r="Y11" s="85" t="e">
        <f t="shared" ref="Y11:Y16" si="12">(X11/W11)*100</f>
        <v>#DIV/0!</v>
      </c>
      <c r="Z11" s="82">
        <f t="shared" ref="Z11:AA16" si="13">Z876+Z998+Z1113+Z1319+Z1427</f>
        <v>0</v>
      </c>
      <c r="AA11" s="85">
        <f t="shared" si="13"/>
        <v>0</v>
      </c>
      <c r="AB11" s="85" t="e">
        <f t="shared" ref="AB11:AB16" si="14">(AA11/Z11)*100</f>
        <v>#DIV/0!</v>
      </c>
      <c r="AC11" s="82">
        <f t="shared" ref="AC11:AD16" si="15">AC876+AC998+AC1113+AC1319+AC1427</f>
        <v>0</v>
      </c>
      <c r="AD11" s="85">
        <f t="shared" si="15"/>
        <v>0</v>
      </c>
      <c r="AE11" s="85" t="e">
        <f t="shared" ref="AE11:AE16" si="16">(AD11/AC11)*100</f>
        <v>#DIV/0!</v>
      </c>
      <c r="AF11" s="82">
        <f t="shared" ref="AF11:AG16" si="17">AF876+AF998+AF1113+AF1319+AF1427</f>
        <v>0</v>
      </c>
      <c r="AG11" s="85">
        <f t="shared" si="17"/>
        <v>0</v>
      </c>
      <c r="AH11" s="85" t="e">
        <f t="shared" ref="AH11:AH16" si="18">(AG11/AF11)*100</f>
        <v>#DIV/0!</v>
      </c>
      <c r="AI11" s="82">
        <f t="shared" ref="AI11:AJ16" si="19">AI876+AI998+AI1113+AI1319+AI1427</f>
        <v>0</v>
      </c>
      <c r="AJ11" s="85">
        <f t="shared" si="19"/>
        <v>0</v>
      </c>
      <c r="AK11" s="85" t="e">
        <f t="shared" ref="AK11:AK16" si="20">(AJ11/AI11)*100</f>
        <v>#DIV/0!</v>
      </c>
      <c r="AL11" s="82">
        <f t="shared" ref="AL11:AM16" si="21">AL876+AL998+AL1113+AL1319+AL1427</f>
        <v>0</v>
      </c>
      <c r="AM11" s="85">
        <f t="shared" si="21"/>
        <v>0</v>
      </c>
      <c r="AN11" s="85" t="e">
        <f t="shared" ref="AN11:AN16" si="22">(AM11/AL11)*100</f>
        <v>#DIV/0!</v>
      </c>
      <c r="AO11" s="82">
        <f t="shared" ref="AO11:AP16" si="23">AO876+AO998+AO1113+AO1319+AO1427</f>
        <v>0</v>
      </c>
      <c r="AP11" s="85">
        <f t="shared" si="23"/>
        <v>0</v>
      </c>
      <c r="AQ11" s="85" t="e">
        <f t="shared" ref="AQ11:AQ16" si="24">(AP11/AO11)*100</f>
        <v>#DIV/0!</v>
      </c>
      <c r="AR11" s="12"/>
    </row>
    <row r="12" spans="1:44" ht="50.25" customHeight="1">
      <c r="A12" s="482"/>
      <c r="B12" s="482"/>
      <c r="C12" s="482"/>
      <c r="D12" s="45" t="s">
        <v>18</v>
      </c>
      <c r="E12" s="82">
        <f>H12+K12+N12+Q12+T12+W12+Z12+AC12+AF12+AI12+AL12+AO12</f>
        <v>1090364.2299999997</v>
      </c>
      <c r="F12" s="147">
        <f>I12+L12+O12+R12+U12+X12+AA12+AD12+AG12+AJ12+AM12+AP12</f>
        <v>729103.31999999983</v>
      </c>
      <c r="G12" s="85">
        <f t="shared" si="0"/>
        <v>66.867868547008371</v>
      </c>
      <c r="H12" s="82">
        <f t="shared" si="1"/>
        <v>18348.309999999998</v>
      </c>
      <c r="I12" s="85">
        <f t="shared" si="1"/>
        <v>18348.309999999998</v>
      </c>
      <c r="J12" s="85">
        <f t="shared" si="2"/>
        <v>100</v>
      </c>
      <c r="K12" s="82">
        <f t="shared" si="3"/>
        <v>80752.939999999988</v>
      </c>
      <c r="L12" s="85">
        <f t="shared" si="3"/>
        <v>80752.939999999988</v>
      </c>
      <c r="M12" s="85">
        <f t="shared" si="4"/>
        <v>100</v>
      </c>
      <c r="N12" s="82">
        <f t="shared" si="5"/>
        <v>72415.91</v>
      </c>
      <c r="O12" s="85">
        <f t="shared" si="5"/>
        <v>72415.91</v>
      </c>
      <c r="P12" s="85">
        <f t="shared" si="6"/>
        <v>100</v>
      </c>
      <c r="Q12" s="82">
        <f t="shared" si="7"/>
        <v>86317.75</v>
      </c>
      <c r="R12" s="85">
        <f t="shared" si="7"/>
        <v>86317.75</v>
      </c>
      <c r="S12" s="85">
        <f t="shared" si="8"/>
        <v>100</v>
      </c>
      <c r="T12" s="82">
        <f t="shared" si="9"/>
        <v>111456.95000000001</v>
      </c>
      <c r="U12" s="85">
        <f t="shared" si="9"/>
        <v>111456.95000000001</v>
      </c>
      <c r="V12" s="85">
        <f t="shared" si="10"/>
        <v>100</v>
      </c>
      <c r="W12" s="82">
        <f t="shared" si="11"/>
        <v>173459.94999999992</v>
      </c>
      <c r="X12" s="85">
        <f t="shared" si="11"/>
        <v>173459.94999999992</v>
      </c>
      <c r="Y12" s="85">
        <f t="shared" si="12"/>
        <v>100</v>
      </c>
      <c r="Z12" s="82">
        <f t="shared" si="13"/>
        <v>91317.219999999987</v>
      </c>
      <c r="AA12" s="85">
        <f t="shared" si="13"/>
        <v>91317.219999999987</v>
      </c>
      <c r="AB12" s="85">
        <f t="shared" si="14"/>
        <v>100</v>
      </c>
      <c r="AC12" s="82">
        <f t="shared" si="15"/>
        <v>38374.979999999996</v>
      </c>
      <c r="AD12" s="85">
        <f t="shared" si="15"/>
        <v>38374.979999999996</v>
      </c>
      <c r="AE12" s="85">
        <f t="shared" si="16"/>
        <v>100</v>
      </c>
      <c r="AF12" s="82">
        <f t="shared" si="17"/>
        <v>56659.30999999999</v>
      </c>
      <c r="AG12" s="85">
        <f t="shared" si="17"/>
        <v>56659.30999999999</v>
      </c>
      <c r="AH12" s="85">
        <f t="shared" si="18"/>
        <v>100</v>
      </c>
      <c r="AI12" s="82">
        <f t="shared" si="19"/>
        <v>77400.13</v>
      </c>
      <c r="AJ12" s="85">
        <f t="shared" si="19"/>
        <v>0</v>
      </c>
      <c r="AK12" s="85">
        <f t="shared" si="20"/>
        <v>0</v>
      </c>
      <c r="AL12" s="82">
        <f t="shared" si="21"/>
        <v>75625</v>
      </c>
      <c r="AM12" s="85">
        <f t="shared" si="21"/>
        <v>0</v>
      </c>
      <c r="AN12" s="85">
        <f t="shared" si="22"/>
        <v>0</v>
      </c>
      <c r="AO12" s="82">
        <f t="shared" si="23"/>
        <v>208235.78</v>
      </c>
      <c r="AP12" s="85">
        <f t="shared" si="23"/>
        <v>0</v>
      </c>
      <c r="AQ12" s="85">
        <f t="shared" si="24"/>
        <v>0</v>
      </c>
      <c r="AR12" s="12"/>
    </row>
    <row r="13" spans="1:44" ht="29.25" customHeight="1">
      <c r="A13" s="482"/>
      <c r="B13" s="482"/>
      <c r="C13" s="482"/>
      <c r="D13" s="45" t="s">
        <v>26</v>
      </c>
      <c r="E13" s="146">
        <f>H13+K13+N13+Q13+T13+W13+Z13+AC13+AF13+AI13+AL13+AO13</f>
        <v>339792.92000000004</v>
      </c>
      <c r="F13" s="147">
        <f t="shared" ref="F13:F15" si="25">I13+L13+O13+R13+U13+X13+AA13+AD13+AG13+AJ13+AM13+AP13</f>
        <v>271065.63999999996</v>
      </c>
      <c r="G13" s="85">
        <f t="shared" si="0"/>
        <v>79.773775156939692</v>
      </c>
      <c r="H13" s="82">
        <f t="shared" si="1"/>
        <v>22690.699999999997</v>
      </c>
      <c r="I13" s="85">
        <f t="shared" si="1"/>
        <v>22690.699999999997</v>
      </c>
      <c r="J13" s="85">
        <f t="shared" si="2"/>
        <v>100</v>
      </c>
      <c r="K13" s="82">
        <f t="shared" si="3"/>
        <v>26914.590000000004</v>
      </c>
      <c r="L13" s="85">
        <f t="shared" si="3"/>
        <v>26914.590000000004</v>
      </c>
      <c r="M13" s="85">
        <f t="shared" si="4"/>
        <v>100</v>
      </c>
      <c r="N13" s="82">
        <f t="shared" si="5"/>
        <v>26492.84</v>
      </c>
      <c r="O13" s="85">
        <f t="shared" si="5"/>
        <v>26492.84</v>
      </c>
      <c r="P13" s="85">
        <f t="shared" si="6"/>
        <v>100</v>
      </c>
      <c r="Q13" s="82">
        <f t="shared" si="7"/>
        <v>38793.289999999986</v>
      </c>
      <c r="R13" s="85">
        <f t="shared" si="7"/>
        <v>38793.289999999986</v>
      </c>
      <c r="S13" s="85">
        <f t="shared" si="8"/>
        <v>100</v>
      </c>
      <c r="T13" s="82">
        <f t="shared" si="9"/>
        <v>24428.620000000003</v>
      </c>
      <c r="U13" s="85">
        <f t="shared" si="9"/>
        <v>24428.620000000003</v>
      </c>
      <c r="V13" s="85">
        <f t="shared" si="10"/>
        <v>100</v>
      </c>
      <c r="W13" s="82">
        <f t="shared" si="11"/>
        <v>39837.230000000003</v>
      </c>
      <c r="X13" s="85">
        <f t="shared" si="11"/>
        <v>39837.230000000003</v>
      </c>
      <c r="Y13" s="85">
        <f t="shared" si="12"/>
        <v>100</v>
      </c>
      <c r="Z13" s="82">
        <f t="shared" si="13"/>
        <v>44103.22</v>
      </c>
      <c r="AA13" s="85">
        <f t="shared" si="13"/>
        <v>44103.22</v>
      </c>
      <c r="AB13" s="85">
        <f t="shared" si="14"/>
        <v>100</v>
      </c>
      <c r="AC13" s="82">
        <f t="shared" si="15"/>
        <v>28094.489999999998</v>
      </c>
      <c r="AD13" s="85">
        <f t="shared" si="15"/>
        <v>28094.489999999998</v>
      </c>
      <c r="AE13" s="85">
        <f t="shared" si="16"/>
        <v>100</v>
      </c>
      <c r="AF13" s="82">
        <f t="shared" si="17"/>
        <v>19747.689999999999</v>
      </c>
      <c r="AG13" s="85">
        <f t="shared" si="17"/>
        <v>19710.66</v>
      </c>
      <c r="AH13" s="85">
        <f t="shared" si="18"/>
        <v>99.812484396909213</v>
      </c>
      <c r="AI13" s="82">
        <f t="shared" si="19"/>
        <v>35221.47</v>
      </c>
      <c r="AJ13" s="85">
        <f t="shared" si="19"/>
        <v>0</v>
      </c>
      <c r="AK13" s="85">
        <f t="shared" si="20"/>
        <v>0</v>
      </c>
      <c r="AL13" s="82">
        <f t="shared" si="21"/>
        <v>17826.75</v>
      </c>
      <c r="AM13" s="85">
        <f t="shared" si="21"/>
        <v>0</v>
      </c>
      <c r="AN13" s="85">
        <f t="shared" si="22"/>
        <v>0</v>
      </c>
      <c r="AO13" s="82">
        <f t="shared" si="23"/>
        <v>15642.03</v>
      </c>
      <c r="AP13" s="85">
        <f t="shared" si="23"/>
        <v>0</v>
      </c>
      <c r="AQ13" s="85">
        <f t="shared" si="24"/>
        <v>0</v>
      </c>
      <c r="AR13" s="12"/>
    </row>
    <row r="14" spans="1:44" ht="84" customHeight="1">
      <c r="A14" s="482"/>
      <c r="B14" s="482"/>
      <c r="C14" s="482"/>
      <c r="D14" s="45" t="s">
        <v>231</v>
      </c>
      <c r="E14" s="82">
        <f t="shared" ref="E14:E16" si="26">H14+K14+N14+Q14+T14+W14+Z14+AC14+AF14+AI14+AL14+AO14</f>
        <v>5000</v>
      </c>
      <c r="F14" s="84">
        <f t="shared" si="25"/>
        <v>0</v>
      </c>
      <c r="G14" s="85">
        <f t="shared" si="0"/>
        <v>0</v>
      </c>
      <c r="H14" s="82">
        <f t="shared" si="1"/>
        <v>0</v>
      </c>
      <c r="I14" s="85">
        <f t="shared" si="1"/>
        <v>0</v>
      </c>
      <c r="J14" s="85" t="e">
        <f t="shared" si="2"/>
        <v>#DIV/0!</v>
      </c>
      <c r="K14" s="82">
        <f t="shared" si="3"/>
        <v>0</v>
      </c>
      <c r="L14" s="85">
        <f t="shared" si="3"/>
        <v>0</v>
      </c>
      <c r="M14" s="85" t="e">
        <f t="shared" si="4"/>
        <v>#DIV/0!</v>
      </c>
      <c r="N14" s="82">
        <f t="shared" si="5"/>
        <v>0</v>
      </c>
      <c r="O14" s="85">
        <f t="shared" si="5"/>
        <v>0</v>
      </c>
      <c r="P14" s="85" t="e">
        <f t="shared" si="6"/>
        <v>#DIV/0!</v>
      </c>
      <c r="Q14" s="82">
        <f t="shared" si="7"/>
        <v>0</v>
      </c>
      <c r="R14" s="85">
        <f t="shared" si="7"/>
        <v>0</v>
      </c>
      <c r="S14" s="85" t="e">
        <f t="shared" si="8"/>
        <v>#DIV/0!</v>
      </c>
      <c r="T14" s="82">
        <f t="shared" si="9"/>
        <v>0</v>
      </c>
      <c r="U14" s="85">
        <f t="shared" si="9"/>
        <v>0</v>
      </c>
      <c r="V14" s="85" t="e">
        <f t="shared" si="10"/>
        <v>#DIV/0!</v>
      </c>
      <c r="W14" s="82">
        <f t="shared" si="11"/>
        <v>0</v>
      </c>
      <c r="X14" s="85">
        <f t="shared" si="11"/>
        <v>0</v>
      </c>
      <c r="Y14" s="85" t="e">
        <f t="shared" si="12"/>
        <v>#DIV/0!</v>
      </c>
      <c r="Z14" s="82">
        <f t="shared" si="13"/>
        <v>0</v>
      </c>
      <c r="AA14" s="85">
        <f t="shared" si="13"/>
        <v>0</v>
      </c>
      <c r="AB14" s="85" t="e">
        <f t="shared" si="14"/>
        <v>#DIV/0!</v>
      </c>
      <c r="AC14" s="82">
        <f t="shared" si="15"/>
        <v>0</v>
      </c>
      <c r="AD14" s="85">
        <f t="shared" si="15"/>
        <v>0</v>
      </c>
      <c r="AE14" s="85" t="e">
        <f t="shared" si="16"/>
        <v>#DIV/0!</v>
      </c>
      <c r="AF14" s="82">
        <f t="shared" si="17"/>
        <v>0</v>
      </c>
      <c r="AG14" s="85">
        <f t="shared" si="17"/>
        <v>0</v>
      </c>
      <c r="AH14" s="85" t="e">
        <f t="shared" si="18"/>
        <v>#DIV/0!</v>
      </c>
      <c r="AI14" s="82">
        <f t="shared" si="19"/>
        <v>0</v>
      </c>
      <c r="AJ14" s="85">
        <f t="shared" si="19"/>
        <v>0</v>
      </c>
      <c r="AK14" s="85" t="e">
        <f t="shared" si="20"/>
        <v>#DIV/0!</v>
      </c>
      <c r="AL14" s="82">
        <f t="shared" si="21"/>
        <v>5000</v>
      </c>
      <c r="AM14" s="85">
        <f t="shared" si="21"/>
        <v>0</v>
      </c>
      <c r="AN14" s="85">
        <f t="shared" si="22"/>
        <v>0</v>
      </c>
      <c r="AO14" s="82">
        <f t="shared" si="23"/>
        <v>0</v>
      </c>
      <c r="AP14" s="85">
        <f t="shared" si="23"/>
        <v>0</v>
      </c>
      <c r="AQ14" s="85" t="e">
        <f t="shared" si="24"/>
        <v>#DIV/0!</v>
      </c>
      <c r="AR14" s="12"/>
    </row>
    <row r="15" spans="1:44" ht="30.75" customHeight="1">
      <c r="A15" s="482"/>
      <c r="B15" s="482"/>
      <c r="C15" s="482"/>
      <c r="D15" s="45" t="s">
        <v>39</v>
      </c>
      <c r="E15" s="82">
        <f t="shared" si="26"/>
        <v>0</v>
      </c>
      <c r="F15" s="84">
        <f t="shared" si="25"/>
        <v>0</v>
      </c>
      <c r="G15" s="85" t="e">
        <f t="shared" si="0"/>
        <v>#DIV/0!</v>
      </c>
      <c r="H15" s="82">
        <f t="shared" si="1"/>
        <v>0</v>
      </c>
      <c r="I15" s="85">
        <f t="shared" si="1"/>
        <v>0</v>
      </c>
      <c r="J15" s="85" t="e">
        <f t="shared" si="2"/>
        <v>#DIV/0!</v>
      </c>
      <c r="K15" s="82">
        <f t="shared" si="3"/>
        <v>0</v>
      </c>
      <c r="L15" s="85">
        <f t="shared" si="3"/>
        <v>0</v>
      </c>
      <c r="M15" s="85" t="e">
        <f t="shared" si="4"/>
        <v>#DIV/0!</v>
      </c>
      <c r="N15" s="82">
        <f t="shared" si="5"/>
        <v>0</v>
      </c>
      <c r="O15" s="85">
        <f t="shared" si="5"/>
        <v>0</v>
      </c>
      <c r="P15" s="85" t="e">
        <f t="shared" si="6"/>
        <v>#DIV/0!</v>
      </c>
      <c r="Q15" s="82">
        <f t="shared" si="7"/>
        <v>0</v>
      </c>
      <c r="R15" s="85">
        <f t="shared" si="7"/>
        <v>0</v>
      </c>
      <c r="S15" s="85" t="e">
        <f t="shared" si="8"/>
        <v>#DIV/0!</v>
      </c>
      <c r="T15" s="82">
        <f t="shared" si="9"/>
        <v>0</v>
      </c>
      <c r="U15" s="85">
        <f t="shared" si="9"/>
        <v>0</v>
      </c>
      <c r="V15" s="85" t="e">
        <f t="shared" si="10"/>
        <v>#DIV/0!</v>
      </c>
      <c r="W15" s="82">
        <f t="shared" si="11"/>
        <v>0</v>
      </c>
      <c r="X15" s="85">
        <f t="shared" si="11"/>
        <v>0</v>
      </c>
      <c r="Y15" s="85" t="e">
        <f t="shared" si="12"/>
        <v>#DIV/0!</v>
      </c>
      <c r="Z15" s="82">
        <f t="shared" si="13"/>
        <v>0</v>
      </c>
      <c r="AA15" s="85">
        <f t="shared" si="13"/>
        <v>0</v>
      </c>
      <c r="AB15" s="85" t="e">
        <f t="shared" si="14"/>
        <v>#DIV/0!</v>
      </c>
      <c r="AC15" s="82">
        <f t="shared" si="15"/>
        <v>0</v>
      </c>
      <c r="AD15" s="85">
        <f t="shared" si="15"/>
        <v>0</v>
      </c>
      <c r="AE15" s="85" t="e">
        <f t="shared" si="16"/>
        <v>#DIV/0!</v>
      </c>
      <c r="AF15" s="82">
        <f t="shared" si="17"/>
        <v>0</v>
      </c>
      <c r="AG15" s="85">
        <f t="shared" si="17"/>
        <v>0</v>
      </c>
      <c r="AH15" s="85" t="e">
        <f t="shared" si="18"/>
        <v>#DIV/0!</v>
      </c>
      <c r="AI15" s="82">
        <f t="shared" si="19"/>
        <v>0</v>
      </c>
      <c r="AJ15" s="85">
        <f t="shared" si="19"/>
        <v>0</v>
      </c>
      <c r="AK15" s="85" t="e">
        <f t="shared" si="20"/>
        <v>#DIV/0!</v>
      </c>
      <c r="AL15" s="82">
        <f t="shared" si="21"/>
        <v>0</v>
      </c>
      <c r="AM15" s="85">
        <f t="shared" si="21"/>
        <v>0</v>
      </c>
      <c r="AN15" s="85" t="e">
        <f t="shared" si="22"/>
        <v>#DIV/0!</v>
      </c>
      <c r="AO15" s="82">
        <f t="shared" si="23"/>
        <v>0</v>
      </c>
      <c r="AP15" s="85">
        <f t="shared" si="23"/>
        <v>0</v>
      </c>
      <c r="AQ15" s="85" t="e">
        <f t="shared" si="24"/>
        <v>#DIV/0!</v>
      </c>
      <c r="AR15" s="12"/>
    </row>
    <row r="16" spans="1:44" ht="30">
      <c r="A16" s="482"/>
      <c r="B16" s="482"/>
      <c r="C16" s="482"/>
      <c r="D16" s="45" t="s">
        <v>235</v>
      </c>
      <c r="E16" s="146">
        <f t="shared" si="26"/>
        <v>48091</v>
      </c>
      <c r="F16" s="147">
        <f>I16+L16+O16+R16+U16+X16+AA16+AD16+AG16+AJ16+AM16+AP16</f>
        <v>28397.41</v>
      </c>
      <c r="G16" s="85">
        <f t="shared" si="0"/>
        <v>59.049323158179291</v>
      </c>
      <c r="H16" s="82">
        <f t="shared" si="1"/>
        <v>1228.78</v>
      </c>
      <c r="I16" s="85">
        <f t="shared" si="1"/>
        <v>1228.78</v>
      </c>
      <c r="J16" s="85">
        <f t="shared" si="2"/>
        <v>100</v>
      </c>
      <c r="K16" s="82">
        <f t="shared" si="3"/>
        <v>3109.01</v>
      </c>
      <c r="L16" s="85">
        <f t="shared" si="3"/>
        <v>3109.1600000000003</v>
      </c>
      <c r="M16" s="85">
        <f t="shared" si="4"/>
        <v>100.00482468695824</v>
      </c>
      <c r="N16" s="82">
        <f t="shared" si="5"/>
        <v>3799.75</v>
      </c>
      <c r="O16" s="85">
        <f t="shared" si="5"/>
        <v>3799.75</v>
      </c>
      <c r="P16" s="85">
        <f t="shared" si="6"/>
        <v>100</v>
      </c>
      <c r="Q16" s="82">
        <f t="shared" si="7"/>
        <v>4339.04</v>
      </c>
      <c r="R16" s="85">
        <f t="shared" si="7"/>
        <v>4338.84</v>
      </c>
      <c r="S16" s="85">
        <f t="shared" si="8"/>
        <v>99.995390685497256</v>
      </c>
      <c r="T16" s="82">
        <f t="shared" si="9"/>
        <v>4063.75</v>
      </c>
      <c r="U16" s="85">
        <f t="shared" si="9"/>
        <v>4063.75</v>
      </c>
      <c r="V16" s="85">
        <f t="shared" si="10"/>
        <v>100</v>
      </c>
      <c r="W16" s="82">
        <f t="shared" si="11"/>
        <v>5042.5600000000004</v>
      </c>
      <c r="X16" s="85">
        <f t="shared" si="11"/>
        <v>5042.76</v>
      </c>
      <c r="Y16" s="85">
        <f t="shared" si="12"/>
        <v>100.00396623937047</v>
      </c>
      <c r="Z16" s="82">
        <f t="shared" si="13"/>
        <v>2339.02</v>
      </c>
      <c r="AA16" s="85">
        <f t="shared" si="13"/>
        <v>2339.02</v>
      </c>
      <c r="AB16" s="85">
        <f t="shared" si="14"/>
        <v>100</v>
      </c>
      <c r="AC16" s="82">
        <f t="shared" si="15"/>
        <v>1265.76</v>
      </c>
      <c r="AD16" s="85">
        <f t="shared" si="15"/>
        <v>1265.76</v>
      </c>
      <c r="AE16" s="85">
        <f t="shared" si="16"/>
        <v>100</v>
      </c>
      <c r="AF16" s="82">
        <f t="shared" si="17"/>
        <v>3210.5599999999995</v>
      </c>
      <c r="AG16" s="85">
        <f t="shared" si="17"/>
        <v>3209.59</v>
      </c>
      <c r="AH16" s="85">
        <f t="shared" si="18"/>
        <v>99.969787202232652</v>
      </c>
      <c r="AI16" s="82">
        <f t="shared" si="19"/>
        <v>2908.7</v>
      </c>
      <c r="AJ16" s="85">
        <f t="shared" si="19"/>
        <v>0</v>
      </c>
      <c r="AK16" s="85">
        <f t="shared" si="20"/>
        <v>0</v>
      </c>
      <c r="AL16" s="82">
        <f t="shared" si="21"/>
        <v>3232.6499999999996</v>
      </c>
      <c r="AM16" s="85">
        <f t="shared" si="21"/>
        <v>0</v>
      </c>
      <c r="AN16" s="85">
        <f t="shared" si="22"/>
        <v>0</v>
      </c>
      <c r="AO16" s="82">
        <f t="shared" si="23"/>
        <v>13551.419999999998</v>
      </c>
      <c r="AP16" s="85">
        <f t="shared" si="23"/>
        <v>0</v>
      </c>
      <c r="AQ16" s="85">
        <f t="shared" si="24"/>
        <v>0</v>
      </c>
      <c r="AR16" s="12"/>
    </row>
    <row r="17" spans="1:44" ht="30" customHeight="1">
      <c r="A17" s="483" t="s">
        <v>37</v>
      </c>
      <c r="B17" s="484"/>
      <c r="C17" s="485"/>
      <c r="D17" s="46"/>
      <c r="E17" s="25"/>
      <c r="F17" s="34"/>
      <c r="G17" s="34"/>
      <c r="H17" s="34"/>
      <c r="I17" s="34"/>
      <c r="J17" s="34"/>
      <c r="K17" s="34"/>
      <c r="L17" s="34"/>
      <c r="M17" s="34"/>
      <c r="N17" s="34"/>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12"/>
    </row>
    <row r="18" spans="1:44" ht="30" customHeight="1">
      <c r="A18" s="384" t="s">
        <v>232</v>
      </c>
      <c r="B18" s="384"/>
      <c r="C18" s="384"/>
      <c r="D18" s="161" t="s">
        <v>36</v>
      </c>
      <c r="E18" s="69">
        <f>E19+E20+E21+E23+E24</f>
        <v>0</v>
      </c>
      <c r="F18" s="137">
        <f>F19+F20+F21+F23+F24</f>
        <v>0</v>
      </c>
      <c r="G18" s="71" t="e">
        <f>(F18/E18)*100</f>
        <v>#DIV/0!</v>
      </c>
      <c r="H18" s="69">
        <f>H19+H20+H21+H23+H24</f>
        <v>0</v>
      </c>
      <c r="I18" s="137">
        <f>I19+I20+I21+I23+I24</f>
        <v>0</v>
      </c>
      <c r="J18" s="71" t="e">
        <f>(I18/H18)*100</f>
        <v>#DIV/0!</v>
      </c>
      <c r="K18" s="69">
        <f>K19+K20+K21+K23+K24</f>
        <v>0</v>
      </c>
      <c r="L18" s="137">
        <f>L19+L20+L21+L23+L24</f>
        <v>0</v>
      </c>
      <c r="M18" s="71" t="e">
        <f>(L18/K18)*100</f>
        <v>#DIV/0!</v>
      </c>
      <c r="N18" s="69">
        <f>N19+N20+N21+N23+N24</f>
        <v>0</v>
      </c>
      <c r="O18" s="137">
        <f>O19+O20+O21+O23+O24</f>
        <v>0</v>
      </c>
      <c r="P18" s="71" t="e">
        <f>(O18/N18)*100</f>
        <v>#DIV/0!</v>
      </c>
      <c r="Q18" s="69">
        <f>Q19+Q20+Q21+Q23+Q24</f>
        <v>0</v>
      </c>
      <c r="R18" s="137">
        <f>R19+R20+R21+R23+R24</f>
        <v>0</v>
      </c>
      <c r="S18" s="71" t="e">
        <f>(R18/Q18)*100</f>
        <v>#DIV/0!</v>
      </c>
      <c r="T18" s="69">
        <f>T19+T20+T21+T23+T24</f>
        <v>0</v>
      </c>
      <c r="U18" s="137">
        <f>U19+U20+U21+U23+U24</f>
        <v>0</v>
      </c>
      <c r="V18" s="71" t="e">
        <f>(U18/T18)*100</f>
        <v>#DIV/0!</v>
      </c>
      <c r="W18" s="69">
        <f>W19+W20+W21+W23+W24</f>
        <v>0</v>
      </c>
      <c r="X18" s="137">
        <f>X19+X20+X21+X23+X24</f>
        <v>0</v>
      </c>
      <c r="Y18" s="71" t="e">
        <f>(X18/W18)*100</f>
        <v>#DIV/0!</v>
      </c>
      <c r="Z18" s="69">
        <f>Z19+Z20+Z21+Z23+Z24</f>
        <v>0</v>
      </c>
      <c r="AA18" s="137">
        <f>AA19+AA20+AA21+AA23+AA24</f>
        <v>0</v>
      </c>
      <c r="AB18" s="71" t="e">
        <f>(AA18/Z18)*100</f>
        <v>#DIV/0!</v>
      </c>
      <c r="AC18" s="69">
        <f>AC19+AC20+AC21+AC23+AC24</f>
        <v>0</v>
      </c>
      <c r="AD18" s="137">
        <f>AD19+AD20+AD21+AD23+AD24</f>
        <v>0</v>
      </c>
      <c r="AE18" s="71" t="e">
        <f>(AD18/AC18)*100</f>
        <v>#DIV/0!</v>
      </c>
      <c r="AF18" s="69">
        <f>AF19+AF20+AF21+AF23+AF24</f>
        <v>0</v>
      </c>
      <c r="AG18" s="137">
        <f>AG19+AG20+AG21+AG23+AG24</f>
        <v>0</v>
      </c>
      <c r="AH18" s="71" t="e">
        <f>(AG18/AF18)*100</f>
        <v>#DIV/0!</v>
      </c>
      <c r="AI18" s="69">
        <f>AI19+AI20+AI21+AI23+AI24</f>
        <v>0</v>
      </c>
      <c r="AJ18" s="137">
        <f>AJ19+AJ20+AJ21+AJ23+AJ24</f>
        <v>0</v>
      </c>
      <c r="AK18" s="71" t="e">
        <f>(AJ18/AI18)*100</f>
        <v>#DIV/0!</v>
      </c>
      <c r="AL18" s="69">
        <f>AL19+AL20+AL21+AL23+AL24</f>
        <v>0</v>
      </c>
      <c r="AM18" s="137">
        <f>AM19+AM20+AM21+AM23+AM24</f>
        <v>0</v>
      </c>
      <c r="AN18" s="71" t="e">
        <f>(AM18/AL18)*100</f>
        <v>#DIV/0!</v>
      </c>
      <c r="AO18" s="69">
        <f>AO19+AO20+AO21+AO23+AO24</f>
        <v>0</v>
      </c>
      <c r="AP18" s="137">
        <f>AP19+AP20+AP21+AP23+AP24</f>
        <v>0</v>
      </c>
      <c r="AQ18" s="71" t="e">
        <f>(AP18/AO18)*100</f>
        <v>#DIV/0!</v>
      </c>
      <c r="AR18" s="12"/>
    </row>
    <row r="19" spans="1:44" ht="30">
      <c r="A19" s="384"/>
      <c r="B19" s="384"/>
      <c r="C19" s="384"/>
      <c r="D19" s="161" t="s">
        <v>17</v>
      </c>
      <c r="E19" s="69">
        <f>H19+K19+N19+Q19+T19+W19+Z19+AC19+AF19+AI19+AL19+AO19</f>
        <v>0</v>
      </c>
      <c r="F19" s="145">
        <f>I19+L19+O19+R19+U19+X19+AA19+AD19+AG19+AJ19+AM19+AP19</f>
        <v>0</v>
      </c>
      <c r="G19" s="73" t="e">
        <f t="shared" ref="G19:G24" si="27">(F19/E19)*100</f>
        <v>#DIV/0!</v>
      </c>
      <c r="H19" s="64"/>
      <c r="I19" s="72"/>
      <c r="J19" s="73" t="e">
        <f t="shared" ref="J19:J24" si="28">(I19/H19)*100</f>
        <v>#DIV/0!</v>
      </c>
      <c r="K19" s="64"/>
      <c r="L19" s="72"/>
      <c r="M19" s="73" t="e">
        <f t="shared" ref="M19:M24" si="29">(L19/K19)*100</f>
        <v>#DIV/0!</v>
      </c>
      <c r="N19" s="64"/>
      <c r="O19" s="72"/>
      <c r="P19" s="73" t="e">
        <f t="shared" ref="P19:P24" si="30">(O19/N19)*100</f>
        <v>#DIV/0!</v>
      </c>
      <c r="Q19" s="64"/>
      <c r="R19" s="72"/>
      <c r="S19" s="73" t="e">
        <f t="shared" ref="S19:S24" si="31">(R19/Q19)*100</f>
        <v>#DIV/0!</v>
      </c>
      <c r="T19" s="64"/>
      <c r="U19" s="72"/>
      <c r="V19" s="73" t="e">
        <f t="shared" ref="V19:V24" si="32">(U19/T19)*100</f>
        <v>#DIV/0!</v>
      </c>
      <c r="W19" s="64"/>
      <c r="X19" s="72"/>
      <c r="Y19" s="73" t="e">
        <f t="shared" ref="Y19:Y24" si="33">(X19/W19)*100</f>
        <v>#DIV/0!</v>
      </c>
      <c r="Z19" s="64"/>
      <c r="AA19" s="72"/>
      <c r="AB19" s="73" t="e">
        <f t="shared" ref="AB19:AB24" si="34">(AA19/Z19)*100</f>
        <v>#DIV/0!</v>
      </c>
      <c r="AC19" s="64"/>
      <c r="AD19" s="72"/>
      <c r="AE19" s="73" t="e">
        <f t="shared" ref="AE19:AE24" si="35">(AD19/AC19)*100</f>
        <v>#DIV/0!</v>
      </c>
      <c r="AF19" s="64"/>
      <c r="AG19" s="72"/>
      <c r="AH19" s="73" t="e">
        <f t="shared" ref="AH19:AH24" si="36">(AG19/AF19)*100</f>
        <v>#DIV/0!</v>
      </c>
      <c r="AI19" s="64"/>
      <c r="AJ19" s="72"/>
      <c r="AK19" s="73" t="e">
        <f t="shared" ref="AK19:AK24" si="37">(AJ19/AI19)*100</f>
        <v>#DIV/0!</v>
      </c>
      <c r="AL19" s="64"/>
      <c r="AM19" s="72"/>
      <c r="AN19" s="73" t="e">
        <f t="shared" ref="AN19:AN24" si="38">(AM19/AL19)*100</f>
        <v>#DIV/0!</v>
      </c>
      <c r="AO19" s="64"/>
      <c r="AP19" s="72"/>
      <c r="AQ19" s="73" t="e">
        <f t="shared" ref="AQ19:AQ24" si="39">(AP19/AO19)*100</f>
        <v>#DIV/0!</v>
      </c>
      <c r="AR19" s="12"/>
    </row>
    <row r="20" spans="1:44" ht="47.25" customHeight="1">
      <c r="A20" s="384"/>
      <c r="B20" s="384"/>
      <c r="C20" s="384"/>
      <c r="D20" s="42" t="s">
        <v>18</v>
      </c>
      <c r="E20" s="64">
        <f t="shared" ref="E20:E24" si="40">H20+K20+N20+Q20+T20+W20+Z20+AC20+AF20+AI20+AL20+AO20</f>
        <v>0</v>
      </c>
      <c r="F20" s="72">
        <f t="shared" ref="F20:F24" si="41">I20+L20+O20+R20+U20+X20+AA20+AD20+AG20+AJ20+AM20+AP20</f>
        <v>0</v>
      </c>
      <c r="G20" s="73" t="e">
        <f t="shared" si="27"/>
        <v>#DIV/0!</v>
      </c>
      <c r="H20" s="64"/>
      <c r="I20" s="72"/>
      <c r="J20" s="73" t="e">
        <f t="shared" si="28"/>
        <v>#DIV/0!</v>
      </c>
      <c r="K20" s="64"/>
      <c r="L20" s="72"/>
      <c r="M20" s="73" t="e">
        <f t="shared" si="29"/>
        <v>#DIV/0!</v>
      </c>
      <c r="N20" s="64"/>
      <c r="O20" s="72"/>
      <c r="P20" s="73" t="e">
        <f t="shared" si="30"/>
        <v>#DIV/0!</v>
      </c>
      <c r="Q20" s="64"/>
      <c r="R20" s="72"/>
      <c r="S20" s="73" t="e">
        <f t="shared" si="31"/>
        <v>#DIV/0!</v>
      </c>
      <c r="T20" s="64"/>
      <c r="U20" s="72"/>
      <c r="V20" s="73" t="e">
        <f t="shared" si="32"/>
        <v>#DIV/0!</v>
      </c>
      <c r="W20" s="64"/>
      <c r="X20" s="72"/>
      <c r="Y20" s="73" t="e">
        <f t="shared" si="33"/>
        <v>#DIV/0!</v>
      </c>
      <c r="Z20" s="64"/>
      <c r="AA20" s="72"/>
      <c r="AB20" s="73" t="e">
        <f t="shared" si="34"/>
        <v>#DIV/0!</v>
      </c>
      <c r="AC20" s="64"/>
      <c r="AD20" s="72"/>
      <c r="AE20" s="73" t="e">
        <f t="shared" si="35"/>
        <v>#DIV/0!</v>
      </c>
      <c r="AF20" s="64"/>
      <c r="AG20" s="72"/>
      <c r="AH20" s="73" t="e">
        <f t="shared" si="36"/>
        <v>#DIV/0!</v>
      </c>
      <c r="AI20" s="64"/>
      <c r="AJ20" s="72"/>
      <c r="AK20" s="73" t="e">
        <f t="shared" si="37"/>
        <v>#DIV/0!</v>
      </c>
      <c r="AL20" s="64"/>
      <c r="AM20" s="72"/>
      <c r="AN20" s="73" t="e">
        <f t="shared" si="38"/>
        <v>#DIV/0!</v>
      </c>
      <c r="AO20" s="64"/>
      <c r="AP20" s="72"/>
      <c r="AQ20" s="73" t="e">
        <f t="shared" si="39"/>
        <v>#DIV/0!</v>
      </c>
      <c r="AR20" s="12"/>
    </row>
    <row r="21" spans="1:44" ht="35.25" customHeight="1">
      <c r="A21" s="384"/>
      <c r="B21" s="384"/>
      <c r="C21" s="384"/>
      <c r="D21" s="42" t="s">
        <v>26</v>
      </c>
      <c r="E21" s="64">
        <f t="shared" si="40"/>
        <v>0</v>
      </c>
      <c r="F21" s="72">
        <f t="shared" si="41"/>
        <v>0</v>
      </c>
      <c r="G21" s="73" t="e">
        <f t="shared" si="27"/>
        <v>#DIV/0!</v>
      </c>
      <c r="H21" s="64"/>
      <c r="I21" s="72"/>
      <c r="J21" s="73" t="e">
        <f t="shared" si="28"/>
        <v>#DIV/0!</v>
      </c>
      <c r="K21" s="64"/>
      <c r="L21" s="72"/>
      <c r="M21" s="73" t="e">
        <f t="shared" si="29"/>
        <v>#DIV/0!</v>
      </c>
      <c r="N21" s="64"/>
      <c r="O21" s="72"/>
      <c r="P21" s="73" t="e">
        <f t="shared" si="30"/>
        <v>#DIV/0!</v>
      </c>
      <c r="Q21" s="64"/>
      <c r="R21" s="72"/>
      <c r="S21" s="73" t="e">
        <f t="shared" si="31"/>
        <v>#DIV/0!</v>
      </c>
      <c r="T21" s="64"/>
      <c r="U21" s="72"/>
      <c r="V21" s="73" t="e">
        <f t="shared" si="32"/>
        <v>#DIV/0!</v>
      </c>
      <c r="W21" s="64"/>
      <c r="X21" s="72"/>
      <c r="Y21" s="73" t="e">
        <f t="shared" si="33"/>
        <v>#DIV/0!</v>
      </c>
      <c r="Z21" s="64"/>
      <c r="AA21" s="72"/>
      <c r="AB21" s="73" t="e">
        <f t="shared" si="34"/>
        <v>#DIV/0!</v>
      </c>
      <c r="AC21" s="64"/>
      <c r="AD21" s="72"/>
      <c r="AE21" s="73" t="e">
        <f t="shared" si="35"/>
        <v>#DIV/0!</v>
      </c>
      <c r="AF21" s="64"/>
      <c r="AG21" s="72"/>
      <c r="AH21" s="73" t="e">
        <f t="shared" si="36"/>
        <v>#DIV/0!</v>
      </c>
      <c r="AI21" s="64"/>
      <c r="AJ21" s="72"/>
      <c r="AK21" s="73" t="e">
        <f t="shared" si="37"/>
        <v>#DIV/0!</v>
      </c>
      <c r="AL21" s="64"/>
      <c r="AM21" s="72"/>
      <c r="AN21" s="73" t="e">
        <f t="shared" si="38"/>
        <v>#DIV/0!</v>
      </c>
      <c r="AO21" s="64"/>
      <c r="AP21" s="72"/>
      <c r="AQ21" s="73" t="e">
        <f t="shared" si="39"/>
        <v>#DIV/0!</v>
      </c>
      <c r="AR21" s="12"/>
    </row>
    <row r="22" spans="1:44" ht="75.75" customHeight="1">
      <c r="A22" s="384"/>
      <c r="B22" s="384"/>
      <c r="C22" s="384"/>
      <c r="D22" s="45" t="s">
        <v>231</v>
      </c>
      <c r="E22" s="64">
        <f t="shared" si="40"/>
        <v>0</v>
      </c>
      <c r="F22" s="72">
        <f t="shared" si="41"/>
        <v>0</v>
      </c>
      <c r="G22" s="73" t="e">
        <f t="shared" si="27"/>
        <v>#DIV/0!</v>
      </c>
      <c r="H22" s="64"/>
      <c r="I22" s="72"/>
      <c r="J22" s="73" t="e">
        <f t="shared" si="28"/>
        <v>#DIV/0!</v>
      </c>
      <c r="K22" s="64"/>
      <c r="L22" s="72"/>
      <c r="M22" s="73" t="e">
        <f t="shared" si="29"/>
        <v>#DIV/0!</v>
      </c>
      <c r="N22" s="64"/>
      <c r="O22" s="72"/>
      <c r="P22" s="73" t="e">
        <f t="shared" si="30"/>
        <v>#DIV/0!</v>
      </c>
      <c r="Q22" s="64"/>
      <c r="R22" s="72"/>
      <c r="S22" s="73" t="e">
        <f t="shared" si="31"/>
        <v>#DIV/0!</v>
      </c>
      <c r="T22" s="64"/>
      <c r="U22" s="72"/>
      <c r="V22" s="73" t="e">
        <f t="shared" si="32"/>
        <v>#DIV/0!</v>
      </c>
      <c r="W22" s="64"/>
      <c r="X22" s="72"/>
      <c r="Y22" s="73" t="e">
        <f t="shared" si="33"/>
        <v>#DIV/0!</v>
      </c>
      <c r="Z22" s="64"/>
      <c r="AA22" s="72"/>
      <c r="AB22" s="73" t="e">
        <f t="shared" si="34"/>
        <v>#DIV/0!</v>
      </c>
      <c r="AC22" s="64"/>
      <c r="AD22" s="72"/>
      <c r="AE22" s="73" t="e">
        <f t="shared" si="35"/>
        <v>#DIV/0!</v>
      </c>
      <c r="AF22" s="64"/>
      <c r="AG22" s="72"/>
      <c r="AH22" s="73" t="e">
        <f t="shared" si="36"/>
        <v>#DIV/0!</v>
      </c>
      <c r="AI22" s="64"/>
      <c r="AJ22" s="72"/>
      <c r="AK22" s="73" t="e">
        <f t="shared" si="37"/>
        <v>#DIV/0!</v>
      </c>
      <c r="AL22" s="64"/>
      <c r="AM22" s="72"/>
      <c r="AN22" s="73" t="e">
        <f t="shared" si="38"/>
        <v>#DIV/0!</v>
      </c>
      <c r="AO22" s="64"/>
      <c r="AP22" s="72"/>
      <c r="AQ22" s="73" t="e">
        <f t="shared" si="39"/>
        <v>#DIV/0!</v>
      </c>
      <c r="AR22" s="12"/>
    </row>
    <row r="23" spans="1:44" ht="35.25" customHeight="1">
      <c r="A23" s="384"/>
      <c r="B23" s="384"/>
      <c r="C23" s="384"/>
      <c r="D23" s="42" t="s">
        <v>39</v>
      </c>
      <c r="E23" s="64">
        <f t="shared" si="40"/>
        <v>0</v>
      </c>
      <c r="F23" s="72">
        <f t="shared" si="41"/>
        <v>0</v>
      </c>
      <c r="G23" s="73" t="e">
        <f t="shared" si="27"/>
        <v>#DIV/0!</v>
      </c>
      <c r="H23" s="64"/>
      <c r="I23" s="72"/>
      <c r="J23" s="73" t="e">
        <f t="shared" si="28"/>
        <v>#DIV/0!</v>
      </c>
      <c r="K23" s="64"/>
      <c r="L23" s="72"/>
      <c r="M23" s="73" t="e">
        <f t="shared" si="29"/>
        <v>#DIV/0!</v>
      </c>
      <c r="N23" s="64"/>
      <c r="O23" s="72"/>
      <c r="P23" s="73" t="e">
        <f t="shared" si="30"/>
        <v>#DIV/0!</v>
      </c>
      <c r="Q23" s="64"/>
      <c r="R23" s="72"/>
      <c r="S23" s="73" t="e">
        <f t="shared" si="31"/>
        <v>#DIV/0!</v>
      </c>
      <c r="T23" s="64"/>
      <c r="U23" s="72"/>
      <c r="V23" s="73" t="e">
        <f t="shared" si="32"/>
        <v>#DIV/0!</v>
      </c>
      <c r="W23" s="64"/>
      <c r="X23" s="72"/>
      <c r="Y23" s="73" t="e">
        <f t="shared" si="33"/>
        <v>#DIV/0!</v>
      </c>
      <c r="Z23" s="64"/>
      <c r="AA23" s="72"/>
      <c r="AB23" s="73" t="e">
        <f t="shared" si="34"/>
        <v>#DIV/0!</v>
      </c>
      <c r="AC23" s="64"/>
      <c r="AD23" s="72"/>
      <c r="AE23" s="73" t="e">
        <f t="shared" si="35"/>
        <v>#DIV/0!</v>
      </c>
      <c r="AF23" s="64"/>
      <c r="AG23" s="72"/>
      <c r="AH23" s="73" t="e">
        <f t="shared" si="36"/>
        <v>#DIV/0!</v>
      </c>
      <c r="AI23" s="64"/>
      <c r="AJ23" s="72"/>
      <c r="AK23" s="73" t="e">
        <f t="shared" si="37"/>
        <v>#DIV/0!</v>
      </c>
      <c r="AL23" s="64"/>
      <c r="AM23" s="72"/>
      <c r="AN23" s="73" t="e">
        <f t="shared" si="38"/>
        <v>#DIV/0!</v>
      </c>
      <c r="AO23" s="64"/>
      <c r="AP23" s="72"/>
      <c r="AQ23" s="73" t="e">
        <f t="shared" si="39"/>
        <v>#DIV/0!</v>
      </c>
      <c r="AR23" s="12"/>
    </row>
    <row r="24" spans="1:44" ht="45">
      <c r="A24" s="384"/>
      <c r="B24" s="384"/>
      <c r="C24" s="384"/>
      <c r="D24" s="42" t="s">
        <v>33</v>
      </c>
      <c r="E24" s="64">
        <f t="shared" si="40"/>
        <v>0</v>
      </c>
      <c r="F24" s="72">
        <f t="shared" si="41"/>
        <v>0</v>
      </c>
      <c r="G24" s="73" t="e">
        <f t="shared" si="27"/>
        <v>#DIV/0!</v>
      </c>
      <c r="H24" s="64"/>
      <c r="I24" s="72"/>
      <c r="J24" s="73" t="e">
        <f t="shared" si="28"/>
        <v>#DIV/0!</v>
      </c>
      <c r="K24" s="64"/>
      <c r="L24" s="72"/>
      <c r="M24" s="73" t="e">
        <f t="shared" si="29"/>
        <v>#DIV/0!</v>
      </c>
      <c r="N24" s="64"/>
      <c r="O24" s="72"/>
      <c r="P24" s="73" t="e">
        <f t="shared" si="30"/>
        <v>#DIV/0!</v>
      </c>
      <c r="Q24" s="64"/>
      <c r="R24" s="72"/>
      <c r="S24" s="73" t="e">
        <f t="shared" si="31"/>
        <v>#DIV/0!</v>
      </c>
      <c r="T24" s="64"/>
      <c r="U24" s="72"/>
      <c r="V24" s="73" t="e">
        <f t="shared" si="32"/>
        <v>#DIV/0!</v>
      </c>
      <c r="W24" s="64"/>
      <c r="X24" s="72"/>
      <c r="Y24" s="73" t="e">
        <f t="shared" si="33"/>
        <v>#DIV/0!</v>
      </c>
      <c r="Z24" s="64"/>
      <c r="AA24" s="72"/>
      <c r="AB24" s="73" t="e">
        <f t="shared" si="34"/>
        <v>#DIV/0!</v>
      </c>
      <c r="AC24" s="64"/>
      <c r="AD24" s="72"/>
      <c r="AE24" s="73" t="e">
        <f t="shared" si="35"/>
        <v>#DIV/0!</v>
      </c>
      <c r="AF24" s="64"/>
      <c r="AG24" s="72"/>
      <c r="AH24" s="73" t="e">
        <f t="shared" si="36"/>
        <v>#DIV/0!</v>
      </c>
      <c r="AI24" s="64"/>
      <c r="AJ24" s="72"/>
      <c r="AK24" s="73" t="e">
        <f t="shared" si="37"/>
        <v>#DIV/0!</v>
      </c>
      <c r="AL24" s="64"/>
      <c r="AM24" s="72"/>
      <c r="AN24" s="73" t="e">
        <f t="shared" si="38"/>
        <v>#DIV/0!</v>
      </c>
      <c r="AO24" s="64"/>
      <c r="AP24" s="72"/>
      <c r="AQ24" s="73" t="e">
        <f t="shared" si="39"/>
        <v>#DIV/0!</v>
      </c>
      <c r="AR24" s="12"/>
    </row>
    <row r="25" spans="1:44" ht="27.75" customHeight="1">
      <c r="A25" s="458" t="s">
        <v>233</v>
      </c>
      <c r="B25" s="458"/>
      <c r="C25" s="458"/>
      <c r="D25" s="42" t="s">
        <v>36</v>
      </c>
      <c r="E25" s="64">
        <f>E26+E27+E28+E30+E31</f>
        <v>1478248.15</v>
      </c>
      <c r="F25" s="71">
        <f>F26+F27+F28+F30+F31</f>
        <v>1028566.3699999998</v>
      </c>
      <c r="G25" s="71">
        <f>(F25/E25)*100</f>
        <v>69.580088431025587</v>
      </c>
      <c r="H25" s="64">
        <f>H26+H27+H28+H30+H31</f>
        <v>42267.789999999994</v>
      </c>
      <c r="I25" s="71">
        <f>I26+I27+I28+I30+I31</f>
        <v>42267.789999999994</v>
      </c>
      <c r="J25" s="71">
        <f>(I25/H25)*100</f>
        <v>100</v>
      </c>
      <c r="K25" s="64">
        <f>K26+K27+K28+K30+K31</f>
        <v>110776.54</v>
      </c>
      <c r="L25" s="71">
        <f>L26+L27+L28+L30+L31</f>
        <v>110776.69</v>
      </c>
      <c r="M25" s="71">
        <f>(L25/K25)*100</f>
        <v>100.00013540773165</v>
      </c>
      <c r="N25" s="64">
        <f>N26+N27+N28+N30+N31</f>
        <v>102708.5</v>
      </c>
      <c r="O25" s="71">
        <f>O26+O27+O28+O30+O31</f>
        <v>102708.5</v>
      </c>
      <c r="P25" s="71">
        <f>(O25/N25)*100</f>
        <v>100</v>
      </c>
      <c r="Q25" s="64">
        <f>Q26+Q27+Q28+Q30+Q31</f>
        <v>129450.07999999997</v>
      </c>
      <c r="R25" s="71">
        <f>R26+R27+R28+R30+R31</f>
        <v>129449.87999999998</v>
      </c>
      <c r="S25" s="71">
        <f>(R25/Q25)*100</f>
        <v>99.999845500288615</v>
      </c>
      <c r="T25" s="64">
        <f>T26+T27+T28+T30+T31</f>
        <v>139949.32</v>
      </c>
      <c r="U25" s="71">
        <f>U26+U27+U28+U30+U31</f>
        <v>139949.32</v>
      </c>
      <c r="V25" s="71">
        <f>(U25/T25)*100</f>
        <v>100</v>
      </c>
      <c r="W25" s="64">
        <f>W26+W27+W28+W30+W31</f>
        <v>218339.73999999993</v>
      </c>
      <c r="X25" s="71">
        <f>X26+X27+X28+X30+X31</f>
        <v>218339.93999999994</v>
      </c>
      <c r="Y25" s="71">
        <f>(X25/W25)*100</f>
        <v>100.00009160036556</v>
      </c>
      <c r="Z25" s="64">
        <f>Z26+Z27+Z28+Z30+Z31</f>
        <v>137759.46</v>
      </c>
      <c r="AA25" s="71">
        <f>AA26+AA27+AA28+AA30+AA31</f>
        <v>137759.46</v>
      </c>
      <c r="AB25" s="71">
        <f>(AA25/Z25)*100</f>
        <v>100</v>
      </c>
      <c r="AC25" s="64">
        <f>AC26+AC27+AC28+AC30+AC31</f>
        <v>67735.23</v>
      </c>
      <c r="AD25" s="71">
        <f>AD26+AD27+AD28+AD30+AD31</f>
        <v>67735.23</v>
      </c>
      <c r="AE25" s="71">
        <f>(AD25/AC25)*100</f>
        <v>100</v>
      </c>
      <c r="AF25" s="64">
        <f>AF26+AF27+AF28+AF30+AF31</f>
        <v>79617.559999999983</v>
      </c>
      <c r="AG25" s="71">
        <f>AG26+AG27+AG28+AG30+AG31</f>
        <v>79579.559999999983</v>
      </c>
      <c r="AH25" s="71">
        <f>(AG25/AF25)*100</f>
        <v>99.952271835509649</v>
      </c>
      <c r="AI25" s="64">
        <f>AI26+AI27+AI28+AI30+AI31</f>
        <v>115530.3</v>
      </c>
      <c r="AJ25" s="71">
        <f>AJ26+AJ27+AJ28+AJ30+AJ31</f>
        <v>0</v>
      </c>
      <c r="AK25" s="71">
        <f>(AJ25/AI25)*100</f>
        <v>0</v>
      </c>
      <c r="AL25" s="64">
        <f>AL26+AL27+AL28+AL30+AL31</f>
        <v>96684.4</v>
      </c>
      <c r="AM25" s="71">
        <f>AM26+AM27+AM28+AM30+AM31</f>
        <v>0</v>
      </c>
      <c r="AN25" s="71">
        <f>(AM25/AL25)*100</f>
        <v>0</v>
      </c>
      <c r="AO25" s="64">
        <f>AO26+AO27+AO28+AO30+AO31</f>
        <v>237429.22999999998</v>
      </c>
      <c r="AP25" s="71">
        <f>AP26+AP27+AP28+AP30+AP31</f>
        <v>0</v>
      </c>
      <c r="AQ25" s="71">
        <f>(AP25/AO25)*100</f>
        <v>0</v>
      </c>
      <c r="AR25" s="12"/>
    </row>
    <row r="26" spans="1:44" ht="30">
      <c r="A26" s="458"/>
      <c r="B26" s="458"/>
      <c r="C26" s="458"/>
      <c r="D26" s="42" t="s">
        <v>17</v>
      </c>
      <c r="E26" s="64">
        <f>H26+K26+N26+Q26+T26+W26+Z26+AC26+AF26+AI26+AL26+AO26</f>
        <v>0</v>
      </c>
      <c r="F26" s="72">
        <f>I26+L26+O26+R26+U26+X26+AA26+AD26+AG26+AJ26+AM26+AP26</f>
        <v>0</v>
      </c>
      <c r="G26" s="73" t="e">
        <f t="shared" ref="G26:G31" si="42">(F26/E26)*100</f>
        <v>#DIV/0!</v>
      </c>
      <c r="H26" s="64">
        <f>H11</f>
        <v>0</v>
      </c>
      <c r="I26" s="73">
        <f>I11</f>
        <v>0</v>
      </c>
      <c r="J26" s="73" t="e">
        <f t="shared" ref="J26:J31" si="43">(I26/H26)*100</f>
        <v>#DIV/0!</v>
      </c>
      <c r="K26" s="64">
        <f>K11</f>
        <v>0</v>
      </c>
      <c r="L26" s="73">
        <f>L11</f>
        <v>0</v>
      </c>
      <c r="M26" s="73" t="e">
        <f t="shared" ref="M26:M31" si="44">(L26/K26)*100</f>
        <v>#DIV/0!</v>
      </c>
      <c r="N26" s="64">
        <f>N11</f>
        <v>0</v>
      </c>
      <c r="O26" s="73">
        <f>O11</f>
        <v>0</v>
      </c>
      <c r="P26" s="73" t="e">
        <f t="shared" ref="P26:P31" si="45">(O26/N26)*100</f>
        <v>#DIV/0!</v>
      </c>
      <c r="Q26" s="64">
        <f>Q11</f>
        <v>0</v>
      </c>
      <c r="R26" s="73">
        <f>R11</f>
        <v>0</v>
      </c>
      <c r="S26" s="73" t="e">
        <f t="shared" ref="S26:S31" si="46">(R26/Q26)*100</f>
        <v>#DIV/0!</v>
      </c>
      <c r="T26" s="64">
        <f>T11</f>
        <v>0</v>
      </c>
      <c r="U26" s="73">
        <f>U11</f>
        <v>0</v>
      </c>
      <c r="V26" s="73" t="e">
        <f t="shared" ref="V26:V31" si="47">(U26/T26)*100</f>
        <v>#DIV/0!</v>
      </c>
      <c r="W26" s="64">
        <f>W11</f>
        <v>0</v>
      </c>
      <c r="X26" s="73">
        <f>X11</f>
        <v>0</v>
      </c>
      <c r="Y26" s="73" t="e">
        <f t="shared" ref="Y26:Y31" si="48">(X26/W26)*100</f>
        <v>#DIV/0!</v>
      </c>
      <c r="Z26" s="64">
        <f>Z11</f>
        <v>0</v>
      </c>
      <c r="AA26" s="73">
        <f>AA11</f>
        <v>0</v>
      </c>
      <c r="AB26" s="73" t="e">
        <f t="shared" ref="AB26:AB31" si="49">(AA26/Z26)*100</f>
        <v>#DIV/0!</v>
      </c>
      <c r="AC26" s="64">
        <f>AC11</f>
        <v>0</v>
      </c>
      <c r="AD26" s="73">
        <f>AD11</f>
        <v>0</v>
      </c>
      <c r="AE26" s="73" t="e">
        <f t="shared" ref="AE26:AE31" si="50">(AD26/AC26)*100</f>
        <v>#DIV/0!</v>
      </c>
      <c r="AF26" s="64">
        <f>AF11</f>
        <v>0</v>
      </c>
      <c r="AG26" s="73">
        <f>AG11</f>
        <v>0</v>
      </c>
      <c r="AH26" s="73" t="e">
        <f t="shared" ref="AH26:AH31" si="51">(AG26/AF26)*100</f>
        <v>#DIV/0!</v>
      </c>
      <c r="AI26" s="64">
        <f>AI11</f>
        <v>0</v>
      </c>
      <c r="AJ26" s="73">
        <f>AJ11</f>
        <v>0</v>
      </c>
      <c r="AK26" s="73" t="e">
        <f t="shared" ref="AK26:AK31" si="52">(AJ26/AI26)*100</f>
        <v>#DIV/0!</v>
      </c>
      <c r="AL26" s="64">
        <f>AL11</f>
        <v>0</v>
      </c>
      <c r="AM26" s="73">
        <f>AM11</f>
        <v>0</v>
      </c>
      <c r="AN26" s="73" t="e">
        <f t="shared" ref="AN26:AN31" si="53">(AM26/AL26)*100</f>
        <v>#DIV/0!</v>
      </c>
      <c r="AO26" s="64">
        <f>AO11</f>
        <v>0</v>
      </c>
      <c r="AP26" s="73">
        <f>AP11</f>
        <v>0</v>
      </c>
      <c r="AQ26" s="73" t="e">
        <f t="shared" ref="AQ26:AQ31" si="54">(AP26/AO26)*100</f>
        <v>#DIV/0!</v>
      </c>
      <c r="AR26" s="12"/>
    </row>
    <row r="27" spans="1:44" ht="47.25" customHeight="1">
      <c r="A27" s="458"/>
      <c r="B27" s="458"/>
      <c r="C27" s="458"/>
      <c r="D27" s="42" t="s">
        <v>18</v>
      </c>
      <c r="E27" s="64">
        <f>H27+K27+N27+Q27+T27+W27+Z27+AC27+AF27+AI27+AL27+AO27</f>
        <v>1090364.2299999997</v>
      </c>
      <c r="F27" s="72">
        <f t="shared" ref="F27:F31" si="55">I27+L27+O27+R27+U27+X27+AA27+AD27+AG27+AJ27+AM27+AP27</f>
        <v>729103.31999999983</v>
      </c>
      <c r="G27" s="73">
        <f t="shared" si="42"/>
        <v>66.867868547008371</v>
      </c>
      <c r="H27" s="64">
        <f>H12</f>
        <v>18348.309999999998</v>
      </c>
      <c r="I27" s="73">
        <f t="shared" ref="H27:I31" si="56">I12</f>
        <v>18348.309999999998</v>
      </c>
      <c r="J27" s="73">
        <f t="shared" si="43"/>
        <v>100</v>
      </c>
      <c r="K27" s="64">
        <f t="shared" ref="K27:L27" si="57">K12</f>
        <v>80752.939999999988</v>
      </c>
      <c r="L27" s="73">
        <f t="shared" si="57"/>
        <v>80752.939999999988</v>
      </c>
      <c r="M27" s="73">
        <f t="shared" si="44"/>
        <v>100</v>
      </c>
      <c r="N27" s="64">
        <f t="shared" ref="N27:O27" si="58">N12</f>
        <v>72415.91</v>
      </c>
      <c r="O27" s="73">
        <f t="shared" si="58"/>
        <v>72415.91</v>
      </c>
      <c r="P27" s="73">
        <f t="shared" si="45"/>
        <v>100</v>
      </c>
      <c r="Q27" s="64">
        <f t="shared" ref="Q27:R27" si="59">Q12</f>
        <v>86317.75</v>
      </c>
      <c r="R27" s="73">
        <f t="shared" si="59"/>
        <v>86317.75</v>
      </c>
      <c r="S27" s="73">
        <f t="shared" si="46"/>
        <v>100</v>
      </c>
      <c r="T27" s="64">
        <f t="shared" ref="T27:U27" si="60">T12</f>
        <v>111456.95000000001</v>
      </c>
      <c r="U27" s="73">
        <f t="shared" si="60"/>
        <v>111456.95000000001</v>
      </c>
      <c r="V27" s="73">
        <f t="shared" si="47"/>
        <v>100</v>
      </c>
      <c r="W27" s="64">
        <f t="shared" ref="W27:X27" si="61">W12</f>
        <v>173459.94999999992</v>
      </c>
      <c r="X27" s="73">
        <f t="shared" si="61"/>
        <v>173459.94999999992</v>
      </c>
      <c r="Y27" s="73">
        <f t="shared" si="48"/>
        <v>100</v>
      </c>
      <c r="Z27" s="64">
        <f t="shared" ref="Z27:AA27" si="62">Z12</f>
        <v>91317.219999999987</v>
      </c>
      <c r="AA27" s="73">
        <f t="shared" si="62"/>
        <v>91317.219999999987</v>
      </c>
      <c r="AB27" s="73">
        <f t="shared" si="49"/>
        <v>100</v>
      </c>
      <c r="AC27" s="64">
        <f t="shared" ref="AC27:AD27" si="63">AC12</f>
        <v>38374.979999999996</v>
      </c>
      <c r="AD27" s="73">
        <f t="shared" si="63"/>
        <v>38374.979999999996</v>
      </c>
      <c r="AE27" s="73">
        <f t="shared" si="50"/>
        <v>100</v>
      </c>
      <c r="AF27" s="64">
        <f t="shared" ref="AF27:AG27" si="64">AF12</f>
        <v>56659.30999999999</v>
      </c>
      <c r="AG27" s="73">
        <f t="shared" si="64"/>
        <v>56659.30999999999</v>
      </c>
      <c r="AH27" s="73">
        <f t="shared" si="51"/>
        <v>100</v>
      </c>
      <c r="AI27" s="64">
        <f t="shared" ref="AI27:AJ27" si="65">AI12</f>
        <v>77400.13</v>
      </c>
      <c r="AJ27" s="73">
        <f t="shared" si="65"/>
        <v>0</v>
      </c>
      <c r="AK27" s="73">
        <f t="shared" si="52"/>
        <v>0</v>
      </c>
      <c r="AL27" s="64">
        <f t="shared" ref="AL27:AM27" si="66">AL12</f>
        <v>75625</v>
      </c>
      <c r="AM27" s="73">
        <f t="shared" si="66"/>
        <v>0</v>
      </c>
      <c r="AN27" s="73">
        <f t="shared" si="53"/>
        <v>0</v>
      </c>
      <c r="AO27" s="64">
        <f t="shared" ref="AO27:AP27" si="67">AO12</f>
        <v>208235.78</v>
      </c>
      <c r="AP27" s="73">
        <f t="shared" si="67"/>
        <v>0</v>
      </c>
      <c r="AQ27" s="73">
        <f t="shared" si="54"/>
        <v>0</v>
      </c>
      <c r="AR27" s="12"/>
    </row>
    <row r="28" spans="1:44" ht="23.25" customHeight="1">
      <c r="A28" s="458"/>
      <c r="B28" s="458"/>
      <c r="C28" s="458"/>
      <c r="D28" s="42" t="s">
        <v>26</v>
      </c>
      <c r="E28" s="64">
        <f t="shared" ref="E28:E31" si="68">H28+K28+N28+Q28+T28+W28+Z28+AC28+AF28+AI28+AL28+AO28</f>
        <v>339792.92000000004</v>
      </c>
      <c r="F28" s="72">
        <f t="shared" si="55"/>
        <v>271065.63999999996</v>
      </c>
      <c r="G28" s="73">
        <f t="shared" si="42"/>
        <v>79.773775156939692</v>
      </c>
      <c r="H28" s="64">
        <f t="shared" si="56"/>
        <v>22690.699999999997</v>
      </c>
      <c r="I28" s="73">
        <f t="shared" si="56"/>
        <v>22690.699999999997</v>
      </c>
      <c r="J28" s="73">
        <f t="shared" si="43"/>
        <v>100</v>
      </c>
      <c r="K28" s="64">
        <f t="shared" ref="K28:L28" si="69">K13</f>
        <v>26914.590000000004</v>
      </c>
      <c r="L28" s="73">
        <f t="shared" si="69"/>
        <v>26914.590000000004</v>
      </c>
      <c r="M28" s="73">
        <f t="shared" si="44"/>
        <v>100</v>
      </c>
      <c r="N28" s="64">
        <f t="shared" ref="N28:O28" si="70">N13</f>
        <v>26492.84</v>
      </c>
      <c r="O28" s="73">
        <f t="shared" si="70"/>
        <v>26492.84</v>
      </c>
      <c r="P28" s="73">
        <f t="shared" si="45"/>
        <v>100</v>
      </c>
      <c r="Q28" s="64">
        <f t="shared" ref="Q28:R28" si="71">Q13</f>
        <v>38793.289999999986</v>
      </c>
      <c r="R28" s="73">
        <f t="shared" si="71"/>
        <v>38793.289999999986</v>
      </c>
      <c r="S28" s="73">
        <f t="shared" si="46"/>
        <v>100</v>
      </c>
      <c r="T28" s="64">
        <f t="shared" ref="T28:U28" si="72">T13</f>
        <v>24428.620000000003</v>
      </c>
      <c r="U28" s="73">
        <f t="shared" si="72"/>
        <v>24428.620000000003</v>
      </c>
      <c r="V28" s="73">
        <f t="shared" si="47"/>
        <v>100</v>
      </c>
      <c r="W28" s="64">
        <f t="shared" ref="W28:X28" si="73">W13</f>
        <v>39837.230000000003</v>
      </c>
      <c r="X28" s="73">
        <f t="shared" si="73"/>
        <v>39837.230000000003</v>
      </c>
      <c r="Y28" s="73">
        <f t="shared" si="48"/>
        <v>100</v>
      </c>
      <c r="Z28" s="64">
        <f t="shared" ref="Z28:AA28" si="74">Z13</f>
        <v>44103.22</v>
      </c>
      <c r="AA28" s="73">
        <f t="shared" si="74"/>
        <v>44103.22</v>
      </c>
      <c r="AB28" s="73">
        <f t="shared" si="49"/>
        <v>100</v>
      </c>
      <c r="AC28" s="64">
        <f t="shared" ref="AC28:AD28" si="75">AC13</f>
        <v>28094.489999999998</v>
      </c>
      <c r="AD28" s="73">
        <f t="shared" si="75"/>
        <v>28094.489999999998</v>
      </c>
      <c r="AE28" s="73">
        <f t="shared" si="50"/>
        <v>100</v>
      </c>
      <c r="AF28" s="64">
        <f t="shared" ref="AF28:AG28" si="76">AF13</f>
        <v>19747.689999999999</v>
      </c>
      <c r="AG28" s="73">
        <f t="shared" si="76"/>
        <v>19710.66</v>
      </c>
      <c r="AH28" s="73">
        <f t="shared" si="51"/>
        <v>99.812484396909213</v>
      </c>
      <c r="AI28" s="64">
        <f t="shared" ref="AI28:AJ28" si="77">AI13</f>
        <v>35221.47</v>
      </c>
      <c r="AJ28" s="73">
        <f t="shared" si="77"/>
        <v>0</v>
      </c>
      <c r="AK28" s="73">
        <f t="shared" si="52"/>
        <v>0</v>
      </c>
      <c r="AL28" s="64">
        <f t="shared" ref="AL28:AM28" si="78">AL13</f>
        <v>17826.75</v>
      </c>
      <c r="AM28" s="73">
        <f t="shared" si="78"/>
        <v>0</v>
      </c>
      <c r="AN28" s="73">
        <f t="shared" si="53"/>
        <v>0</v>
      </c>
      <c r="AO28" s="64">
        <f t="shared" ref="AO28:AP28" si="79">AO13</f>
        <v>15642.03</v>
      </c>
      <c r="AP28" s="73">
        <f t="shared" si="79"/>
        <v>0</v>
      </c>
      <c r="AQ28" s="73">
        <f t="shared" si="54"/>
        <v>0</v>
      </c>
      <c r="AR28" s="12"/>
    </row>
    <row r="29" spans="1:44" ht="80.25" customHeight="1">
      <c r="A29" s="458"/>
      <c r="B29" s="458"/>
      <c r="C29" s="458"/>
      <c r="D29" s="45" t="s">
        <v>231</v>
      </c>
      <c r="E29" s="64">
        <f t="shared" si="68"/>
        <v>5000</v>
      </c>
      <c r="F29" s="72">
        <f t="shared" si="55"/>
        <v>0</v>
      </c>
      <c r="G29" s="73">
        <f t="shared" si="42"/>
        <v>0</v>
      </c>
      <c r="H29" s="64">
        <f t="shared" si="56"/>
        <v>0</v>
      </c>
      <c r="I29" s="73">
        <f t="shared" si="56"/>
        <v>0</v>
      </c>
      <c r="J29" s="73" t="e">
        <f t="shared" si="43"/>
        <v>#DIV/0!</v>
      </c>
      <c r="K29" s="64">
        <f t="shared" ref="K29:L29" si="80">K14</f>
        <v>0</v>
      </c>
      <c r="L29" s="73">
        <f t="shared" si="80"/>
        <v>0</v>
      </c>
      <c r="M29" s="73" t="e">
        <f t="shared" si="44"/>
        <v>#DIV/0!</v>
      </c>
      <c r="N29" s="64">
        <f t="shared" ref="N29:O29" si="81">N14</f>
        <v>0</v>
      </c>
      <c r="O29" s="73">
        <f t="shared" si="81"/>
        <v>0</v>
      </c>
      <c r="P29" s="73" t="e">
        <f t="shared" si="45"/>
        <v>#DIV/0!</v>
      </c>
      <c r="Q29" s="64">
        <f t="shared" ref="Q29:R29" si="82">Q14</f>
        <v>0</v>
      </c>
      <c r="R29" s="73">
        <f t="shared" si="82"/>
        <v>0</v>
      </c>
      <c r="S29" s="73" t="e">
        <f t="shared" si="46"/>
        <v>#DIV/0!</v>
      </c>
      <c r="T29" s="64">
        <f t="shared" ref="T29:U29" si="83">T14</f>
        <v>0</v>
      </c>
      <c r="U29" s="73">
        <f t="shared" si="83"/>
        <v>0</v>
      </c>
      <c r="V29" s="73" t="e">
        <f t="shared" si="47"/>
        <v>#DIV/0!</v>
      </c>
      <c r="W29" s="64">
        <f t="shared" ref="W29:X29" si="84">W14</f>
        <v>0</v>
      </c>
      <c r="X29" s="73">
        <f t="shared" si="84"/>
        <v>0</v>
      </c>
      <c r="Y29" s="73" t="e">
        <f t="shared" si="48"/>
        <v>#DIV/0!</v>
      </c>
      <c r="Z29" s="64">
        <f t="shared" ref="Z29:AA29" si="85">Z14</f>
        <v>0</v>
      </c>
      <c r="AA29" s="73">
        <f t="shared" si="85"/>
        <v>0</v>
      </c>
      <c r="AB29" s="73" t="e">
        <f t="shared" si="49"/>
        <v>#DIV/0!</v>
      </c>
      <c r="AC29" s="64">
        <f t="shared" ref="AC29:AD29" si="86">AC14</f>
        <v>0</v>
      </c>
      <c r="AD29" s="73">
        <f t="shared" si="86"/>
        <v>0</v>
      </c>
      <c r="AE29" s="73" t="e">
        <f t="shared" si="50"/>
        <v>#DIV/0!</v>
      </c>
      <c r="AF29" s="64">
        <f t="shared" ref="AF29:AG29" si="87">AF14</f>
        <v>0</v>
      </c>
      <c r="AG29" s="73">
        <f t="shared" si="87"/>
        <v>0</v>
      </c>
      <c r="AH29" s="73" t="e">
        <f t="shared" si="51"/>
        <v>#DIV/0!</v>
      </c>
      <c r="AI29" s="64">
        <f t="shared" ref="AI29:AJ29" si="88">AI14</f>
        <v>0</v>
      </c>
      <c r="AJ29" s="73">
        <f t="shared" si="88"/>
        <v>0</v>
      </c>
      <c r="AK29" s="73" t="e">
        <f t="shared" si="52"/>
        <v>#DIV/0!</v>
      </c>
      <c r="AL29" s="64">
        <f t="shared" ref="AL29:AM29" si="89">AL14</f>
        <v>5000</v>
      </c>
      <c r="AM29" s="73">
        <f t="shared" si="89"/>
        <v>0</v>
      </c>
      <c r="AN29" s="73">
        <f t="shared" si="53"/>
        <v>0</v>
      </c>
      <c r="AO29" s="64">
        <f t="shared" ref="AO29:AP29" si="90">AO14</f>
        <v>0</v>
      </c>
      <c r="AP29" s="73">
        <f t="shared" si="90"/>
        <v>0</v>
      </c>
      <c r="AQ29" s="73" t="e">
        <f t="shared" si="54"/>
        <v>#DIV/0!</v>
      </c>
      <c r="AR29" s="12"/>
    </row>
    <row r="30" spans="1:44" ht="35.25" customHeight="1">
      <c r="A30" s="458"/>
      <c r="B30" s="458"/>
      <c r="C30" s="458"/>
      <c r="D30" s="42" t="s">
        <v>39</v>
      </c>
      <c r="E30" s="64">
        <f t="shared" si="68"/>
        <v>0</v>
      </c>
      <c r="F30" s="72">
        <f t="shared" si="55"/>
        <v>0</v>
      </c>
      <c r="G30" s="73" t="e">
        <f t="shared" si="42"/>
        <v>#DIV/0!</v>
      </c>
      <c r="H30" s="64">
        <f t="shared" si="56"/>
        <v>0</v>
      </c>
      <c r="I30" s="73">
        <f t="shared" si="56"/>
        <v>0</v>
      </c>
      <c r="J30" s="73" t="e">
        <f t="shared" si="43"/>
        <v>#DIV/0!</v>
      </c>
      <c r="K30" s="64">
        <f t="shared" ref="K30:L30" si="91">K15</f>
        <v>0</v>
      </c>
      <c r="L30" s="73">
        <f t="shared" si="91"/>
        <v>0</v>
      </c>
      <c r="M30" s="73" t="e">
        <f t="shared" si="44"/>
        <v>#DIV/0!</v>
      </c>
      <c r="N30" s="64">
        <f t="shared" ref="N30:O30" si="92">N15</f>
        <v>0</v>
      </c>
      <c r="O30" s="73">
        <f t="shared" si="92"/>
        <v>0</v>
      </c>
      <c r="P30" s="73" t="e">
        <f t="shared" si="45"/>
        <v>#DIV/0!</v>
      </c>
      <c r="Q30" s="64">
        <f t="shared" ref="Q30:R30" si="93">Q15</f>
        <v>0</v>
      </c>
      <c r="R30" s="73">
        <f t="shared" si="93"/>
        <v>0</v>
      </c>
      <c r="S30" s="73" t="e">
        <f t="shared" si="46"/>
        <v>#DIV/0!</v>
      </c>
      <c r="T30" s="64">
        <f t="shared" ref="T30:U30" si="94">T15</f>
        <v>0</v>
      </c>
      <c r="U30" s="73">
        <f t="shared" si="94"/>
        <v>0</v>
      </c>
      <c r="V30" s="73" t="e">
        <f t="shared" si="47"/>
        <v>#DIV/0!</v>
      </c>
      <c r="W30" s="64">
        <f t="shared" ref="W30:X30" si="95">W15</f>
        <v>0</v>
      </c>
      <c r="X30" s="73">
        <f t="shared" si="95"/>
        <v>0</v>
      </c>
      <c r="Y30" s="73" t="e">
        <f t="shared" si="48"/>
        <v>#DIV/0!</v>
      </c>
      <c r="Z30" s="64">
        <f t="shared" ref="Z30:AA30" si="96">Z15</f>
        <v>0</v>
      </c>
      <c r="AA30" s="73">
        <f t="shared" si="96"/>
        <v>0</v>
      </c>
      <c r="AB30" s="73" t="e">
        <f t="shared" si="49"/>
        <v>#DIV/0!</v>
      </c>
      <c r="AC30" s="64">
        <f t="shared" ref="AC30:AD30" si="97">AC15</f>
        <v>0</v>
      </c>
      <c r="AD30" s="73">
        <f t="shared" si="97"/>
        <v>0</v>
      </c>
      <c r="AE30" s="73" t="e">
        <f t="shared" si="50"/>
        <v>#DIV/0!</v>
      </c>
      <c r="AF30" s="64">
        <f t="shared" ref="AF30:AG30" si="98">AF15</f>
        <v>0</v>
      </c>
      <c r="AG30" s="73">
        <f t="shared" si="98"/>
        <v>0</v>
      </c>
      <c r="AH30" s="73" t="e">
        <f t="shared" si="51"/>
        <v>#DIV/0!</v>
      </c>
      <c r="AI30" s="64">
        <f t="shared" ref="AI30:AJ30" si="99">AI15</f>
        <v>0</v>
      </c>
      <c r="AJ30" s="73">
        <f t="shared" si="99"/>
        <v>0</v>
      </c>
      <c r="AK30" s="73" t="e">
        <f t="shared" si="52"/>
        <v>#DIV/0!</v>
      </c>
      <c r="AL30" s="64">
        <f t="shared" ref="AL30:AM30" si="100">AL15</f>
        <v>0</v>
      </c>
      <c r="AM30" s="73">
        <f t="shared" si="100"/>
        <v>0</v>
      </c>
      <c r="AN30" s="73" t="e">
        <f t="shared" si="53"/>
        <v>#DIV/0!</v>
      </c>
      <c r="AO30" s="64">
        <f t="shared" ref="AO30:AP30" si="101">AO15</f>
        <v>0</v>
      </c>
      <c r="AP30" s="73">
        <f t="shared" si="101"/>
        <v>0</v>
      </c>
      <c r="AQ30" s="73" t="e">
        <f t="shared" si="54"/>
        <v>#DIV/0!</v>
      </c>
      <c r="AR30" s="12"/>
    </row>
    <row r="31" spans="1:44" ht="45">
      <c r="A31" s="458"/>
      <c r="B31" s="458"/>
      <c r="C31" s="458"/>
      <c r="D31" s="42" t="s">
        <v>33</v>
      </c>
      <c r="E31" s="64">
        <f t="shared" si="68"/>
        <v>48091</v>
      </c>
      <c r="F31" s="72">
        <f t="shared" si="55"/>
        <v>28397.41</v>
      </c>
      <c r="G31" s="73">
        <f t="shared" si="42"/>
        <v>59.049323158179291</v>
      </c>
      <c r="H31" s="64">
        <f t="shared" si="56"/>
        <v>1228.78</v>
      </c>
      <c r="I31" s="73">
        <f t="shared" si="56"/>
        <v>1228.78</v>
      </c>
      <c r="J31" s="73">
        <f t="shared" si="43"/>
        <v>100</v>
      </c>
      <c r="K31" s="64">
        <f t="shared" ref="K31:L31" si="102">K16</f>
        <v>3109.01</v>
      </c>
      <c r="L31" s="73">
        <f t="shared" si="102"/>
        <v>3109.1600000000003</v>
      </c>
      <c r="M31" s="73">
        <f t="shared" si="44"/>
        <v>100.00482468695824</v>
      </c>
      <c r="N31" s="64">
        <f t="shared" ref="N31:O31" si="103">N16</f>
        <v>3799.75</v>
      </c>
      <c r="O31" s="73">
        <f t="shared" si="103"/>
        <v>3799.75</v>
      </c>
      <c r="P31" s="73">
        <f t="shared" si="45"/>
        <v>100</v>
      </c>
      <c r="Q31" s="64">
        <f t="shared" ref="Q31:R31" si="104">Q16</f>
        <v>4339.04</v>
      </c>
      <c r="R31" s="73">
        <f t="shared" si="104"/>
        <v>4338.84</v>
      </c>
      <c r="S31" s="73">
        <f t="shared" si="46"/>
        <v>99.995390685497256</v>
      </c>
      <c r="T31" s="64">
        <f t="shared" ref="T31:U31" si="105">T16</f>
        <v>4063.75</v>
      </c>
      <c r="U31" s="73">
        <f t="shared" si="105"/>
        <v>4063.75</v>
      </c>
      <c r="V31" s="73">
        <f t="shared" si="47"/>
        <v>100</v>
      </c>
      <c r="W31" s="64">
        <f t="shared" ref="W31:X31" si="106">W16</f>
        <v>5042.5600000000004</v>
      </c>
      <c r="X31" s="73">
        <f t="shared" si="106"/>
        <v>5042.76</v>
      </c>
      <c r="Y31" s="73">
        <f t="shared" si="48"/>
        <v>100.00396623937047</v>
      </c>
      <c r="Z31" s="64">
        <f t="shared" ref="Z31:AA31" si="107">Z16</f>
        <v>2339.02</v>
      </c>
      <c r="AA31" s="73">
        <f t="shared" si="107"/>
        <v>2339.02</v>
      </c>
      <c r="AB31" s="73">
        <f t="shared" si="49"/>
        <v>100</v>
      </c>
      <c r="AC31" s="64">
        <f t="shared" ref="AC31:AD31" si="108">AC16</f>
        <v>1265.76</v>
      </c>
      <c r="AD31" s="73">
        <f t="shared" si="108"/>
        <v>1265.76</v>
      </c>
      <c r="AE31" s="73">
        <f t="shared" si="50"/>
        <v>100</v>
      </c>
      <c r="AF31" s="64">
        <f t="shared" ref="AF31:AG31" si="109">AF16</f>
        <v>3210.5599999999995</v>
      </c>
      <c r="AG31" s="73">
        <f t="shared" si="109"/>
        <v>3209.59</v>
      </c>
      <c r="AH31" s="73">
        <f t="shared" si="51"/>
        <v>99.969787202232652</v>
      </c>
      <c r="AI31" s="64">
        <f t="shared" ref="AI31:AJ31" si="110">AI16</f>
        <v>2908.7</v>
      </c>
      <c r="AJ31" s="73">
        <f t="shared" si="110"/>
        <v>0</v>
      </c>
      <c r="AK31" s="73">
        <f t="shared" si="52"/>
        <v>0</v>
      </c>
      <c r="AL31" s="64">
        <f t="shared" ref="AL31:AM31" si="111">AL16</f>
        <v>3232.6499999999996</v>
      </c>
      <c r="AM31" s="73">
        <f t="shared" si="111"/>
        <v>0</v>
      </c>
      <c r="AN31" s="73">
        <f t="shared" si="53"/>
        <v>0</v>
      </c>
      <c r="AO31" s="64">
        <f t="shared" ref="AO31:AP31" si="112">AO16</f>
        <v>13551.419999999998</v>
      </c>
      <c r="AP31" s="73">
        <f t="shared" si="112"/>
        <v>0</v>
      </c>
      <c r="AQ31" s="73">
        <f t="shared" si="54"/>
        <v>0</v>
      </c>
      <c r="AR31" s="12"/>
    </row>
    <row r="32" spans="1:44" s="13" customFormat="1" ht="34.5" customHeight="1">
      <c r="A32" s="460" t="s">
        <v>140</v>
      </c>
      <c r="B32" s="461"/>
      <c r="C32" s="461"/>
      <c r="D32" s="461"/>
      <c r="E32" s="461"/>
      <c r="F32" s="462"/>
      <c r="G32" s="462"/>
      <c r="H32" s="462"/>
      <c r="I32" s="462"/>
      <c r="J32" s="462"/>
      <c r="K32" s="462"/>
      <c r="L32" s="462"/>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2"/>
      <c r="AM32" s="462"/>
      <c r="AN32" s="462"/>
      <c r="AO32" s="462"/>
      <c r="AP32" s="462"/>
      <c r="AQ32" s="462"/>
      <c r="AR32" s="462"/>
    </row>
    <row r="33" spans="1:44" s="13" customFormat="1" ht="30.75" customHeight="1">
      <c r="A33" s="327" t="s">
        <v>414</v>
      </c>
      <c r="B33" s="328"/>
      <c r="C33" s="328"/>
      <c r="D33" s="328"/>
      <c r="E33" s="328"/>
      <c r="F33" s="328"/>
      <c r="G33" s="328"/>
      <c r="H33" s="328"/>
      <c r="I33" s="328"/>
      <c r="J33" s="328"/>
      <c r="K33" s="328"/>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row>
    <row r="34" spans="1:44" s="13" customFormat="1" ht="30.75" customHeight="1">
      <c r="A34" s="327" t="s">
        <v>415</v>
      </c>
      <c r="B34" s="328"/>
      <c r="C34" s="328"/>
      <c r="D34" s="328"/>
      <c r="E34" s="328"/>
      <c r="F34" s="328"/>
      <c r="G34" s="328"/>
      <c r="H34" s="328"/>
      <c r="I34" s="328"/>
      <c r="J34" s="328"/>
      <c r="K34" s="328"/>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0"/>
      <c r="AO34" s="330"/>
      <c r="AP34" s="330"/>
      <c r="AQ34" s="330"/>
      <c r="AR34" s="330"/>
    </row>
    <row r="35" spans="1:44" s="154" customFormat="1" ht="30" customHeight="1">
      <c r="A35" s="501" t="s">
        <v>28</v>
      </c>
      <c r="B35" s="400" t="s">
        <v>416</v>
      </c>
      <c r="C35" s="502" t="s">
        <v>143</v>
      </c>
      <c r="D35" s="81" t="s">
        <v>36</v>
      </c>
      <c r="E35" s="70">
        <f>E36+E37+E38+E40+E41</f>
        <v>1395970.3099999998</v>
      </c>
      <c r="F35" s="70">
        <f>F36+F37+F38+F40+F41</f>
        <v>965982.46999999986</v>
      </c>
      <c r="G35" s="70">
        <f>(F35/E35)*100</f>
        <v>69.197923700827133</v>
      </c>
      <c r="H35" s="70">
        <f>H36+H37+H38+H40+H41</f>
        <v>41938.009999999995</v>
      </c>
      <c r="I35" s="70">
        <f>I36+I37+I38+I40+I41</f>
        <v>41938.159999999996</v>
      </c>
      <c r="J35" s="70">
        <f>(I35/H35)*100</f>
        <v>100.00035767076216</v>
      </c>
      <c r="K35" s="70">
        <f>K36+K37+K38+K40+K41</f>
        <v>109143.87999999999</v>
      </c>
      <c r="L35" s="70">
        <f>L36+L37+L38+L40+L41</f>
        <v>109143.87999999999</v>
      </c>
      <c r="M35" s="70">
        <f>(L35/K35)*100</f>
        <v>100</v>
      </c>
      <c r="N35" s="70">
        <f>N36+N37+N38+N40+N41</f>
        <v>100309.26000000001</v>
      </c>
      <c r="O35" s="70">
        <f>O36+O37+O38+O40+O41</f>
        <v>100309.26000000001</v>
      </c>
      <c r="P35" s="70">
        <f>(O35/N35)*100</f>
        <v>100</v>
      </c>
      <c r="Q35" s="70">
        <f>Q36+Q37+Q38+Q40+Q41</f>
        <v>127769.84999999999</v>
      </c>
      <c r="R35" s="70">
        <f>R36+R37+R38+R40+R41</f>
        <v>127769.84999999999</v>
      </c>
      <c r="S35" s="70">
        <f>(R35/Q35)*100</f>
        <v>100</v>
      </c>
      <c r="T35" s="70">
        <f>T36+T37+T38+T40+T41</f>
        <v>136069.67000000001</v>
      </c>
      <c r="U35" s="70">
        <f>U36+U37+U38+U40+U41</f>
        <v>136069.67000000001</v>
      </c>
      <c r="V35" s="70">
        <f>(U35/T35)*100</f>
        <v>100</v>
      </c>
      <c r="W35" s="70">
        <f>W36+W37+W38+W40+W41</f>
        <v>208110.08999999997</v>
      </c>
      <c r="X35" s="70">
        <f>X36+X37+X38+X40+X41</f>
        <v>208110.08999999997</v>
      </c>
      <c r="Y35" s="70">
        <f>(X35/W35)*100</f>
        <v>100</v>
      </c>
      <c r="Z35" s="70">
        <f>Z36+Z37+Z38+Z40+Z41</f>
        <v>118663.26</v>
      </c>
      <c r="AA35" s="70">
        <f>AA36+AA37+AA38+AA40+AA41</f>
        <v>118663.26</v>
      </c>
      <c r="AB35" s="70">
        <f>(AA35/Z35)*100</f>
        <v>100</v>
      </c>
      <c r="AC35" s="70">
        <f>AC36+AC37+AC38+AC40+AC41</f>
        <v>51318.51</v>
      </c>
      <c r="AD35" s="70">
        <f>AD36+AD37+AD38+AD40+AD41</f>
        <v>51318.51</v>
      </c>
      <c r="AE35" s="70">
        <f>(AD35/AC35)*100</f>
        <v>100</v>
      </c>
      <c r="AF35" s="70">
        <f>AF36+AF37+AF38+AF40+AF41</f>
        <v>72660.760000000009</v>
      </c>
      <c r="AG35" s="70">
        <f>AG36+AG37+AG38+AG40+AG41</f>
        <v>72659.790000000008</v>
      </c>
      <c r="AH35" s="70">
        <f>(AG35/AF35)*100</f>
        <v>99.998665029102369</v>
      </c>
      <c r="AI35" s="70">
        <f>AI36+AI37+AI38+AI40+AI41</f>
        <v>106604.67</v>
      </c>
      <c r="AJ35" s="70">
        <f>AJ36+AJ37+AJ38+AJ40+AJ41</f>
        <v>0</v>
      </c>
      <c r="AK35" s="70">
        <f>(AJ35/AI35)*100</f>
        <v>0</v>
      </c>
      <c r="AL35" s="70">
        <f>AL36+AL37+AL38+AL40+AL41</f>
        <v>90037.09</v>
      </c>
      <c r="AM35" s="70">
        <f>AM36+AM37+AM38+AM40+AM41</f>
        <v>0</v>
      </c>
      <c r="AN35" s="70">
        <f>(AM35/AL35)*100</f>
        <v>0</v>
      </c>
      <c r="AO35" s="70">
        <f>AO36+AO37+AO38+AO40+AO41</f>
        <v>233345.26</v>
      </c>
      <c r="AP35" s="70">
        <f>AP36+AP37+AP38+AP40+AP41</f>
        <v>0</v>
      </c>
      <c r="AQ35" s="70">
        <f>(AP35/AO35)*100</f>
        <v>0</v>
      </c>
      <c r="AR35" s="153"/>
    </row>
    <row r="36" spans="1:44" s="154" customFormat="1" ht="31.5" customHeight="1">
      <c r="A36" s="501"/>
      <c r="B36" s="401"/>
      <c r="C36" s="503"/>
      <c r="D36" s="81" t="s">
        <v>17</v>
      </c>
      <c r="E36" s="70">
        <f>H36+K36+N36+Q36+T36+W36+Z36+AC36+AF36+AI36+AL36+AO36</f>
        <v>0</v>
      </c>
      <c r="F36" s="70">
        <f>I36+L36+O36+R36+U36+X36+AA36+AD36+AG36+AJ36+AM36+AP36</f>
        <v>0</v>
      </c>
      <c r="G36" s="70" t="e">
        <f t="shared" ref="G36:G41" si="113">(F36/E36)*100</f>
        <v>#DIV/0!</v>
      </c>
      <c r="H36" s="70">
        <f t="shared" ref="H36:I41" si="114">H43+H78+H183+H204+H225+H267+H274+H281+H288+H295+H302+H309+H344+H379+H407+H442</f>
        <v>0</v>
      </c>
      <c r="I36" s="70">
        <f t="shared" si="114"/>
        <v>0</v>
      </c>
      <c r="J36" s="70" t="e">
        <f t="shared" ref="J36:J41" si="115">(I36/H36)*100</f>
        <v>#DIV/0!</v>
      </c>
      <c r="K36" s="70">
        <f>K43+K78+K183+K204+K225+K267+K274+K281+K288+K295+K302+K309+K344+K379+K407+K442</f>
        <v>0</v>
      </c>
      <c r="L36" s="70">
        <f>L43+L78+L183+L204+L225+L267+L274+L281+L288+L295+L302+L309+L344+L379+L407+L442</f>
        <v>0</v>
      </c>
      <c r="M36" s="70" t="e">
        <f t="shared" ref="M36:M41" si="116">(L36/K36)*100</f>
        <v>#DIV/0!</v>
      </c>
      <c r="N36" s="70">
        <f>N43+N78+N183+N204+N225+N267+N274+N281+N288+N295+N302+N309+N344+N379+N407+N442</f>
        <v>0</v>
      </c>
      <c r="O36" s="70">
        <f>O43+O78+O183+O204+O225+O267+O274+O281+O288+O295+O302+O309+O344+O379+O407+O442</f>
        <v>0</v>
      </c>
      <c r="P36" s="70" t="e">
        <f t="shared" ref="P36:P41" si="117">(O36/N36)*100</f>
        <v>#DIV/0!</v>
      </c>
      <c r="Q36" s="70">
        <f>Q43+Q78+Q183+Q204+Q225+Q267+Q274+Q281+Q288+Q295+Q302+Q309+Q344+Q379+Q407+Q442</f>
        <v>0</v>
      </c>
      <c r="R36" s="70">
        <f>R43+R78+R183+R204+R225+R267+R274+R281+R288+R295+R302+R309+R344+R379+R407+R442</f>
        <v>0</v>
      </c>
      <c r="S36" s="70" t="e">
        <f t="shared" ref="S36:S41" si="118">(R36/Q36)*100</f>
        <v>#DIV/0!</v>
      </c>
      <c r="T36" s="70">
        <f>T43+T78+T183+T204+T225+T267+T274+T281+T288+T295+T302+T309+T344+T379+T407+T442</f>
        <v>0</v>
      </c>
      <c r="U36" s="70">
        <f>U43+U78+U183+U204+U225+U267+U274+U281+U288+U295+U302+U309+U344+U379+U407+U442</f>
        <v>0</v>
      </c>
      <c r="V36" s="70" t="e">
        <f t="shared" ref="V36:V41" si="119">(U36/T36)*100</f>
        <v>#DIV/0!</v>
      </c>
      <c r="W36" s="70">
        <f>W43+W78+W183+W204+W225+W267+W274+W281+W288+W295+W302+W309+W344+W379+W407+W442</f>
        <v>0</v>
      </c>
      <c r="X36" s="70">
        <f>X43+X78+X183+X204+X225+X267+X274+X281+X288+X295+X302+X309+X344+X379+X407+X442</f>
        <v>0</v>
      </c>
      <c r="Y36" s="70" t="e">
        <f t="shared" ref="Y36:Y41" si="120">(X36/W36)*100</f>
        <v>#DIV/0!</v>
      </c>
      <c r="Z36" s="70">
        <f>Z43+Z78+Z183+Z204+Z225+Z267+Z274+Z281+Z288+Z295+Z302+Z309+Z344+Z379+Z407+Z442</f>
        <v>0</v>
      </c>
      <c r="AA36" s="70">
        <f>AA43+AA78+AA183+AA204+AA225+AA267+AA274+AA281+AA288+AA295+AA302+AA309+AA344+AA379+AA407+AA442</f>
        <v>0</v>
      </c>
      <c r="AB36" s="70" t="e">
        <f t="shared" ref="AB36:AB41" si="121">(AA36/Z36)*100</f>
        <v>#DIV/0!</v>
      </c>
      <c r="AC36" s="70">
        <f>AC43+AC78+AC183+AC204+AC225+AC267+AC274+AC281+AC288+AC295+AC302+AC309+AC344+AC379+AC407+AC442</f>
        <v>0</v>
      </c>
      <c r="AD36" s="70">
        <f>AD43+AD78+AD183+AD204+AD225+AD267+AD274+AD281+AD288+AD295+AD302+AD309+AD344+AD379+AD407+AD442</f>
        <v>0</v>
      </c>
      <c r="AE36" s="70" t="e">
        <f t="shared" ref="AE36:AE41" si="122">(AD36/AC36)*100</f>
        <v>#DIV/0!</v>
      </c>
      <c r="AF36" s="70">
        <f>AF43+AF78+AF183+AF204+AF225+AF267+AF274+AF281+AF288+AF295+AF302+AF309+AF344+AF379+AF407+AF442</f>
        <v>0</v>
      </c>
      <c r="AG36" s="70">
        <f>AG43+AG78+AG183+AG204+AG225+AG267+AG274+AG281+AG288+AG295+AG302+AG309+AG344+AG379+AG407+AG442</f>
        <v>0</v>
      </c>
      <c r="AH36" s="70" t="e">
        <f t="shared" ref="AH36:AH41" si="123">(AG36/AF36)*100</f>
        <v>#DIV/0!</v>
      </c>
      <c r="AI36" s="70">
        <f>AI43+AI78+AI183+AI204+AI225+AI267+AI274+AI281+AI288+AI295+AI302+AI309+AI344+AI379+AI407+AI442</f>
        <v>0</v>
      </c>
      <c r="AJ36" s="70">
        <f>AJ43+AJ78+AJ183+AJ204+AJ225+AJ267+AJ274+AJ281+AJ288+AJ295+AJ302+AJ309+AJ344+AJ379+AJ407+AJ442</f>
        <v>0</v>
      </c>
      <c r="AK36" s="70" t="e">
        <f t="shared" ref="AK36:AK41" si="124">(AJ36/AI36)*100</f>
        <v>#DIV/0!</v>
      </c>
      <c r="AL36" s="70">
        <f>AL43+AL78+AL183+AL204+AL225+AL267+AL274+AL281+AL288+AL295+AL302+AL309+AL344+AL379+AL407+AL442</f>
        <v>0</v>
      </c>
      <c r="AM36" s="70">
        <f>AM43+AM78+AM183+AM204+AM225+AM267+AM274+AM281+AM288+AM295+AM302+AM309+AM344+AM379+AM407+AM442</f>
        <v>0</v>
      </c>
      <c r="AN36" s="70" t="e">
        <f t="shared" ref="AN36:AN41" si="125">(AM36/AL36)*100</f>
        <v>#DIV/0!</v>
      </c>
      <c r="AO36" s="70">
        <f>AO43+AO78+AO183+AO204+AO225+AO267+AO274+AO281+AO288+AO295+AO302+AO309+AO344+AO379+AO407+AO442</f>
        <v>0</v>
      </c>
      <c r="AP36" s="70">
        <f>AP43+AP78+AP183+AP204+AP225+AP267+AP274+AP281+AP288+AP295+AP302+AP309+AP344+AP379+AP407+AP442</f>
        <v>0</v>
      </c>
      <c r="AQ36" s="70" t="e">
        <f t="shared" ref="AQ36:AQ41" si="126">(AP36/AO36)*100</f>
        <v>#DIV/0!</v>
      </c>
      <c r="AR36" s="153"/>
    </row>
    <row r="37" spans="1:44" s="154" customFormat="1" ht="51" customHeight="1">
      <c r="A37" s="501"/>
      <c r="B37" s="401"/>
      <c r="C37" s="503"/>
      <c r="D37" s="81" t="s">
        <v>18</v>
      </c>
      <c r="E37" s="70">
        <f t="shared" ref="E37:E41" si="127">H37+K37+N37+Q37+T37+W37+Z37+AC37+AF37+AI37+AL37+AO37</f>
        <v>1075706.2999999998</v>
      </c>
      <c r="F37" s="70">
        <f t="shared" ref="F37:F41" si="128">I37+L37+O37+R37+U37+X37+AA37+AD37+AG37+AJ37+AM37+AP37</f>
        <v>714757.59999999986</v>
      </c>
      <c r="G37" s="70">
        <f t="shared" si="113"/>
        <v>66.445422881691769</v>
      </c>
      <c r="H37" s="70">
        <f t="shared" si="114"/>
        <v>18348.309999999998</v>
      </c>
      <c r="I37" s="70">
        <f t="shared" si="114"/>
        <v>18348.309999999998</v>
      </c>
      <c r="J37" s="70">
        <f t="shared" si="115"/>
        <v>100</v>
      </c>
      <c r="K37" s="70">
        <f t="shared" ref="K37:L37" si="129">K44+K79+K184+K205+K226+K268+K275+K282+K289+K296+K303+K310+K345+K380+K408+K443</f>
        <v>80752.939999999988</v>
      </c>
      <c r="L37" s="70">
        <f t="shared" si="129"/>
        <v>80752.939999999988</v>
      </c>
      <c r="M37" s="70">
        <f t="shared" si="116"/>
        <v>100</v>
      </c>
      <c r="N37" s="70">
        <f t="shared" ref="N37:O37" si="130">N44+N79+N184+N205+N226+N268+N275+N282+N289+N296+N303+N310+N345+N380+N408+N443</f>
        <v>72215.91</v>
      </c>
      <c r="O37" s="70">
        <f t="shared" si="130"/>
        <v>72215.91</v>
      </c>
      <c r="P37" s="70">
        <f t="shared" si="117"/>
        <v>100</v>
      </c>
      <c r="Q37" s="70">
        <f t="shared" ref="Q37:R37" si="131">Q44+Q79+Q184+Q205+Q226+Q268+Q275+Q282+Q289+Q296+Q303+Q310+Q345+Q380+Q408+Q443</f>
        <v>86054.25</v>
      </c>
      <c r="R37" s="70">
        <f t="shared" si="131"/>
        <v>86054.25</v>
      </c>
      <c r="S37" s="70">
        <f t="shared" si="118"/>
        <v>100</v>
      </c>
      <c r="T37" s="70">
        <f t="shared" ref="T37:U37" si="132">T44+T79+T184+T205+T226+T268+T275+T282+T289+T296+T303+T310+T345+T380+T408+T443</f>
        <v>109302.48000000001</v>
      </c>
      <c r="U37" s="70">
        <f t="shared" si="132"/>
        <v>109302.48000000001</v>
      </c>
      <c r="V37" s="70">
        <f t="shared" si="119"/>
        <v>100</v>
      </c>
      <c r="W37" s="70">
        <f t="shared" ref="W37:X37" si="133">W44+W79+W184+W205+W226+W268+W275+W282+W289+W296+W303+W310+W345+W380+W408+W443</f>
        <v>169961.80999999994</v>
      </c>
      <c r="X37" s="70">
        <f t="shared" si="133"/>
        <v>169961.80999999994</v>
      </c>
      <c r="Y37" s="70">
        <f t="shared" si="120"/>
        <v>100</v>
      </c>
      <c r="Z37" s="70">
        <f t="shared" ref="Z37:AA37" si="134">Z44+Z79+Z184+Z205+Z226+Z268+Z275+Z282+Z289+Z296+Z303+Z310+Z345+Z380+Z408+Z443</f>
        <v>86011.68</v>
      </c>
      <c r="AA37" s="70">
        <f t="shared" si="134"/>
        <v>86011.68</v>
      </c>
      <c r="AB37" s="70">
        <f t="shared" si="121"/>
        <v>100</v>
      </c>
      <c r="AC37" s="70">
        <f t="shared" ref="AC37:AD37" si="135">AC44+AC79+AC184+AC205+AC226+AC268+AC275+AC282+AC289+AC296+AC303+AC310+AC345+AC380+AC408+AC443</f>
        <v>37122.379999999997</v>
      </c>
      <c r="AD37" s="70">
        <f t="shared" si="135"/>
        <v>37122.379999999997</v>
      </c>
      <c r="AE37" s="70">
        <f t="shared" si="122"/>
        <v>100</v>
      </c>
      <c r="AF37" s="70">
        <f t="shared" ref="AF37:AG37" si="136">AF44+AF79+AF184+AF205+AF226+AF268+AF275+AF282+AF289+AF296+AF303+AF310+AF345+AF380+AF408+AF443</f>
        <v>54987.839999999997</v>
      </c>
      <c r="AG37" s="70">
        <f t="shared" si="136"/>
        <v>54987.839999999997</v>
      </c>
      <c r="AH37" s="70">
        <f t="shared" si="123"/>
        <v>100</v>
      </c>
      <c r="AI37" s="70">
        <f t="shared" ref="AI37:AJ37" si="137">AI44+AI79+AI184+AI205+AI226+AI268+AI275+AI282+AI289+AI296+AI303+AI310+AI345+AI380+AI408+AI443</f>
        <v>77125</v>
      </c>
      <c r="AJ37" s="70">
        <f t="shared" si="137"/>
        <v>0</v>
      </c>
      <c r="AK37" s="70">
        <f t="shared" si="124"/>
        <v>0</v>
      </c>
      <c r="AL37" s="70">
        <f t="shared" ref="AL37:AM37" si="138">AL44+AL79+AL184+AL205+AL226+AL268+AL275+AL282+AL289+AL296+AL303+AL310+AL345+AL380+AL408+AL443</f>
        <v>75625</v>
      </c>
      <c r="AM37" s="70">
        <f t="shared" si="138"/>
        <v>0</v>
      </c>
      <c r="AN37" s="70">
        <f t="shared" si="125"/>
        <v>0</v>
      </c>
      <c r="AO37" s="70">
        <f t="shared" ref="AO37:AP37" si="139">AO44+AO79+AO184+AO205+AO226+AO268+AO275+AO282+AO289+AO296+AO303+AO310+AO345+AO380+AO408+AO443</f>
        <v>208198.7</v>
      </c>
      <c r="AP37" s="70">
        <f t="shared" si="139"/>
        <v>0</v>
      </c>
      <c r="AQ37" s="70">
        <f t="shared" si="126"/>
        <v>0</v>
      </c>
      <c r="AR37" s="153"/>
    </row>
    <row r="38" spans="1:44" s="154" customFormat="1" ht="33.75" customHeight="1">
      <c r="A38" s="501"/>
      <c r="B38" s="401"/>
      <c r="C38" s="503"/>
      <c r="D38" s="81" t="s">
        <v>26</v>
      </c>
      <c r="E38" s="70">
        <f t="shared" si="127"/>
        <v>273577.01000000007</v>
      </c>
      <c r="F38" s="70">
        <f t="shared" si="128"/>
        <v>223898.01000000004</v>
      </c>
      <c r="G38" s="70">
        <f t="shared" si="113"/>
        <v>81.840944895186908</v>
      </c>
      <c r="H38" s="70">
        <f t="shared" si="114"/>
        <v>22360.92</v>
      </c>
      <c r="I38" s="70">
        <f t="shared" si="114"/>
        <v>22360.92</v>
      </c>
      <c r="J38" s="70">
        <f t="shared" si="115"/>
        <v>100</v>
      </c>
      <c r="K38" s="70">
        <f t="shared" ref="K38:L38" si="140">K45+K80+K185+K206+K227+K269+K276+K283+K290+K297+K304+K311+K346+K381+K409+K444</f>
        <v>25281.930000000004</v>
      </c>
      <c r="L38" s="70">
        <f t="shared" si="140"/>
        <v>25281.930000000004</v>
      </c>
      <c r="M38" s="70">
        <f t="shared" si="116"/>
        <v>100</v>
      </c>
      <c r="N38" s="70">
        <f t="shared" ref="N38:O38" si="141">N45+N80+N185+N206+N227+N269+N276+N283+N290+N297+N304+N311+N346+N381+N409+N444</f>
        <v>24293.599999999999</v>
      </c>
      <c r="O38" s="70">
        <f t="shared" si="141"/>
        <v>24293.599999999999</v>
      </c>
      <c r="P38" s="70">
        <f t="shared" si="117"/>
        <v>100</v>
      </c>
      <c r="Q38" s="70">
        <f t="shared" ref="Q38:R38" si="142">Q45+Q80+Q185+Q206+Q227+Q269+Q276+Q283+Q290+Q297+Q304+Q311+Q346+Q381+Q409+Q444</f>
        <v>37376.55999999999</v>
      </c>
      <c r="R38" s="70">
        <f t="shared" si="142"/>
        <v>37376.55999999999</v>
      </c>
      <c r="S38" s="70">
        <f t="shared" si="118"/>
        <v>100</v>
      </c>
      <c r="T38" s="70">
        <f t="shared" ref="T38:U38" si="143">T45+T80+T185+T206+T227+T269+T276+T283+T290+T297+T304+T311+T346+T381+T409+T444</f>
        <v>22703.440000000002</v>
      </c>
      <c r="U38" s="70">
        <f t="shared" si="143"/>
        <v>22703.440000000002</v>
      </c>
      <c r="V38" s="70">
        <f t="shared" si="119"/>
        <v>100</v>
      </c>
      <c r="W38" s="70">
        <f t="shared" ref="W38:X38" si="144">W45+W80+W185+W206+W227+W269+W276+W283+W290+W297+W304+W311+W346+W381+W409+W444</f>
        <v>33617.270000000004</v>
      </c>
      <c r="X38" s="70">
        <f t="shared" si="144"/>
        <v>33617.270000000004</v>
      </c>
      <c r="Y38" s="70">
        <f t="shared" si="120"/>
        <v>100</v>
      </c>
      <c r="Z38" s="70">
        <f t="shared" ref="Z38:AA38" si="145">Z45+Z80+Z185+Z206+Z227+Z269+Z276+Z283+Z290+Z297+Z304+Z311+Z346+Z381+Z409+Z444</f>
        <v>30640.57</v>
      </c>
      <c r="AA38" s="70">
        <f t="shared" si="145"/>
        <v>30640.57</v>
      </c>
      <c r="AB38" s="70">
        <f t="shared" si="121"/>
        <v>100</v>
      </c>
      <c r="AC38" s="70">
        <f t="shared" ref="AC38:AD38" si="146">AC45+AC80+AC185+AC206+AC227+AC269+AC276+AC283+AC290+AC297+AC304+AC311+AC346+AC381+AC409+AC444</f>
        <v>12930.869999999999</v>
      </c>
      <c r="AD38" s="70">
        <f t="shared" si="146"/>
        <v>12930.869999999999</v>
      </c>
      <c r="AE38" s="70">
        <f t="shared" si="122"/>
        <v>100</v>
      </c>
      <c r="AF38" s="70">
        <f t="shared" ref="AF38:AG38" si="147">AF45+AF80+AF185+AF206+AF227+AF269+AF276+AF283+AF290+AF297+AF304+AF311+AF346+AF381+AF409+AF444</f>
        <v>14692.85</v>
      </c>
      <c r="AG38" s="70">
        <f t="shared" si="147"/>
        <v>14692.85</v>
      </c>
      <c r="AH38" s="70">
        <f t="shared" si="123"/>
        <v>100</v>
      </c>
      <c r="AI38" s="70">
        <f t="shared" ref="AI38:AJ38" si="148">AI45+AI80+AI185+AI206+AI227+AI269+AI276+AI283+AI290+AI297+AI304+AI311+AI346+AI381+AI409+AI444</f>
        <v>26570.97</v>
      </c>
      <c r="AJ38" s="70">
        <f t="shared" si="148"/>
        <v>0</v>
      </c>
      <c r="AK38" s="70">
        <f t="shared" si="124"/>
        <v>0</v>
      </c>
      <c r="AL38" s="70">
        <f t="shared" ref="AL38:AM38" si="149">AL45+AL80+AL185+AL206+AL227+AL269+AL276+AL283+AL290+AL297+AL304+AL311+AL346+AL381+AL409+AL444</f>
        <v>11503.39</v>
      </c>
      <c r="AM38" s="70">
        <f t="shared" si="149"/>
        <v>0</v>
      </c>
      <c r="AN38" s="70">
        <f t="shared" si="125"/>
        <v>0</v>
      </c>
      <c r="AO38" s="70">
        <f t="shared" ref="AO38:AP38" si="150">AO45+AO80+AO185+AO206+AO227+AO269+AO276+AO283+AO290+AO297+AO304+AO311+AO346+AO381+AO409+AO444</f>
        <v>11604.64</v>
      </c>
      <c r="AP38" s="70">
        <f t="shared" si="150"/>
        <v>0</v>
      </c>
      <c r="AQ38" s="70">
        <f t="shared" si="126"/>
        <v>0</v>
      </c>
      <c r="AR38" s="153"/>
    </row>
    <row r="39" spans="1:44" s="154" customFormat="1" ht="84" customHeight="1">
      <c r="A39" s="501"/>
      <c r="B39" s="401"/>
      <c r="C39" s="503"/>
      <c r="D39" s="81" t="s">
        <v>231</v>
      </c>
      <c r="E39" s="70">
        <f t="shared" si="127"/>
        <v>0</v>
      </c>
      <c r="F39" s="70">
        <f t="shared" si="128"/>
        <v>0</v>
      </c>
      <c r="G39" s="70" t="e">
        <f t="shared" si="113"/>
        <v>#DIV/0!</v>
      </c>
      <c r="H39" s="70">
        <f t="shared" si="114"/>
        <v>0</v>
      </c>
      <c r="I39" s="70">
        <f t="shared" si="114"/>
        <v>0</v>
      </c>
      <c r="J39" s="70" t="e">
        <f t="shared" si="115"/>
        <v>#DIV/0!</v>
      </c>
      <c r="K39" s="70">
        <f t="shared" ref="K39:L39" si="151">K46+K81+K186+K207+K228+K270+K277+K284+K291+K298+K305+K312+K347+K382+K410+K445</f>
        <v>0</v>
      </c>
      <c r="L39" s="70">
        <f t="shared" si="151"/>
        <v>0</v>
      </c>
      <c r="M39" s="70" t="e">
        <f t="shared" si="116"/>
        <v>#DIV/0!</v>
      </c>
      <c r="N39" s="70">
        <f t="shared" ref="N39:O39" si="152">N46+N81+N186+N207+N228+N270+N277+N284+N291+N298+N305+N312+N347+N382+N410+N445</f>
        <v>0</v>
      </c>
      <c r="O39" s="70">
        <f t="shared" si="152"/>
        <v>0</v>
      </c>
      <c r="P39" s="70" t="e">
        <f t="shared" si="117"/>
        <v>#DIV/0!</v>
      </c>
      <c r="Q39" s="70">
        <f t="shared" ref="Q39:R39" si="153">Q46+Q81+Q186+Q207+Q228+Q270+Q277+Q284+Q291+Q298+Q305+Q312+Q347+Q382+Q410+Q445</f>
        <v>0</v>
      </c>
      <c r="R39" s="70">
        <f t="shared" si="153"/>
        <v>0</v>
      </c>
      <c r="S39" s="70" t="e">
        <f t="shared" si="118"/>
        <v>#DIV/0!</v>
      </c>
      <c r="T39" s="70">
        <f t="shared" ref="T39:U39" si="154">T46+T81+T186+T207+T228+T270+T277+T284+T291+T298+T305+T312+T347+T382+T410+T445</f>
        <v>0</v>
      </c>
      <c r="U39" s="70">
        <f t="shared" si="154"/>
        <v>0</v>
      </c>
      <c r="V39" s="70" t="e">
        <f t="shared" si="119"/>
        <v>#DIV/0!</v>
      </c>
      <c r="W39" s="70">
        <f t="shared" ref="W39:X39" si="155">W46+W81+W186+W207+W228+W270+W277+W284+W291+W298+W305+W312+W347+W382+W410+W445</f>
        <v>0</v>
      </c>
      <c r="X39" s="70">
        <f t="shared" si="155"/>
        <v>0</v>
      </c>
      <c r="Y39" s="70" t="e">
        <f t="shared" si="120"/>
        <v>#DIV/0!</v>
      </c>
      <c r="Z39" s="70">
        <f t="shared" ref="Z39:AA39" si="156">Z46+Z81+Z186+Z207+Z228+Z270+Z277+Z284+Z291+Z298+Z305+Z312+Z347+Z382+Z410+Z445</f>
        <v>0</v>
      </c>
      <c r="AA39" s="70">
        <f t="shared" si="156"/>
        <v>0</v>
      </c>
      <c r="AB39" s="70" t="e">
        <f t="shared" si="121"/>
        <v>#DIV/0!</v>
      </c>
      <c r="AC39" s="70">
        <f t="shared" ref="AC39:AD39" si="157">AC46+AC81+AC186+AC207+AC228+AC270+AC277+AC284+AC291+AC298+AC305+AC312+AC347+AC382+AC410+AC445</f>
        <v>0</v>
      </c>
      <c r="AD39" s="70">
        <f t="shared" si="157"/>
        <v>0</v>
      </c>
      <c r="AE39" s="70" t="e">
        <f t="shared" si="122"/>
        <v>#DIV/0!</v>
      </c>
      <c r="AF39" s="70">
        <f t="shared" ref="AF39:AG39" si="158">AF46+AF81+AF186+AF207+AF228+AF270+AF277+AF284+AF291+AF298+AF305+AF312+AF347+AF382+AF410+AF445</f>
        <v>0</v>
      </c>
      <c r="AG39" s="70">
        <f t="shared" si="158"/>
        <v>0</v>
      </c>
      <c r="AH39" s="70" t="e">
        <f t="shared" si="123"/>
        <v>#DIV/0!</v>
      </c>
      <c r="AI39" s="70">
        <f t="shared" ref="AI39:AJ39" si="159">AI46+AI81+AI186+AI207+AI228+AI270+AI277+AI284+AI291+AI298+AI305+AI312+AI347+AI382+AI410+AI445</f>
        <v>0</v>
      </c>
      <c r="AJ39" s="70">
        <f t="shared" si="159"/>
        <v>0</v>
      </c>
      <c r="AK39" s="70" t="e">
        <f t="shared" si="124"/>
        <v>#DIV/0!</v>
      </c>
      <c r="AL39" s="70">
        <f t="shared" ref="AL39:AM39" si="160">AL46+AL81+AL186+AL207+AL228+AL270+AL277+AL284+AL291+AL298+AL305+AL312+AL347+AL382+AL410+AL445</f>
        <v>0</v>
      </c>
      <c r="AM39" s="70">
        <f t="shared" si="160"/>
        <v>0</v>
      </c>
      <c r="AN39" s="70" t="e">
        <f t="shared" si="125"/>
        <v>#DIV/0!</v>
      </c>
      <c r="AO39" s="70">
        <f t="shared" ref="AO39:AP39" si="161">AO46+AO81+AO186+AO207+AO228+AO270+AO277+AO284+AO291+AO298+AO305+AO312+AO347+AO382+AO410+AO445</f>
        <v>0</v>
      </c>
      <c r="AP39" s="70">
        <f t="shared" si="161"/>
        <v>0</v>
      </c>
      <c r="AQ39" s="70" t="e">
        <f t="shared" si="126"/>
        <v>#DIV/0!</v>
      </c>
      <c r="AR39" s="153"/>
    </row>
    <row r="40" spans="1:44" s="154" customFormat="1" ht="33" customHeight="1">
      <c r="A40" s="501"/>
      <c r="B40" s="401"/>
      <c r="C40" s="503"/>
      <c r="D40" s="81" t="s">
        <v>39</v>
      </c>
      <c r="E40" s="70">
        <f t="shared" si="127"/>
        <v>0</v>
      </c>
      <c r="F40" s="70">
        <f t="shared" si="128"/>
        <v>0</v>
      </c>
      <c r="G40" s="70" t="e">
        <f t="shared" si="113"/>
        <v>#DIV/0!</v>
      </c>
      <c r="H40" s="70">
        <f t="shared" si="114"/>
        <v>0</v>
      </c>
      <c r="I40" s="70">
        <f t="shared" si="114"/>
        <v>0</v>
      </c>
      <c r="J40" s="70" t="e">
        <f t="shared" si="115"/>
        <v>#DIV/0!</v>
      </c>
      <c r="K40" s="70">
        <f t="shared" ref="K40:L40" si="162">K47+K82+K187+K208+K229+K271+K278+K285+K292+K299+K306+K313+K348+K383+K411+K446</f>
        <v>0</v>
      </c>
      <c r="L40" s="70">
        <f t="shared" si="162"/>
        <v>0</v>
      </c>
      <c r="M40" s="70" t="e">
        <f t="shared" si="116"/>
        <v>#DIV/0!</v>
      </c>
      <c r="N40" s="70">
        <f t="shared" ref="N40:O40" si="163">N47+N82+N187+N208+N229+N271+N278+N285+N292+N299+N306+N313+N348+N383+N411+N446</f>
        <v>0</v>
      </c>
      <c r="O40" s="70">
        <f t="shared" si="163"/>
        <v>0</v>
      </c>
      <c r="P40" s="70" t="e">
        <f t="shared" si="117"/>
        <v>#DIV/0!</v>
      </c>
      <c r="Q40" s="70">
        <f t="shared" ref="Q40:R40" si="164">Q47+Q82+Q187+Q208+Q229+Q271+Q278+Q285+Q292+Q299+Q306+Q313+Q348+Q383+Q411+Q446</f>
        <v>0</v>
      </c>
      <c r="R40" s="70">
        <f t="shared" si="164"/>
        <v>0</v>
      </c>
      <c r="S40" s="70" t="e">
        <f t="shared" si="118"/>
        <v>#DIV/0!</v>
      </c>
      <c r="T40" s="70">
        <f t="shared" ref="T40:U40" si="165">T47+T82+T187+T208+T229+T271+T278+T285+T292+T299+T306+T313+T348+T383+T411+T446</f>
        <v>0</v>
      </c>
      <c r="U40" s="70">
        <f t="shared" si="165"/>
        <v>0</v>
      </c>
      <c r="V40" s="70" t="e">
        <f t="shared" si="119"/>
        <v>#DIV/0!</v>
      </c>
      <c r="W40" s="70">
        <f t="shared" ref="W40:X40" si="166">W47+W82+W187+W208+W229+W271+W278+W285+W292+W299+W306+W313+W348+W383+W411+W446</f>
        <v>0</v>
      </c>
      <c r="X40" s="70">
        <f t="shared" si="166"/>
        <v>0</v>
      </c>
      <c r="Y40" s="70" t="e">
        <f t="shared" si="120"/>
        <v>#DIV/0!</v>
      </c>
      <c r="Z40" s="70">
        <f t="shared" ref="Z40:AA40" si="167">Z47+Z82+Z187+Z208+Z229+Z271+Z278+Z285+Z292+Z299+Z306+Z313+Z348+Z383+Z411+Z446</f>
        <v>0</v>
      </c>
      <c r="AA40" s="70">
        <f t="shared" si="167"/>
        <v>0</v>
      </c>
      <c r="AB40" s="70" t="e">
        <f t="shared" si="121"/>
        <v>#DIV/0!</v>
      </c>
      <c r="AC40" s="70">
        <f t="shared" ref="AC40:AD40" si="168">AC47+AC82+AC187+AC208+AC229+AC271+AC278+AC285+AC292+AC299+AC306+AC313+AC348+AC383+AC411+AC446</f>
        <v>0</v>
      </c>
      <c r="AD40" s="70">
        <f t="shared" si="168"/>
        <v>0</v>
      </c>
      <c r="AE40" s="70" t="e">
        <f t="shared" si="122"/>
        <v>#DIV/0!</v>
      </c>
      <c r="AF40" s="70">
        <f t="shared" ref="AF40:AG40" si="169">AF47+AF82+AF187+AF208+AF229+AF271+AF278+AF285+AF292+AF299+AF306+AF313+AF348+AF383+AF411+AF446</f>
        <v>0</v>
      </c>
      <c r="AG40" s="70">
        <f t="shared" si="169"/>
        <v>0</v>
      </c>
      <c r="AH40" s="70" t="e">
        <f t="shared" si="123"/>
        <v>#DIV/0!</v>
      </c>
      <c r="AI40" s="70">
        <f t="shared" ref="AI40:AJ40" si="170">AI47+AI82+AI187+AI208+AI229+AI271+AI278+AI285+AI292+AI299+AI306+AI313+AI348+AI383+AI411+AI446</f>
        <v>0</v>
      </c>
      <c r="AJ40" s="70">
        <f t="shared" si="170"/>
        <v>0</v>
      </c>
      <c r="AK40" s="70" t="e">
        <f t="shared" si="124"/>
        <v>#DIV/0!</v>
      </c>
      <c r="AL40" s="70">
        <f t="shared" ref="AL40:AM40" si="171">AL47+AL82+AL187+AL208+AL229+AL271+AL278+AL285+AL292+AL299+AL306+AL313+AL348+AL383+AL411+AL446</f>
        <v>0</v>
      </c>
      <c r="AM40" s="70">
        <f t="shared" si="171"/>
        <v>0</v>
      </c>
      <c r="AN40" s="70" t="e">
        <f t="shared" si="125"/>
        <v>#DIV/0!</v>
      </c>
      <c r="AO40" s="70">
        <f t="shared" ref="AO40:AP40" si="172">AO47+AO82+AO187+AO208+AO229+AO271+AO278+AO285+AO292+AO299+AO306+AO313+AO348+AO383+AO411+AO446</f>
        <v>0</v>
      </c>
      <c r="AP40" s="70">
        <f t="shared" si="172"/>
        <v>0</v>
      </c>
      <c r="AQ40" s="70" t="e">
        <f t="shared" si="126"/>
        <v>#DIV/0!</v>
      </c>
      <c r="AR40" s="153"/>
    </row>
    <row r="41" spans="1:44" s="154" customFormat="1" ht="52.5" customHeight="1">
      <c r="A41" s="501"/>
      <c r="B41" s="402"/>
      <c r="C41" s="504"/>
      <c r="D41" s="81" t="s">
        <v>33</v>
      </c>
      <c r="E41" s="70">
        <f t="shared" si="127"/>
        <v>46687</v>
      </c>
      <c r="F41" s="70">
        <f t="shared" si="128"/>
        <v>27326.859999999993</v>
      </c>
      <c r="G41" s="70">
        <f t="shared" si="113"/>
        <v>58.532053890804704</v>
      </c>
      <c r="H41" s="70">
        <f t="shared" si="114"/>
        <v>1228.78</v>
      </c>
      <c r="I41" s="70">
        <f t="shared" si="114"/>
        <v>1228.93</v>
      </c>
      <c r="J41" s="70">
        <f t="shared" si="115"/>
        <v>100.0122072299354</v>
      </c>
      <c r="K41" s="70">
        <f t="shared" ref="K41:L41" si="173">K48+K83+K188+K209+K230+K272+K279+K286+K293+K300+K307+K314+K349+K384+K412+K447</f>
        <v>3109.01</v>
      </c>
      <c r="L41" s="70">
        <f t="shared" si="173"/>
        <v>3109.01</v>
      </c>
      <c r="M41" s="70">
        <f t="shared" si="116"/>
        <v>100</v>
      </c>
      <c r="N41" s="70">
        <f t="shared" ref="N41:O41" si="174">N48+N83+N188+N209+N230+N272+N279+N286+N293+N300+N307+N314+N349+N384+N412+N447</f>
        <v>3799.75</v>
      </c>
      <c r="O41" s="70">
        <f t="shared" si="174"/>
        <v>3799.75</v>
      </c>
      <c r="P41" s="70">
        <f t="shared" si="117"/>
        <v>100</v>
      </c>
      <c r="Q41" s="70">
        <f t="shared" ref="Q41:R41" si="175">Q48+Q83+Q188+Q209+Q230+Q272+Q279+Q286+Q293+Q300+Q307+Q314+Q349+Q384+Q412+Q447</f>
        <v>4339.04</v>
      </c>
      <c r="R41" s="70">
        <f t="shared" si="175"/>
        <v>4339.04</v>
      </c>
      <c r="S41" s="70">
        <f t="shared" si="118"/>
        <v>100</v>
      </c>
      <c r="T41" s="70">
        <f t="shared" ref="T41:U41" si="176">T48+T83+T188+T209+T230+T272+T279+T286+T293+T300+T307+T314+T349+T384+T412+T447</f>
        <v>4063.75</v>
      </c>
      <c r="U41" s="70">
        <f t="shared" si="176"/>
        <v>4063.75</v>
      </c>
      <c r="V41" s="70">
        <f t="shared" si="119"/>
        <v>100</v>
      </c>
      <c r="W41" s="70">
        <f t="shared" ref="W41:X41" si="177">W48+W83+W188+W209+W230+W272+W279+W286+W293+W300+W307+W314+W349+W384+W412+W447</f>
        <v>4531.01</v>
      </c>
      <c r="X41" s="70">
        <f t="shared" si="177"/>
        <v>4531.01</v>
      </c>
      <c r="Y41" s="70">
        <f t="shared" si="120"/>
        <v>100</v>
      </c>
      <c r="Z41" s="70">
        <f t="shared" ref="Z41:AA41" si="178">Z48+Z83+Z188+Z209+Z230+Z272+Z279+Z286+Z293+Z300+Z307+Z314+Z349+Z384+Z412+Z447</f>
        <v>2011.01</v>
      </c>
      <c r="AA41" s="70">
        <f t="shared" si="178"/>
        <v>2011.01</v>
      </c>
      <c r="AB41" s="70">
        <f t="shared" si="121"/>
        <v>100</v>
      </c>
      <c r="AC41" s="70">
        <f t="shared" ref="AC41:AD41" si="179">AC48+AC83+AC188+AC209+AC230+AC272+AC279+AC286+AC293+AC300+AC307+AC314+AC349+AC384+AC412+AC447</f>
        <v>1265.26</v>
      </c>
      <c r="AD41" s="70">
        <f t="shared" si="179"/>
        <v>1265.26</v>
      </c>
      <c r="AE41" s="70">
        <f t="shared" si="122"/>
        <v>100</v>
      </c>
      <c r="AF41" s="70">
        <f t="shared" ref="AF41:AG41" si="180">AF48+AF83+AF188+AF209+AF230+AF272+AF279+AF286+AF293+AF300+AF307+AF314+AF349+AF384+AF412+AF447</f>
        <v>2980.0699999999997</v>
      </c>
      <c r="AG41" s="70">
        <f t="shared" si="180"/>
        <v>2979.1</v>
      </c>
      <c r="AH41" s="70">
        <f t="shared" si="123"/>
        <v>99.967450429016779</v>
      </c>
      <c r="AI41" s="70">
        <f t="shared" ref="AI41:AJ41" si="181">AI48+AI83+AI188+AI209+AI230+AI272+AI279+AI286+AI293+AI300+AI307+AI314+AI349+AI384+AI412+AI447</f>
        <v>2908.7</v>
      </c>
      <c r="AJ41" s="70">
        <f t="shared" si="181"/>
        <v>0</v>
      </c>
      <c r="AK41" s="70">
        <f t="shared" si="124"/>
        <v>0</v>
      </c>
      <c r="AL41" s="70">
        <f t="shared" ref="AL41:AM41" si="182">AL48+AL83+AL188+AL209+AL230+AL272+AL279+AL286+AL293+AL300+AL307+AL314+AL349+AL384+AL412+AL447</f>
        <v>2908.7</v>
      </c>
      <c r="AM41" s="70">
        <f t="shared" si="182"/>
        <v>0</v>
      </c>
      <c r="AN41" s="70">
        <f t="shared" si="125"/>
        <v>0</v>
      </c>
      <c r="AO41" s="70">
        <f t="shared" ref="AO41:AP41" si="183">AO48+AO83+AO188+AO209+AO230+AO272+AO279+AO286+AO293+AO300+AO307+AO314+AO349+AO384+AO412+AO447</f>
        <v>13541.919999999998</v>
      </c>
      <c r="AP41" s="70">
        <f t="shared" si="183"/>
        <v>0</v>
      </c>
      <c r="AQ41" s="70">
        <f t="shared" si="126"/>
        <v>0</v>
      </c>
      <c r="AR41" s="153"/>
    </row>
    <row r="42" spans="1:44" s="155" customFormat="1" ht="45" customHeight="1">
      <c r="A42" s="277" t="s">
        <v>16</v>
      </c>
      <c r="B42" s="377" t="s">
        <v>38</v>
      </c>
      <c r="C42" s="393" t="s">
        <v>143</v>
      </c>
      <c r="D42" s="151" t="s">
        <v>230</v>
      </c>
      <c r="E42" s="77">
        <f>SUM(E43:E48)</f>
        <v>365</v>
      </c>
      <c r="F42" s="78">
        <f>SUM(F43:F48)</f>
        <v>145</v>
      </c>
      <c r="G42" s="78">
        <f>(F42/E42)*100</f>
        <v>39.726027397260275</v>
      </c>
      <c r="H42" s="77">
        <f>SUM(H43:H48)</f>
        <v>0</v>
      </c>
      <c r="I42" s="78">
        <f>SUM(I43:I48)</f>
        <v>0</v>
      </c>
      <c r="J42" s="78" t="e">
        <f>(I42/H42)*100</f>
        <v>#DIV/0!</v>
      </c>
      <c r="K42" s="77">
        <f>SUM(K43:K48)</f>
        <v>0</v>
      </c>
      <c r="L42" s="78">
        <f>SUM(L43:L48)</f>
        <v>0</v>
      </c>
      <c r="M42" s="78" t="e">
        <f>(L42/K42)*100</f>
        <v>#DIV/0!</v>
      </c>
      <c r="N42" s="77">
        <f>SUM(N43:N48)</f>
        <v>0</v>
      </c>
      <c r="O42" s="78">
        <f>SUM(O43:O48)</f>
        <v>0</v>
      </c>
      <c r="P42" s="78" t="e">
        <f>(O42/N42)*100</f>
        <v>#DIV/0!</v>
      </c>
      <c r="Q42" s="77">
        <f>SUM(Q43:Q48)</f>
        <v>0</v>
      </c>
      <c r="R42" s="78">
        <f>SUM(R43:R48)</f>
        <v>0</v>
      </c>
      <c r="S42" s="78" t="e">
        <f>(R42/Q42)*100</f>
        <v>#DIV/0!</v>
      </c>
      <c r="T42" s="77">
        <f>SUM(T43:T48)</f>
        <v>0</v>
      </c>
      <c r="U42" s="78">
        <f>SUM(U43:U48)</f>
        <v>0</v>
      </c>
      <c r="V42" s="78" t="e">
        <f>(U42/T42)*100</f>
        <v>#DIV/0!</v>
      </c>
      <c r="W42" s="77">
        <f>SUM(W43:W48)</f>
        <v>0</v>
      </c>
      <c r="X42" s="78">
        <f>SUM(X43:X48)</f>
        <v>0</v>
      </c>
      <c r="Y42" s="78" t="e">
        <f>(X42/W42)*100</f>
        <v>#DIV/0!</v>
      </c>
      <c r="Z42" s="77">
        <f>SUM(Z43:Z48)</f>
        <v>0</v>
      </c>
      <c r="AA42" s="78">
        <f>SUM(AA43:AA48)</f>
        <v>0</v>
      </c>
      <c r="AB42" s="78" t="e">
        <f>(AA42/Z42)*100</f>
        <v>#DIV/0!</v>
      </c>
      <c r="AC42" s="77">
        <f>SUM(AC43:AC48)</f>
        <v>130</v>
      </c>
      <c r="AD42" s="78">
        <f>SUM(AD43:AD48)</f>
        <v>130</v>
      </c>
      <c r="AE42" s="78">
        <f>(AD42/AC42)*100</f>
        <v>100</v>
      </c>
      <c r="AF42" s="77">
        <f>SUM(AF43:AF48)</f>
        <v>15</v>
      </c>
      <c r="AG42" s="78">
        <f>SUM(AG43:AG48)</f>
        <v>15</v>
      </c>
      <c r="AH42" s="78">
        <f>(AG42/AF42)*100</f>
        <v>100</v>
      </c>
      <c r="AI42" s="77">
        <f>SUM(AI43:AI48)</f>
        <v>220</v>
      </c>
      <c r="AJ42" s="78">
        <f>SUM(AJ43:AJ48)</f>
        <v>0</v>
      </c>
      <c r="AK42" s="78">
        <f>(AJ42/AI42)*100</f>
        <v>0</v>
      </c>
      <c r="AL42" s="77">
        <f>SUM(AL43:AL48)</f>
        <v>0</v>
      </c>
      <c r="AM42" s="78">
        <f>SUM(AM43:AM48)</f>
        <v>0</v>
      </c>
      <c r="AN42" s="78" t="e">
        <f>(AM42/AL42)*100</f>
        <v>#DIV/0!</v>
      </c>
      <c r="AO42" s="77">
        <f>SUM(AO43:AO48)</f>
        <v>0</v>
      </c>
      <c r="AP42" s="78">
        <f>SUM(AP43:AP48)</f>
        <v>0</v>
      </c>
      <c r="AQ42" s="78" t="e">
        <f>(AP42/AO42)*100</f>
        <v>#DIV/0!</v>
      </c>
      <c r="AR42" s="156"/>
    </row>
    <row r="43" spans="1:44" s="155" customFormat="1" ht="37.5" customHeight="1">
      <c r="A43" s="277"/>
      <c r="B43" s="388"/>
      <c r="C43" s="393"/>
      <c r="D43" s="151" t="s">
        <v>17</v>
      </c>
      <c r="E43" s="77">
        <f>H43+K43+N43+Q43+T43+W43+Z43+AC43+AF43+AI43+AL43+AO43</f>
        <v>0</v>
      </c>
      <c r="F43" s="79">
        <f>I43+L43+O43+R43+U43+X43+AA43+AD43+AG43+AJ43+AM43+AP43</f>
        <v>0</v>
      </c>
      <c r="G43" s="80" t="e">
        <f t="shared" ref="G43:G48" si="184">(F43/E43)*100</f>
        <v>#DIV/0!</v>
      </c>
      <c r="H43" s="77">
        <f>H50+H57+H64+H71</f>
        <v>0</v>
      </c>
      <c r="I43" s="80">
        <f>I50+I57+I64+I71</f>
        <v>0</v>
      </c>
      <c r="J43" s="80" t="e">
        <f t="shared" ref="J43:J48" si="185">(I43/H43)*100</f>
        <v>#DIV/0!</v>
      </c>
      <c r="K43" s="77">
        <f>K50+K57+K64+K71</f>
        <v>0</v>
      </c>
      <c r="L43" s="80">
        <f>L50+L57+L64+L71</f>
        <v>0</v>
      </c>
      <c r="M43" s="80" t="e">
        <f t="shared" ref="M43:M48" si="186">(L43/K43)*100</f>
        <v>#DIV/0!</v>
      </c>
      <c r="N43" s="77">
        <f>N50+N57+N64+N71</f>
        <v>0</v>
      </c>
      <c r="O43" s="80">
        <f>O50+O57+O64+O71</f>
        <v>0</v>
      </c>
      <c r="P43" s="80" t="e">
        <f t="shared" ref="P43:P48" si="187">(O43/N43)*100</f>
        <v>#DIV/0!</v>
      </c>
      <c r="Q43" s="77">
        <f>Q50+Q57+Q64+Q71</f>
        <v>0</v>
      </c>
      <c r="R43" s="80">
        <f>R50+R57+R64+R71</f>
        <v>0</v>
      </c>
      <c r="S43" s="80" t="e">
        <f t="shared" ref="S43:S48" si="188">(R43/Q43)*100</f>
        <v>#DIV/0!</v>
      </c>
      <c r="T43" s="77">
        <f>T50+T57+T64+T71</f>
        <v>0</v>
      </c>
      <c r="U43" s="80">
        <f>U50+U57+U64+U71</f>
        <v>0</v>
      </c>
      <c r="V43" s="80" t="e">
        <f t="shared" ref="V43:V48" si="189">(U43/T43)*100</f>
        <v>#DIV/0!</v>
      </c>
      <c r="W43" s="77">
        <f>W50+W57+W64+W71</f>
        <v>0</v>
      </c>
      <c r="X43" s="80">
        <f>X50+X57+X64+X71</f>
        <v>0</v>
      </c>
      <c r="Y43" s="80" t="e">
        <f t="shared" ref="Y43:Y48" si="190">(X43/W43)*100</f>
        <v>#DIV/0!</v>
      </c>
      <c r="Z43" s="77">
        <f>Z50+Z57+Z64+Z71</f>
        <v>0</v>
      </c>
      <c r="AA43" s="80">
        <f>AA50+AA57+AA64+AA71</f>
        <v>0</v>
      </c>
      <c r="AB43" s="80" t="e">
        <f t="shared" ref="AB43:AB48" si="191">(AA43/Z43)*100</f>
        <v>#DIV/0!</v>
      </c>
      <c r="AC43" s="77">
        <f>AC50+AC57+AC64+AC71</f>
        <v>0</v>
      </c>
      <c r="AD43" s="80">
        <f>AD50+AD57+AD64+AD71</f>
        <v>0</v>
      </c>
      <c r="AE43" s="80" t="e">
        <f t="shared" ref="AE43:AE48" si="192">(AD43/AC43)*100</f>
        <v>#DIV/0!</v>
      </c>
      <c r="AF43" s="77">
        <f>AF50+AF57+AF64+AF71</f>
        <v>0</v>
      </c>
      <c r="AG43" s="80">
        <f>AG50+AG57+AG64+AG71</f>
        <v>0</v>
      </c>
      <c r="AH43" s="80" t="e">
        <f t="shared" ref="AH43:AH48" si="193">(AG43/AF43)*100</f>
        <v>#DIV/0!</v>
      </c>
      <c r="AI43" s="77">
        <f>AI50+AI57+AI64+AI71</f>
        <v>0</v>
      </c>
      <c r="AJ43" s="80">
        <f>AJ50+AJ57+AJ64+AJ71</f>
        <v>0</v>
      </c>
      <c r="AK43" s="80" t="e">
        <f t="shared" ref="AK43:AK48" si="194">(AJ43/AI43)*100</f>
        <v>#DIV/0!</v>
      </c>
      <c r="AL43" s="77">
        <f>AL50+AL57+AL64+AL71</f>
        <v>0</v>
      </c>
      <c r="AM43" s="80">
        <f>AM50+AM57+AM64+AM71</f>
        <v>0</v>
      </c>
      <c r="AN43" s="80" t="e">
        <f t="shared" ref="AN43:AN48" si="195">(AM43/AL43)*100</f>
        <v>#DIV/0!</v>
      </c>
      <c r="AO43" s="77">
        <f>AO50+AO57+AO64+AO71</f>
        <v>0</v>
      </c>
      <c r="AP43" s="80">
        <f>AP50+AP57+AP64+AP71</f>
        <v>0</v>
      </c>
      <c r="AQ43" s="80" t="e">
        <f t="shared" ref="AQ43:AQ48" si="196">(AP43/AO43)*100</f>
        <v>#DIV/0!</v>
      </c>
      <c r="AR43" s="156"/>
    </row>
    <row r="44" spans="1:44" s="155" customFormat="1" ht="50.25" customHeight="1">
      <c r="A44" s="277"/>
      <c r="B44" s="388"/>
      <c r="C44" s="393"/>
      <c r="D44" s="151" t="s">
        <v>18</v>
      </c>
      <c r="E44" s="77">
        <f t="shared" ref="E44:E48" si="197">H44+K44+N44+Q44+T44+W44+Z44+AC44+AF44+AI44+AL44+AO44</f>
        <v>0</v>
      </c>
      <c r="F44" s="79">
        <f t="shared" ref="F44:F48" si="198">I44+L44+O44+R44+U44+X44+AA44+AD44+AG44+AJ44+AM44+AP44</f>
        <v>0</v>
      </c>
      <c r="G44" s="80" t="e">
        <f t="shared" si="184"/>
        <v>#DIV/0!</v>
      </c>
      <c r="H44" s="77">
        <f t="shared" ref="H44:I48" si="199">H51+H58+H65+H72</f>
        <v>0</v>
      </c>
      <c r="I44" s="80">
        <f t="shared" si="199"/>
        <v>0</v>
      </c>
      <c r="J44" s="80" t="e">
        <f t="shared" si="185"/>
        <v>#DIV/0!</v>
      </c>
      <c r="K44" s="77">
        <f t="shared" ref="K44:L44" si="200">K51+K58+K65+K72</f>
        <v>0</v>
      </c>
      <c r="L44" s="80">
        <f t="shared" si="200"/>
        <v>0</v>
      </c>
      <c r="M44" s="80" t="e">
        <f t="shared" si="186"/>
        <v>#DIV/0!</v>
      </c>
      <c r="N44" s="77">
        <f t="shared" ref="N44:O44" si="201">N51+N58+N65+N72</f>
        <v>0</v>
      </c>
      <c r="O44" s="80">
        <f t="shared" si="201"/>
        <v>0</v>
      </c>
      <c r="P44" s="80" t="e">
        <f t="shared" si="187"/>
        <v>#DIV/0!</v>
      </c>
      <c r="Q44" s="77">
        <f t="shared" ref="Q44:R44" si="202">Q51+Q58+Q65+Q72</f>
        <v>0</v>
      </c>
      <c r="R44" s="80">
        <f t="shared" si="202"/>
        <v>0</v>
      </c>
      <c r="S44" s="80" t="e">
        <f t="shared" si="188"/>
        <v>#DIV/0!</v>
      </c>
      <c r="T44" s="77">
        <f t="shared" ref="T44:U44" si="203">T51+T58+T65+T72</f>
        <v>0</v>
      </c>
      <c r="U44" s="80">
        <f t="shared" si="203"/>
        <v>0</v>
      </c>
      <c r="V44" s="80" t="e">
        <f t="shared" si="189"/>
        <v>#DIV/0!</v>
      </c>
      <c r="W44" s="77">
        <f t="shared" ref="W44:X44" si="204">W51+W58+W65+W72</f>
        <v>0</v>
      </c>
      <c r="X44" s="80">
        <f t="shared" si="204"/>
        <v>0</v>
      </c>
      <c r="Y44" s="80" t="e">
        <f t="shared" si="190"/>
        <v>#DIV/0!</v>
      </c>
      <c r="Z44" s="77">
        <f t="shared" ref="Z44:AA44" si="205">Z51+Z58+Z65+Z72</f>
        <v>0</v>
      </c>
      <c r="AA44" s="80">
        <f t="shared" si="205"/>
        <v>0</v>
      </c>
      <c r="AB44" s="80" t="e">
        <f t="shared" si="191"/>
        <v>#DIV/0!</v>
      </c>
      <c r="AC44" s="77">
        <f t="shared" ref="AC44:AD44" si="206">AC51+AC58+AC65+AC72</f>
        <v>0</v>
      </c>
      <c r="AD44" s="80">
        <f t="shared" si="206"/>
        <v>0</v>
      </c>
      <c r="AE44" s="80" t="e">
        <f t="shared" si="192"/>
        <v>#DIV/0!</v>
      </c>
      <c r="AF44" s="77">
        <f t="shared" ref="AF44:AG44" si="207">AF51+AF58+AF65+AF72</f>
        <v>0</v>
      </c>
      <c r="AG44" s="80">
        <f t="shared" si="207"/>
        <v>0</v>
      </c>
      <c r="AH44" s="80" t="e">
        <f t="shared" si="193"/>
        <v>#DIV/0!</v>
      </c>
      <c r="AI44" s="77">
        <f t="shared" ref="AI44:AJ44" si="208">AI51+AI58+AI65+AI72</f>
        <v>0</v>
      </c>
      <c r="AJ44" s="80">
        <f t="shared" si="208"/>
        <v>0</v>
      </c>
      <c r="AK44" s="80" t="e">
        <f t="shared" si="194"/>
        <v>#DIV/0!</v>
      </c>
      <c r="AL44" s="77">
        <f t="shared" ref="AL44:AM44" si="209">AL51+AL58+AL65+AL72</f>
        <v>0</v>
      </c>
      <c r="AM44" s="80">
        <f t="shared" si="209"/>
        <v>0</v>
      </c>
      <c r="AN44" s="80" t="e">
        <f t="shared" si="195"/>
        <v>#DIV/0!</v>
      </c>
      <c r="AO44" s="77">
        <f t="shared" ref="AO44:AP44" si="210">AO51+AO58+AO65+AO72</f>
        <v>0</v>
      </c>
      <c r="AP44" s="80">
        <f t="shared" si="210"/>
        <v>0</v>
      </c>
      <c r="AQ44" s="80" t="e">
        <f t="shared" si="196"/>
        <v>#DIV/0!</v>
      </c>
      <c r="AR44" s="156"/>
    </row>
    <row r="45" spans="1:44" ht="39.75" customHeight="1">
      <c r="A45" s="277"/>
      <c r="B45" s="388"/>
      <c r="C45" s="393"/>
      <c r="D45" s="10" t="s">
        <v>26</v>
      </c>
      <c r="E45" s="66">
        <f>H45+K45+N45+Q45+T45+W45+Z45+AC45+AF45+AI45+AL45+AO45</f>
        <v>365</v>
      </c>
      <c r="F45" s="67">
        <f t="shared" si="198"/>
        <v>145</v>
      </c>
      <c r="G45" s="68">
        <f t="shared" si="184"/>
        <v>39.726027397260275</v>
      </c>
      <c r="H45" s="66">
        <f t="shared" si="199"/>
        <v>0</v>
      </c>
      <c r="I45" s="68">
        <f t="shared" si="199"/>
        <v>0</v>
      </c>
      <c r="J45" s="68" t="e">
        <f t="shared" si="185"/>
        <v>#DIV/0!</v>
      </c>
      <c r="K45" s="66">
        <f t="shared" ref="K45:L45" si="211">K52+K59+K66+K73</f>
        <v>0</v>
      </c>
      <c r="L45" s="68">
        <f t="shared" si="211"/>
        <v>0</v>
      </c>
      <c r="M45" s="68" t="e">
        <f t="shared" si="186"/>
        <v>#DIV/0!</v>
      </c>
      <c r="N45" s="66">
        <f t="shared" ref="N45:O45" si="212">N52+N59+N66+N73</f>
        <v>0</v>
      </c>
      <c r="O45" s="68">
        <f t="shared" si="212"/>
        <v>0</v>
      </c>
      <c r="P45" s="68" t="e">
        <f t="shared" si="187"/>
        <v>#DIV/0!</v>
      </c>
      <c r="Q45" s="66">
        <f t="shared" ref="Q45:R45" si="213">Q52+Q59+Q66+Q73</f>
        <v>0</v>
      </c>
      <c r="R45" s="68">
        <f t="shared" si="213"/>
        <v>0</v>
      </c>
      <c r="S45" s="68" t="e">
        <f t="shared" si="188"/>
        <v>#DIV/0!</v>
      </c>
      <c r="T45" s="66">
        <f t="shared" ref="T45:U45" si="214">T52+T59+T66+T73</f>
        <v>0</v>
      </c>
      <c r="U45" s="68">
        <f t="shared" si="214"/>
        <v>0</v>
      </c>
      <c r="V45" s="68" t="e">
        <f t="shared" si="189"/>
        <v>#DIV/0!</v>
      </c>
      <c r="W45" s="66">
        <f t="shared" ref="W45:X45" si="215">W52+W59+W66+W73</f>
        <v>0</v>
      </c>
      <c r="X45" s="68">
        <f t="shared" si="215"/>
        <v>0</v>
      </c>
      <c r="Y45" s="68" t="e">
        <f t="shared" si="190"/>
        <v>#DIV/0!</v>
      </c>
      <c r="Z45" s="66">
        <f t="shared" ref="Z45:AA45" si="216">Z52+Z59+Z66+Z73</f>
        <v>0</v>
      </c>
      <c r="AA45" s="68">
        <f t="shared" si="216"/>
        <v>0</v>
      </c>
      <c r="AB45" s="68" t="e">
        <f t="shared" si="191"/>
        <v>#DIV/0!</v>
      </c>
      <c r="AC45" s="66">
        <f t="shared" ref="AC45:AD45" si="217">AC52+AC59+AC66+AC73</f>
        <v>130</v>
      </c>
      <c r="AD45" s="68">
        <f t="shared" si="217"/>
        <v>130</v>
      </c>
      <c r="AE45" s="68">
        <f t="shared" si="192"/>
        <v>100</v>
      </c>
      <c r="AF45" s="66">
        <f t="shared" ref="AF45:AG45" si="218">AF52+AF59+AF66+AF73</f>
        <v>15</v>
      </c>
      <c r="AG45" s="68">
        <f t="shared" si="218"/>
        <v>15</v>
      </c>
      <c r="AH45" s="68">
        <f t="shared" si="193"/>
        <v>100</v>
      </c>
      <c r="AI45" s="66">
        <f t="shared" ref="AI45:AJ45" si="219">AI52+AI59+AI66+AI73</f>
        <v>220</v>
      </c>
      <c r="AJ45" s="68">
        <f t="shared" si="219"/>
        <v>0</v>
      </c>
      <c r="AK45" s="68">
        <f t="shared" si="194"/>
        <v>0</v>
      </c>
      <c r="AL45" s="66">
        <f t="shared" ref="AL45:AM45" si="220">AL52+AL59+AL66+AL73</f>
        <v>0</v>
      </c>
      <c r="AM45" s="68">
        <f t="shared" si="220"/>
        <v>0</v>
      </c>
      <c r="AN45" s="68" t="e">
        <f t="shared" si="195"/>
        <v>#DIV/0!</v>
      </c>
      <c r="AO45" s="66">
        <f t="shared" ref="AO45:AP45" si="221">AO52+AO59+AO66+AO73</f>
        <v>0</v>
      </c>
      <c r="AP45" s="68">
        <f t="shared" si="221"/>
        <v>0</v>
      </c>
      <c r="AQ45" s="68" t="e">
        <f t="shared" si="196"/>
        <v>#DIV/0!</v>
      </c>
      <c r="AR45" s="12"/>
    </row>
    <row r="46" spans="1:44" ht="79.5" customHeight="1">
      <c r="A46" s="277"/>
      <c r="B46" s="388"/>
      <c r="C46" s="393"/>
      <c r="D46" s="42" t="s">
        <v>231</v>
      </c>
      <c r="E46" s="66">
        <f t="shared" si="197"/>
        <v>0</v>
      </c>
      <c r="F46" s="67">
        <f t="shared" si="198"/>
        <v>0</v>
      </c>
      <c r="G46" s="68" t="e">
        <f t="shared" si="184"/>
        <v>#DIV/0!</v>
      </c>
      <c r="H46" s="66">
        <f t="shared" si="199"/>
        <v>0</v>
      </c>
      <c r="I46" s="68">
        <f>I53+I60+I67+I74</f>
        <v>0</v>
      </c>
      <c r="J46" s="68" t="e">
        <f t="shared" si="185"/>
        <v>#DIV/0!</v>
      </c>
      <c r="K46" s="66">
        <f t="shared" ref="K46" si="222">K53+K60+K67+K74</f>
        <v>0</v>
      </c>
      <c r="L46" s="68">
        <f>L53+L60+L67+L74</f>
        <v>0</v>
      </c>
      <c r="M46" s="68" t="e">
        <f t="shared" si="186"/>
        <v>#DIV/0!</v>
      </c>
      <c r="N46" s="66">
        <f t="shared" ref="N46" si="223">N53+N60+N67+N74</f>
        <v>0</v>
      </c>
      <c r="O46" s="68">
        <f>O53+O60+O67+O74</f>
        <v>0</v>
      </c>
      <c r="P46" s="68" t="e">
        <f t="shared" si="187"/>
        <v>#DIV/0!</v>
      </c>
      <c r="Q46" s="66">
        <f t="shared" ref="Q46" si="224">Q53+Q60+Q67+Q74</f>
        <v>0</v>
      </c>
      <c r="R46" s="68">
        <f>R53+R60+R67+R74</f>
        <v>0</v>
      </c>
      <c r="S46" s="68" t="e">
        <f t="shared" si="188"/>
        <v>#DIV/0!</v>
      </c>
      <c r="T46" s="66">
        <f t="shared" ref="T46" si="225">T53+T60+T67+T74</f>
        <v>0</v>
      </c>
      <c r="U46" s="68">
        <f>U53+U60+U67+U74</f>
        <v>0</v>
      </c>
      <c r="V46" s="68" t="e">
        <f t="shared" si="189"/>
        <v>#DIV/0!</v>
      </c>
      <c r="W46" s="66">
        <f t="shared" ref="W46" si="226">W53+W60+W67+W74</f>
        <v>0</v>
      </c>
      <c r="X46" s="68">
        <f>X53+X60+X67+X74</f>
        <v>0</v>
      </c>
      <c r="Y46" s="68" t="e">
        <f t="shared" si="190"/>
        <v>#DIV/0!</v>
      </c>
      <c r="Z46" s="66">
        <f t="shared" ref="Z46" si="227">Z53+Z60+Z67+Z74</f>
        <v>0</v>
      </c>
      <c r="AA46" s="68">
        <f>AA53+AA60+AA67+AA74</f>
        <v>0</v>
      </c>
      <c r="AB46" s="68" t="e">
        <f t="shared" si="191"/>
        <v>#DIV/0!</v>
      </c>
      <c r="AC46" s="66">
        <f t="shared" ref="AC46" si="228">AC53+AC60+AC67+AC74</f>
        <v>0</v>
      </c>
      <c r="AD46" s="68">
        <f>AD53+AD60+AD67+AD74</f>
        <v>0</v>
      </c>
      <c r="AE46" s="68" t="e">
        <f t="shared" si="192"/>
        <v>#DIV/0!</v>
      </c>
      <c r="AF46" s="66">
        <f t="shared" ref="AF46" si="229">AF53+AF60+AF67+AF74</f>
        <v>0</v>
      </c>
      <c r="AG46" s="68">
        <f>AG53+AG60+AG67+AG74</f>
        <v>0</v>
      </c>
      <c r="AH46" s="68" t="e">
        <f t="shared" si="193"/>
        <v>#DIV/0!</v>
      </c>
      <c r="AI46" s="66">
        <f t="shared" ref="AI46" si="230">AI53+AI60+AI67+AI74</f>
        <v>0</v>
      </c>
      <c r="AJ46" s="68">
        <f>AJ53+AJ60+AJ67+AJ74</f>
        <v>0</v>
      </c>
      <c r="AK46" s="68" t="e">
        <f t="shared" si="194"/>
        <v>#DIV/0!</v>
      </c>
      <c r="AL46" s="66">
        <f t="shared" ref="AL46" si="231">AL53+AL60+AL67+AL74</f>
        <v>0</v>
      </c>
      <c r="AM46" s="68">
        <f>AM53+AM60+AM67+AM74</f>
        <v>0</v>
      </c>
      <c r="AN46" s="68" t="e">
        <f t="shared" si="195"/>
        <v>#DIV/0!</v>
      </c>
      <c r="AO46" s="66">
        <f t="shared" ref="AO46" si="232">AO53+AO60+AO67+AO74</f>
        <v>0</v>
      </c>
      <c r="AP46" s="68">
        <f>AP53+AP60+AP67+AP74</f>
        <v>0</v>
      </c>
      <c r="AQ46" s="68" t="e">
        <f t="shared" si="196"/>
        <v>#DIV/0!</v>
      </c>
      <c r="AR46" s="12"/>
    </row>
    <row r="47" spans="1:44" ht="34.5" customHeight="1">
      <c r="A47" s="277"/>
      <c r="B47" s="388"/>
      <c r="C47" s="393"/>
      <c r="D47" s="10" t="s">
        <v>39</v>
      </c>
      <c r="E47" s="66">
        <f t="shared" si="197"/>
        <v>0</v>
      </c>
      <c r="F47" s="67">
        <f t="shared" si="198"/>
        <v>0</v>
      </c>
      <c r="G47" s="68" t="e">
        <f t="shared" si="184"/>
        <v>#DIV/0!</v>
      </c>
      <c r="H47" s="66">
        <f t="shared" si="199"/>
        <v>0</v>
      </c>
      <c r="I47" s="68">
        <f t="shared" si="199"/>
        <v>0</v>
      </c>
      <c r="J47" s="68" t="e">
        <f t="shared" si="185"/>
        <v>#DIV/0!</v>
      </c>
      <c r="K47" s="66">
        <f t="shared" ref="K47:L47" si="233">K54+K61+K68+K75</f>
        <v>0</v>
      </c>
      <c r="L47" s="68">
        <f t="shared" si="233"/>
        <v>0</v>
      </c>
      <c r="M47" s="68" t="e">
        <f t="shared" si="186"/>
        <v>#DIV/0!</v>
      </c>
      <c r="N47" s="66">
        <f t="shared" ref="N47:O47" si="234">N54+N61+N68+N75</f>
        <v>0</v>
      </c>
      <c r="O47" s="68">
        <f t="shared" si="234"/>
        <v>0</v>
      </c>
      <c r="P47" s="68" t="e">
        <f t="shared" si="187"/>
        <v>#DIV/0!</v>
      </c>
      <c r="Q47" s="66">
        <f t="shared" ref="Q47:R47" si="235">Q54+Q61+Q68+Q75</f>
        <v>0</v>
      </c>
      <c r="R47" s="68">
        <f t="shared" si="235"/>
        <v>0</v>
      </c>
      <c r="S47" s="68" t="e">
        <f t="shared" si="188"/>
        <v>#DIV/0!</v>
      </c>
      <c r="T47" s="66">
        <f t="shared" ref="T47:U47" si="236">T54+T61+T68+T75</f>
        <v>0</v>
      </c>
      <c r="U47" s="68">
        <f t="shared" si="236"/>
        <v>0</v>
      </c>
      <c r="V47" s="68" t="e">
        <f t="shared" si="189"/>
        <v>#DIV/0!</v>
      </c>
      <c r="W47" s="66">
        <f t="shared" ref="W47:X47" si="237">W54+W61+W68+W75</f>
        <v>0</v>
      </c>
      <c r="X47" s="68">
        <f t="shared" si="237"/>
        <v>0</v>
      </c>
      <c r="Y47" s="68" t="e">
        <f t="shared" si="190"/>
        <v>#DIV/0!</v>
      </c>
      <c r="Z47" s="66">
        <f t="shared" ref="Z47:AA47" si="238">Z54+Z61+Z68+Z75</f>
        <v>0</v>
      </c>
      <c r="AA47" s="68">
        <f t="shared" si="238"/>
        <v>0</v>
      </c>
      <c r="AB47" s="68" t="e">
        <f t="shared" si="191"/>
        <v>#DIV/0!</v>
      </c>
      <c r="AC47" s="66">
        <f t="shared" ref="AC47:AD47" si="239">AC54+AC61+AC68+AC75</f>
        <v>0</v>
      </c>
      <c r="AD47" s="68">
        <f t="shared" si="239"/>
        <v>0</v>
      </c>
      <c r="AE47" s="68" t="e">
        <f t="shared" si="192"/>
        <v>#DIV/0!</v>
      </c>
      <c r="AF47" s="66">
        <f t="shared" ref="AF47:AG47" si="240">AF54+AF61+AF68+AF75</f>
        <v>0</v>
      </c>
      <c r="AG47" s="68">
        <f t="shared" si="240"/>
        <v>0</v>
      </c>
      <c r="AH47" s="68" t="e">
        <f t="shared" si="193"/>
        <v>#DIV/0!</v>
      </c>
      <c r="AI47" s="66">
        <f t="shared" ref="AI47:AJ47" si="241">AI54+AI61+AI68+AI75</f>
        <v>0</v>
      </c>
      <c r="AJ47" s="68">
        <f t="shared" si="241"/>
        <v>0</v>
      </c>
      <c r="AK47" s="68" t="e">
        <f t="shared" si="194"/>
        <v>#DIV/0!</v>
      </c>
      <c r="AL47" s="66">
        <f t="shared" ref="AL47:AM47" si="242">AL54+AL61+AL68+AL75</f>
        <v>0</v>
      </c>
      <c r="AM47" s="68">
        <f t="shared" si="242"/>
        <v>0</v>
      </c>
      <c r="AN47" s="68" t="e">
        <f t="shared" si="195"/>
        <v>#DIV/0!</v>
      </c>
      <c r="AO47" s="66">
        <f t="shared" ref="AO47:AP47" si="243">AO54+AO61+AO68+AO75</f>
        <v>0</v>
      </c>
      <c r="AP47" s="68">
        <f t="shared" si="243"/>
        <v>0</v>
      </c>
      <c r="AQ47" s="68" t="e">
        <f t="shared" si="196"/>
        <v>#DIV/0!</v>
      </c>
      <c r="AR47" s="12"/>
    </row>
    <row r="48" spans="1:44" ht="52.5" customHeight="1">
      <c r="A48" s="277"/>
      <c r="B48" s="389"/>
      <c r="C48" s="393"/>
      <c r="D48" s="36" t="s">
        <v>33</v>
      </c>
      <c r="E48" s="66">
        <f t="shared" si="197"/>
        <v>0</v>
      </c>
      <c r="F48" s="67">
        <f t="shared" si="198"/>
        <v>0</v>
      </c>
      <c r="G48" s="68" t="e">
        <f t="shared" si="184"/>
        <v>#DIV/0!</v>
      </c>
      <c r="H48" s="66">
        <f t="shared" si="199"/>
        <v>0</v>
      </c>
      <c r="I48" s="68">
        <f t="shared" si="199"/>
        <v>0</v>
      </c>
      <c r="J48" s="68" t="e">
        <f t="shared" si="185"/>
        <v>#DIV/0!</v>
      </c>
      <c r="K48" s="66">
        <f t="shared" ref="K48:L48" si="244">K55+K62+K69+K76</f>
        <v>0</v>
      </c>
      <c r="L48" s="68">
        <f t="shared" si="244"/>
        <v>0</v>
      </c>
      <c r="M48" s="68" t="e">
        <f t="shared" si="186"/>
        <v>#DIV/0!</v>
      </c>
      <c r="N48" s="66">
        <f t="shared" ref="N48:O48" si="245">N55+N62+N69+N76</f>
        <v>0</v>
      </c>
      <c r="O48" s="68">
        <f t="shared" si="245"/>
        <v>0</v>
      </c>
      <c r="P48" s="68" t="e">
        <f t="shared" si="187"/>
        <v>#DIV/0!</v>
      </c>
      <c r="Q48" s="66">
        <f t="shared" ref="Q48:R48" si="246">Q55+Q62+Q69+Q76</f>
        <v>0</v>
      </c>
      <c r="R48" s="68">
        <f t="shared" si="246"/>
        <v>0</v>
      </c>
      <c r="S48" s="68" t="e">
        <f t="shared" si="188"/>
        <v>#DIV/0!</v>
      </c>
      <c r="T48" s="66">
        <f t="shared" ref="T48:U48" si="247">T55+T62+T69+T76</f>
        <v>0</v>
      </c>
      <c r="U48" s="68">
        <f t="shared" si="247"/>
        <v>0</v>
      </c>
      <c r="V48" s="68" t="e">
        <f t="shared" si="189"/>
        <v>#DIV/0!</v>
      </c>
      <c r="W48" s="66">
        <f t="shared" ref="W48:X48" si="248">W55+W62+W69+W76</f>
        <v>0</v>
      </c>
      <c r="X48" s="68">
        <f t="shared" si="248"/>
        <v>0</v>
      </c>
      <c r="Y48" s="68" t="e">
        <f t="shared" si="190"/>
        <v>#DIV/0!</v>
      </c>
      <c r="Z48" s="66">
        <f t="shared" ref="Z48:AA48" si="249">Z55+Z62+Z69+Z76</f>
        <v>0</v>
      </c>
      <c r="AA48" s="68">
        <f t="shared" si="249"/>
        <v>0</v>
      </c>
      <c r="AB48" s="68" t="e">
        <f t="shared" si="191"/>
        <v>#DIV/0!</v>
      </c>
      <c r="AC48" s="66">
        <f t="shared" ref="AC48:AD48" si="250">AC55+AC62+AC69+AC76</f>
        <v>0</v>
      </c>
      <c r="AD48" s="68">
        <f t="shared" si="250"/>
        <v>0</v>
      </c>
      <c r="AE48" s="68" t="e">
        <f t="shared" si="192"/>
        <v>#DIV/0!</v>
      </c>
      <c r="AF48" s="66">
        <f t="shared" ref="AF48:AG48" si="251">AF55+AF62+AF69+AF76</f>
        <v>0</v>
      </c>
      <c r="AG48" s="68">
        <f t="shared" si="251"/>
        <v>0</v>
      </c>
      <c r="AH48" s="68" t="e">
        <f t="shared" si="193"/>
        <v>#DIV/0!</v>
      </c>
      <c r="AI48" s="66">
        <f t="shared" ref="AI48:AJ48" si="252">AI55+AI62+AI69+AI76</f>
        <v>0</v>
      </c>
      <c r="AJ48" s="68">
        <f t="shared" si="252"/>
        <v>0</v>
      </c>
      <c r="AK48" s="68" t="e">
        <f t="shared" si="194"/>
        <v>#DIV/0!</v>
      </c>
      <c r="AL48" s="66">
        <f t="shared" ref="AL48:AM48" si="253">AL55+AL62+AL69+AL76</f>
        <v>0</v>
      </c>
      <c r="AM48" s="68">
        <f t="shared" si="253"/>
        <v>0</v>
      </c>
      <c r="AN48" s="68" t="e">
        <f t="shared" si="195"/>
        <v>#DIV/0!</v>
      </c>
      <c r="AO48" s="66">
        <f t="shared" ref="AO48:AP48" si="254">AO55+AO62+AO69+AO76</f>
        <v>0</v>
      </c>
      <c r="AP48" s="68">
        <f t="shared" si="254"/>
        <v>0</v>
      </c>
      <c r="AQ48" s="68" t="e">
        <f t="shared" si="196"/>
        <v>#DIV/0!</v>
      </c>
      <c r="AR48" s="12"/>
    </row>
    <row r="49" spans="1:44" s="155" customFormat="1" ht="30" customHeight="1">
      <c r="A49" s="277" t="s">
        <v>40</v>
      </c>
      <c r="B49" s="377" t="s">
        <v>41</v>
      </c>
      <c r="C49" s="385" t="s">
        <v>144</v>
      </c>
      <c r="D49" s="151" t="s">
        <v>36</v>
      </c>
      <c r="E49" s="77">
        <f>SUM(E50:E55)</f>
        <v>220</v>
      </c>
      <c r="F49" s="78">
        <f>SUM(F50:F55)</f>
        <v>0</v>
      </c>
      <c r="G49" s="78">
        <f>(F49/E49)*100</f>
        <v>0</v>
      </c>
      <c r="H49" s="77">
        <f>SUM(H50:H55)</f>
        <v>0</v>
      </c>
      <c r="I49" s="78">
        <f>SUM(I50:I55)</f>
        <v>0</v>
      </c>
      <c r="J49" s="78" t="e">
        <f>(I49/H49)*100</f>
        <v>#DIV/0!</v>
      </c>
      <c r="K49" s="77">
        <f>SUM(K50:K55)</f>
        <v>0</v>
      </c>
      <c r="L49" s="78">
        <f>SUM(L50:L55)</f>
        <v>0</v>
      </c>
      <c r="M49" s="78" t="e">
        <f>(L49/K49)*100</f>
        <v>#DIV/0!</v>
      </c>
      <c r="N49" s="77">
        <f>SUM(N50:N55)</f>
        <v>0</v>
      </c>
      <c r="O49" s="78">
        <f>SUM(O50:O55)</f>
        <v>0</v>
      </c>
      <c r="P49" s="78" t="e">
        <f>(O49/N49)*100</f>
        <v>#DIV/0!</v>
      </c>
      <c r="Q49" s="77">
        <f>SUM(Q50:Q55)</f>
        <v>0</v>
      </c>
      <c r="R49" s="78">
        <f>SUM(R50:R55)</f>
        <v>0</v>
      </c>
      <c r="S49" s="78" t="e">
        <f>(R49/Q49)*100</f>
        <v>#DIV/0!</v>
      </c>
      <c r="T49" s="77">
        <f>SUM(T50:T55)</f>
        <v>0</v>
      </c>
      <c r="U49" s="78">
        <f>SUM(U50:U55)</f>
        <v>0</v>
      </c>
      <c r="V49" s="78" t="e">
        <f>(U49/T49)*100</f>
        <v>#DIV/0!</v>
      </c>
      <c r="W49" s="77">
        <f>SUM(W50:W55)</f>
        <v>0</v>
      </c>
      <c r="X49" s="78">
        <f>SUM(X50:X55)</f>
        <v>0</v>
      </c>
      <c r="Y49" s="78" t="e">
        <f>(X49/W49)*100</f>
        <v>#DIV/0!</v>
      </c>
      <c r="Z49" s="77">
        <f>SUM(Z50:Z55)</f>
        <v>0</v>
      </c>
      <c r="AA49" s="78">
        <f>SUM(AA50:AA55)</f>
        <v>0</v>
      </c>
      <c r="AB49" s="78" t="e">
        <f>(AA49/Z49)*100</f>
        <v>#DIV/0!</v>
      </c>
      <c r="AC49" s="77">
        <f>SUM(AC50:AC55)</f>
        <v>0</v>
      </c>
      <c r="AD49" s="78">
        <f>SUM(AD50:AD55)</f>
        <v>0</v>
      </c>
      <c r="AE49" s="78" t="e">
        <f>(AD49/AC49)*100</f>
        <v>#DIV/0!</v>
      </c>
      <c r="AF49" s="77">
        <f>SUM(AF50:AF55)</f>
        <v>0</v>
      </c>
      <c r="AG49" s="78">
        <f>SUM(AG50:AG55)</f>
        <v>0</v>
      </c>
      <c r="AH49" s="78" t="e">
        <f>(AG49/AF49)*100</f>
        <v>#DIV/0!</v>
      </c>
      <c r="AI49" s="77">
        <f>SUM(AI50:AI55)</f>
        <v>220</v>
      </c>
      <c r="AJ49" s="78">
        <f>SUM(AJ50:AJ55)</f>
        <v>0</v>
      </c>
      <c r="AK49" s="78">
        <f>(AJ49/AI49)*100</f>
        <v>0</v>
      </c>
      <c r="AL49" s="77">
        <f>SUM(AL50:AL55)</f>
        <v>0</v>
      </c>
      <c r="AM49" s="78">
        <f>SUM(AM50:AM55)</f>
        <v>0</v>
      </c>
      <c r="AN49" s="78" t="e">
        <f>(AM49/AL49)*100</f>
        <v>#DIV/0!</v>
      </c>
      <c r="AO49" s="77">
        <f>SUM(AO50:AO55)</f>
        <v>0</v>
      </c>
      <c r="AP49" s="78">
        <f>SUM(AP50:AP55)</f>
        <v>0</v>
      </c>
      <c r="AQ49" s="78" t="e">
        <f>(AP49/AO49)*100</f>
        <v>#DIV/0!</v>
      </c>
      <c r="AR49" s="153"/>
    </row>
    <row r="50" spans="1:44" s="155" customFormat="1" ht="35.25" customHeight="1">
      <c r="A50" s="277"/>
      <c r="B50" s="388"/>
      <c r="C50" s="386"/>
      <c r="D50" s="151" t="s">
        <v>17</v>
      </c>
      <c r="E50" s="77">
        <f>H50+K50+N50+Q50+T50+W50+Z50+AC50+AF50+AI50+AL50+AO50</f>
        <v>0</v>
      </c>
      <c r="F50" s="79">
        <f>I50+L50+O50+R50+U50+X50+AA50+AD50+AG50+AJ50+AM50+AP50</f>
        <v>0</v>
      </c>
      <c r="G50" s="80" t="e">
        <f t="shared" ref="G50:G55" si="255">(F50/E50)*100</f>
        <v>#DIV/0!</v>
      </c>
      <c r="H50" s="77"/>
      <c r="I50" s="79"/>
      <c r="J50" s="80" t="e">
        <f t="shared" ref="J50:J55" si="256">(I50/H50)*100</f>
        <v>#DIV/0!</v>
      </c>
      <c r="K50" s="77"/>
      <c r="L50" s="79"/>
      <c r="M50" s="80" t="e">
        <f t="shared" ref="M50:M55" si="257">(L50/K50)*100</f>
        <v>#DIV/0!</v>
      </c>
      <c r="N50" s="77"/>
      <c r="O50" s="79"/>
      <c r="P50" s="80" t="e">
        <f t="shared" ref="P50:P55" si="258">(O50/N50)*100</f>
        <v>#DIV/0!</v>
      </c>
      <c r="Q50" s="77"/>
      <c r="R50" s="79"/>
      <c r="S50" s="80" t="e">
        <f t="shared" ref="S50:S55" si="259">(R50/Q50)*100</f>
        <v>#DIV/0!</v>
      </c>
      <c r="T50" s="77"/>
      <c r="U50" s="79"/>
      <c r="V50" s="80" t="e">
        <f t="shared" ref="V50:V55" si="260">(U50/T50)*100</f>
        <v>#DIV/0!</v>
      </c>
      <c r="W50" s="77"/>
      <c r="X50" s="79"/>
      <c r="Y50" s="80" t="e">
        <f t="shared" ref="Y50:Y55" si="261">(X50/W50)*100</f>
        <v>#DIV/0!</v>
      </c>
      <c r="Z50" s="77"/>
      <c r="AA50" s="79"/>
      <c r="AB50" s="80" t="e">
        <f t="shared" ref="AB50:AB55" si="262">(AA50/Z50)*100</f>
        <v>#DIV/0!</v>
      </c>
      <c r="AC50" s="77"/>
      <c r="AD50" s="79"/>
      <c r="AE50" s="80" t="e">
        <f t="shared" ref="AE50:AE55" si="263">(AD50/AC50)*100</f>
        <v>#DIV/0!</v>
      </c>
      <c r="AF50" s="77"/>
      <c r="AG50" s="79"/>
      <c r="AH50" s="80" t="e">
        <f t="shared" ref="AH50:AH55" si="264">(AG50/AF50)*100</f>
        <v>#DIV/0!</v>
      </c>
      <c r="AI50" s="77"/>
      <c r="AJ50" s="79"/>
      <c r="AK50" s="80" t="e">
        <f t="shared" ref="AK50:AK55" si="265">(AJ50/AI50)*100</f>
        <v>#DIV/0!</v>
      </c>
      <c r="AL50" s="77"/>
      <c r="AM50" s="79"/>
      <c r="AN50" s="80" t="e">
        <f t="shared" ref="AN50:AN55" si="266">(AM50/AL50)*100</f>
        <v>#DIV/0!</v>
      </c>
      <c r="AO50" s="77"/>
      <c r="AP50" s="79"/>
      <c r="AQ50" s="80" t="e">
        <f t="shared" ref="AQ50:AQ55" si="267">(AP50/AO50)*100</f>
        <v>#DIV/0!</v>
      </c>
      <c r="AR50" s="156"/>
    </row>
    <row r="51" spans="1:44" s="155" customFormat="1" ht="51" customHeight="1">
      <c r="A51" s="277"/>
      <c r="B51" s="388"/>
      <c r="C51" s="386"/>
      <c r="D51" s="151" t="s">
        <v>18</v>
      </c>
      <c r="E51" s="77">
        <f t="shared" ref="E51:E55" si="268">H51+K51+N51+Q51+T51+W51+Z51+AC51+AF51+AI51+AL51+AO51</f>
        <v>0</v>
      </c>
      <c r="F51" s="79">
        <f t="shared" ref="F51:F55" si="269">I51+L51+O51+R51+U51+X51+AA51+AD51+AG51+AJ51+AM51+AP51</f>
        <v>0</v>
      </c>
      <c r="G51" s="80" t="e">
        <f t="shared" si="255"/>
        <v>#DIV/0!</v>
      </c>
      <c r="H51" s="77"/>
      <c r="I51" s="79"/>
      <c r="J51" s="80" t="e">
        <f t="shared" si="256"/>
        <v>#DIV/0!</v>
      </c>
      <c r="K51" s="77"/>
      <c r="L51" s="79"/>
      <c r="M51" s="80" t="e">
        <f t="shared" si="257"/>
        <v>#DIV/0!</v>
      </c>
      <c r="N51" s="77"/>
      <c r="O51" s="79"/>
      <c r="P51" s="80" t="e">
        <f t="shared" si="258"/>
        <v>#DIV/0!</v>
      </c>
      <c r="Q51" s="77"/>
      <c r="R51" s="79"/>
      <c r="S51" s="80" t="e">
        <f t="shared" si="259"/>
        <v>#DIV/0!</v>
      </c>
      <c r="T51" s="77"/>
      <c r="U51" s="79"/>
      <c r="V51" s="80" t="e">
        <f t="shared" si="260"/>
        <v>#DIV/0!</v>
      </c>
      <c r="W51" s="77"/>
      <c r="X51" s="79"/>
      <c r="Y51" s="80" t="e">
        <f t="shared" si="261"/>
        <v>#DIV/0!</v>
      </c>
      <c r="Z51" s="77"/>
      <c r="AA51" s="79"/>
      <c r="AB51" s="80" t="e">
        <f t="shared" si="262"/>
        <v>#DIV/0!</v>
      </c>
      <c r="AC51" s="77"/>
      <c r="AD51" s="79"/>
      <c r="AE51" s="80" t="e">
        <f t="shared" si="263"/>
        <v>#DIV/0!</v>
      </c>
      <c r="AF51" s="77"/>
      <c r="AG51" s="79"/>
      <c r="AH51" s="80" t="e">
        <f t="shared" si="264"/>
        <v>#DIV/0!</v>
      </c>
      <c r="AI51" s="77"/>
      <c r="AJ51" s="79"/>
      <c r="AK51" s="80" t="e">
        <f t="shared" si="265"/>
        <v>#DIV/0!</v>
      </c>
      <c r="AL51" s="77"/>
      <c r="AM51" s="79"/>
      <c r="AN51" s="80" t="e">
        <f t="shared" si="266"/>
        <v>#DIV/0!</v>
      </c>
      <c r="AO51" s="77"/>
      <c r="AP51" s="79"/>
      <c r="AQ51" s="80" t="e">
        <f t="shared" si="267"/>
        <v>#DIV/0!</v>
      </c>
      <c r="AR51" s="156"/>
    </row>
    <row r="52" spans="1:44" s="155" customFormat="1" ht="33.75" customHeight="1">
      <c r="A52" s="277"/>
      <c r="B52" s="388"/>
      <c r="C52" s="386"/>
      <c r="D52" s="151" t="s">
        <v>26</v>
      </c>
      <c r="E52" s="77">
        <f t="shared" si="268"/>
        <v>220</v>
      </c>
      <c r="F52" s="79">
        <f t="shared" si="269"/>
        <v>0</v>
      </c>
      <c r="G52" s="80">
        <f t="shared" si="255"/>
        <v>0</v>
      </c>
      <c r="H52" s="77"/>
      <c r="I52" s="79"/>
      <c r="J52" s="80" t="e">
        <f t="shared" si="256"/>
        <v>#DIV/0!</v>
      </c>
      <c r="K52" s="77"/>
      <c r="L52" s="79"/>
      <c r="M52" s="80" t="e">
        <f t="shared" si="257"/>
        <v>#DIV/0!</v>
      </c>
      <c r="N52" s="77"/>
      <c r="O52" s="79"/>
      <c r="P52" s="80" t="e">
        <f t="shared" si="258"/>
        <v>#DIV/0!</v>
      </c>
      <c r="Q52" s="77"/>
      <c r="R52" s="79"/>
      <c r="S52" s="80" t="e">
        <f t="shared" si="259"/>
        <v>#DIV/0!</v>
      </c>
      <c r="T52" s="77"/>
      <c r="U52" s="79"/>
      <c r="V52" s="80" t="e">
        <f t="shared" si="260"/>
        <v>#DIV/0!</v>
      </c>
      <c r="W52" s="77"/>
      <c r="X52" s="79"/>
      <c r="Y52" s="80" t="e">
        <f t="shared" si="261"/>
        <v>#DIV/0!</v>
      </c>
      <c r="Z52" s="77"/>
      <c r="AA52" s="79"/>
      <c r="AB52" s="80" t="e">
        <f t="shared" si="262"/>
        <v>#DIV/0!</v>
      </c>
      <c r="AC52" s="77"/>
      <c r="AD52" s="79"/>
      <c r="AE52" s="80" t="e">
        <f t="shared" si="263"/>
        <v>#DIV/0!</v>
      </c>
      <c r="AF52" s="77"/>
      <c r="AG52" s="79"/>
      <c r="AH52" s="80" t="e">
        <f t="shared" si="264"/>
        <v>#DIV/0!</v>
      </c>
      <c r="AI52" s="77">
        <v>220</v>
      </c>
      <c r="AJ52" s="79"/>
      <c r="AK52" s="80">
        <f t="shared" si="265"/>
        <v>0</v>
      </c>
      <c r="AL52" s="77"/>
      <c r="AM52" s="79"/>
      <c r="AN52" s="80" t="e">
        <f t="shared" si="266"/>
        <v>#DIV/0!</v>
      </c>
      <c r="AO52" s="77"/>
      <c r="AP52" s="79"/>
      <c r="AQ52" s="80" t="e">
        <f t="shared" si="267"/>
        <v>#DIV/0!</v>
      </c>
      <c r="AR52" s="156"/>
    </row>
    <row r="53" spans="1:44" s="155" customFormat="1" ht="84" customHeight="1">
      <c r="A53" s="277"/>
      <c r="B53" s="388"/>
      <c r="C53" s="386"/>
      <c r="D53" s="151" t="s">
        <v>231</v>
      </c>
      <c r="E53" s="77">
        <f t="shared" si="268"/>
        <v>0</v>
      </c>
      <c r="F53" s="79">
        <f t="shared" si="269"/>
        <v>0</v>
      </c>
      <c r="G53" s="80" t="e">
        <f t="shared" si="255"/>
        <v>#DIV/0!</v>
      </c>
      <c r="H53" s="77"/>
      <c r="I53" s="79"/>
      <c r="J53" s="80" t="e">
        <f t="shared" si="256"/>
        <v>#DIV/0!</v>
      </c>
      <c r="K53" s="77"/>
      <c r="L53" s="79"/>
      <c r="M53" s="80" t="e">
        <f t="shared" si="257"/>
        <v>#DIV/0!</v>
      </c>
      <c r="N53" s="77"/>
      <c r="O53" s="79"/>
      <c r="P53" s="80" t="e">
        <f t="shared" si="258"/>
        <v>#DIV/0!</v>
      </c>
      <c r="Q53" s="77"/>
      <c r="R53" s="79"/>
      <c r="S53" s="80" t="e">
        <f t="shared" si="259"/>
        <v>#DIV/0!</v>
      </c>
      <c r="T53" s="77"/>
      <c r="U53" s="79"/>
      <c r="V53" s="80" t="e">
        <f t="shared" si="260"/>
        <v>#DIV/0!</v>
      </c>
      <c r="W53" s="77"/>
      <c r="X53" s="79"/>
      <c r="Y53" s="80" t="e">
        <f t="shared" si="261"/>
        <v>#DIV/0!</v>
      </c>
      <c r="Z53" s="77"/>
      <c r="AA53" s="79"/>
      <c r="AB53" s="80" t="e">
        <f t="shared" si="262"/>
        <v>#DIV/0!</v>
      </c>
      <c r="AC53" s="77"/>
      <c r="AD53" s="79"/>
      <c r="AE53" s="80" t="e">
        <f t="shared" si="263"/>
        <v>#DIV/0!</v>
      </c>
      <c r="AF53" s="77"/>
      <c r="AG53" s="79"/>
      <c r="AH53" s="80" t="e">
        <f t="shared" si="264"/>
        <v>#DIV/0!</v>
      </c>
      <c r="AI53" s="77"/>
      <c r="AJ53" s="79"/>
      <c r="AK53" s="80" t="e">
        <f t="shared" si="265"/>
        <v>#DIV/0!</v>
      </c>
      <c r="AL53" s="77"/>
      <c r="AM53" s="79"/>
      <c r="AN53" s="80" t="e">
        <f t="shared" si="266"/>
        <v>#DIV/0!</v>
      </c>
      <c r="AO53" s="77"/>
      <c r="AP53" s="79"/>
      <c r="AQ53" s="80" t="e">
        <f t="shared" si="267"/>
        <v>#DIV/0!</v>
      </c>
      <c r="AR53" s="156"/>
    </row>
    <row r="54" spans="1:44" s="155" customFormat="1" ht="33" customHeight="1">
      <c r="A54" s="277"/>
      <c r="B54" s="388"/>
      <c r="C54" s="386"/>
      <c r="D54" s="151" t="s">
        <v>39</v>
      </c>
      <c r="E54" s="77">
        <f t="shared" si="268"/>
        <v>0</v>
      </c>
      <c r="F54" s="79">
        <f t="shared" si="269"/>
        <v>0</v>
      </c>
      <c r="G54" s="80" t="e">
        <f t="shared" si="255"/>
        <v>#DIV/0!</v>
      </c>
      <c r="H54" s="77"/>
      <c r="I54" s="79"/>
      <c r="J54" s="80" t="e">
        <f t="shared" si="256"/>
        <v>#DIV/0!</v>
      </c>
      <c r="K54" s="77"/>
      <c r="L54" s="79"/>
      <c r="M54" s="80" t="e">
        <f t="shared" si="257"/>
        <v>#DIV/0!</v>
      </c>
      <c r="N54" s="77"/>
      <c r="O54" s="79"/>
      <c r="P54" s="80" t="e">
        <f t="shared" si="258"/>
        <v>#DIV/0!</v>
      </c>
      <c r="Q54" s="77"/>
      <c r="R54" s="79"/>
      <c r="S54" s="80" t="e">
        <f t="shared" si="259"/>
        <v>#DIV/0!</v>
      </c>
      <c r="T54" s="77"/>
      <c r="U54" s="79"/>
      <c r="V54" s="80" t="e">
        <f t="shared" si="260"/>
        <v>#DIV/0!</v>
      </c>
      <c r="W54" s="77"/>
      <c r="X54" s="79"/>
      <c r="Y54" s="80" t="e">
        <f t="shared" si="261"/>
        <v>#DIV/0!</v>
      </c>
      <c r="Z54" s="77"/>
      <c r="AA54" s="79"/>
      <c r="AB54" s="80" t="e">
        <f t="shared" si="262"/>
        <v>#DIV/0!</v>
      </c>
      <c r="AC54" s="77"/>
      <c r="AD54" s="79"/>
      <c r="AE54" s="80" t="e">
        <f t="shared" si="263"/>
        <v>#DIV/0!</v>
      </c>
      <c r="AF54" s="77"/>
      <c r="AG54" s="79"/>
      <c r="AH54" s="80" t="e">
        <f t="shared" si="264"/>
        <v>#DIV/0!</v>
      </c>
      <c r="AI54" s="77"/>
      <c r="AJ54" s="79"/>
      <c r="AK54" s="80" t="e">
        <f t="shared" si="265"/>
        <v>#DIV/0!</v>
      </c>
      <c r="AL54" s="77"/>
      <c r="AM54" s="79"/>
      <c r="AN54" s="80" t="e">
        <f t="shared" si="266"/>
        <v>#DIV/0!</v>
      </c>
      <c r="AO54" s="77"/>
      <c r="AP54" s="79"/>
      <c r="AQ54" s="80" t="e">
        <f t="shared" si="267"/>
        <v>#DIV/0!</v>
      </c>
      <c r="AR54" s="156"/>
    </row>
    <row r="55" spans="1:44" s="155" customFormat="1" ht="52.5" customHeight="1">
      <c r="A55" s="277"/>
      <c r="B55" s="389"/>
      <c r="C55" s="387"/>
      <c r="D55" s="151" t="s">
        <v>33</v>
      </c>
      <c r="E55" s="77">
        <f t="shared" si="268"/>
        <v>0</v>
      </c>
      <c r="F55" s="79">
        <f t="shared" si="269"/>
        <v>0</v>
      </c>
      <c r="G55" s="80" t="e">
        <f t="shared" si="255"/>
        <v>#DIV/0!</v>
      </c>
      <c r="H55" s="77"/>
      <c r="I55" s="79"/>
      <c r="J55" s="80" t="e">
        <f t="shared" si="256"/>
        <v>#DIV/0!</v>
      </c>
      <c r="K55" s="77"/>
      <c r="L55" s="79"/>
      <c r="M55" s="80" t="e">
        <f t="shared" si="257"/>
        <v>#DIV/0!</v>
      </c>
      <c r="N55" s="77"/>
      <c r="O55" s="79"/>
      <c r="P55" s="80" t="e">
        <f t="shared" si="258"/>
        <v>#DIV/0!</v>
      </c>
      <c r="Q55" s="77"/>
      <c r="R55" s="79"/>
      <c r="S55" s="80" t="e">
        <f t="shared" si="259"/>
        <v>#DIV/0!</v>
      </c>
      <c r="T55" s="77"/>
      <c r="U55" s="79"/>
      <c r="V55" s="80" t="e">
        <f t="shared" si="260"/>
        <v>#DIV/0!</v>
      </c>
      <c r="W55" s="77"/>
      <c r="X55" s="79"/>
      <c r="Y55" s="80" t="e">
        <f t="shared" si="261"/>
        <v>#DIV/0!</v>
      </c>
      <c r="Z55" s="77"/>
      <c r="AA55" s="79"/>
      <c r="AB55" s="80" t="e">
        <f t="shared" si="262"/>
        <v>#DIV/0!</v>
      </c>
      <c r="AC55" s="77"/>
      <c r="AD55" s="79"/>
      <c r="AE55" s="80" t="e">
        <f t="shared" si="263"/>
        <v>#DIV/0!</v>
      </c>
      <c r="AF55" s="77"/>
      <c r="AG55" s="79"/>
      <c r="AH55" s="80" t="e">
        <f t="shared" si="264"/>
        <v>#DIV/0!</v>
      </c>
      <c r="AI55" s="77"/>
      <c r="AJ55" s="79"/>
      <c r="AK55" s="80" t="e">
        <f t="shared" si="265"/>
        <v>#DIV/0!</v>
      </c>
      <c r="AL55" s="77"/>
      <c r="AM55" s="79"/>
      <c r="AN55" s="80" t="e">
        <f t="shared" si="266"/>
        <v>#DIV/0!</v>
      </c>
      <c r="AO55" s="77"/>
      <c r="AP55" s="79"/>
      <c r="AQ55" s="80" t="e">
        <f t="shared" si="267"/>
        <v>#DIV/0!</v>
      </c>
      <c r="AR55" s="156"/>
    </row>
    <row r="56" spans="1:44" s="155" customFormat="1" ht="24.75" customHeight="1">
      <c r="A56" s="278" t="s">
        <v>42</v>
      </c>
      <c r="B56" s="272" t="s">
        <v>43</v>
      </c>
      <c r="C56" s="229" t="s">
        <v>144</v>
      </c>
      <c r="D56" s="209" t="s">
        <v>36</v>
      </c>
      <c r="E56" s="184">
        <f>SUM(E57:E62)</f>
        <v>90</v>
      </c>
      <c r="F56" s="185">
        <f>SUM(F57:F62)</f>
        <v>90</v>
      </c>
      <c r="G56" s="185">
        <f>(F56/E56)*100</f>
        <v>100</v>
      </c>
      <c r="H56" s="77">
        <f>SUM(H57:H62)</f>
        <v>0</v>
      </c>
      <c r="I56" s="78">
        <f>SUM(I57:I62)</f>
        <v>0</v>
      </c>
      <c r="J56" s="78" t="e">
        <f>(I56/H56)*100</f>
        <v>#DIV/0!</v>
      </c>
      <c r="K56" s="77">
        <f>SUM(K57:K62)</f>
        <v>0</v>
      </c>
      <c r="L56" s="78">
        <f>SUM(L57:L62)</f>
        <v>0</v>
      </c>
      <c r="M56" s="78" t="e">
        <f>(L56/K56)*100</f>
        <v>#DIV/0!</v>
      </c>
      <c r="N56" s="77">
        <f>SUM(N57:N62)</f>
        <v>0</v>
      </c>
      <c r="O56" s="78">
        <f>SUM(O57:O62)</f>
        <v>0</v>
      </c>
      <c r="P56" s="78" t="e">
        <f>(O56/N56)*100</f>
        <v>#DIV/0!</v>
      </c>
      <c r="Q56" s="77">
        <f>SUM(Q57:Q62)</f>
        <v>0</v>
      </c>
      <c r="R56" s="78">
        <f>SUM(R57:R62)</f>
        <v>0</v>
      </c>
      <c r="S56" s="78" t="e">
        <f>(R56/Q56)*100</f>
        <v>#DIV/0!</v>
      </c>
      <c r="T56" s="77">
        <f>SUM(T57:T62)</f>
        <v>0</v>
      </c>
      <c r="U56" s="78">
        <f>SUM(U57:U62)</f>
        <v>0</v>
      </c>
      <c r="V56" s="78" t="e">
        <f>(U56/T56)*100</f>
        <v>#DIV/0!</v>
      </c>
      <c r="W56" s="77">
        <f>SUM(W57:W62)</f>
        <v>0</v>
      </c>
      <c r="X56" s="78">
        <f>SUM(X57:X62)</f>
        <v>0</v>
      </c>
      <c r="Y56" s="78" t="e">
        <f>(X56/W56)*100</f>
        <v>#DIV/0!</v>
      </c>
      <c r="Z56" s="77">
        <f>SUM(Z57:Z62)</f>
        <v>0</v>
      </c>
      <c r="AA56" s="78">
        <f>SUM(AA57:AA62)</f>
        <v>0</v>
      </c>
      <c r="AB56" s="78" t="e">
        <f>(AA56/Z56)*100</f>
        <v>#DIV/0!</v>
      </c>
      <c r="AC56" s="77">
        <f>SUM(AC57:AC62)</f>
        <v>90</v>
      </c>
      <c r="AD56" s="78">
        <f>SUM(AD57:AD62)</f>
        <v>90</v>
      </c>
      <c r="AE56" s="78">
        <f>(AD56/AC56)*100</f>
        <v>100</v>
      </c>
      <c r="AF56" s="77">
        <f>SUM(AF57:AF62)</f>
        <v>0</v>
      </c>
      <c r="AG56" s="78">
        <f>SUM(AG57:AG62)</f>
        <v>0</v>
      </c>
      <c r="AH56" s="78" t="e">
        <f>(AG56/AF56)*100</f>
        <v>#DIV/0!</v>
      </c>
      <c r="AI56" s="77">
        <f>SUM(AI57:AI62)</f>
        <v>0</v>
      </c>
      <c r="AJ56" s="78">
        <f>SUM(AJ57:AJ62)</f>
        <v>0</v>
      </c>
      <c r="AK56" s="78" t="e">
        <f>(AJ56/AI56)*100</f>
        <v>#DIV/0!</v>
      </c>
      <c r="AL56" s="77">
        <f>SUM(AL57:AL62)</f>
        <v>0</v>
      </c>
      <c r="AM56" s="78">
        <f>SUM(AM57:AM62)</f>
        <v>0</v>
      </c>
      <c r="AN56" s="78" t="e">
        <f>(AM56/AL56)*100</f>
        <v>#DIV/0!</v>
      </c>
      <c r="AO56" s="77">
        <f>SUM(AO57:AO62)</f>
        <v>0</v>
      </c>
      <c r="AP56" s="78">
        <f>SUM(AP57:AP62)</f>
        <v>0</v>
      </c>
      <c r="AQ56" s="78" t="e">
        <f>(AP56/AO56)*100</f>
        <v>#DIV/0!</v>
      </c>
      <c r="AR56" s="156"/>
    </row>
    <row r="57" spans="1:44" s="155" customFormat="1" ht="35.25" customHeight="1">
      <c r="A57" s="278"/>
      <c r="B57" s="273"/>
      <c r="C57" s="229"/>
      <c r="D57" s="151" t="s">
        <v>17</v>
      </c>
      <c r="E57" s="77">
        <f>H57+K57+N57+Q57+T57+W57+Z57+AC57+AF57+AI57+AL57+AO57</f>
        <v>0</v>
      </c>
      <c r="F57" s="79">
        <f>I57+L57+O57+R57+U57+X57+AA57+AD57+AG57+AJ57+AM57+AP57</f>
        <v>0</v>
      </c>
      <c r="G57" s="80" t="e">
        <f t="shared" ref="G57:G62" si="270">(F57/E57)*100</f>
        <v>#DIV/0!</v>
      </c>
      <c r="H57" s="77"/>
      <c r="I57" s="79"/>
      <c r="J57" s="80" t="e">
        <f t="shared" ref="J57:J62" si="271">(I57/H57)*100</f>
        <v>#DIV/0!</v>
      </c>
      <c r="K57" s="77"/>
      <c r="L57" s="79"/>
      <c r="M57" s="80" t="e">
        <f t="shared" ref="M57:M62" si="272">(L57/K57)*100</f>
        <v>#DIV/0!</v>
      </c>
      <c r="N57" s="77"/>
      <c r="O57" s="79"/>
      <c r="P57" s="80" t="e">
        <f t="shared" ref="P57:P62" si="273">(O57/N57)*100</f>
        <v>#DIV/0!</v>
      </c>
      <c r="Q57" s="77"/>
      <c r="R57" s="79"/>
      <c r="S57" s="80" t="e">
        <f t="shared" ref="S57:S62" si="274">(R57/Q57)*100</f>
        <v>#DIV/0!</v>
      </c>
      <c r="T57" s="77"/>
      <c r="U57" s="79"/>
      <c r="V57" s="80" t="e">
        <f t="shared" ref="V57:V62" si="275">(U57/T57)*100</f>
        <v>#DIV/0!</v>
      </c>
      <c r="W57" s="77"/>
      <c r="X57" s="79"/>
      <c r="Y57" s="80" t="e">
        <f t="shared" ref="Y57:Y62" si="276">(X57/W57)*100</f>
        <v>#DIV/0!</v>
      </c>
      <c r="Z57" s="77"/>
      <c r="AA57" s="79"/>
      <c r="AB57" s="80" t="e">
        <f t="shared" ref="AB57:AB62" si="277">(AA57/Z57)*100</f>
        <v>#DIV/0!</v>
      </c>
      <c r="AC57" s="77"/>
      <c r="AD57" s="79"/>
      <c r="AE57" s="80" t="e">
        <f t="shared" ref="AE57:AE62" si="278">(AD57/AC57)*100</f>
        <v>#DIV/0!</v>
      </c>
      <c r="AF57" s="77"/>
      <c r="AG57" s="79"/>
      <c r="AH57" s="80" t="e">
        <f t="shared" ref="AH57:AH62" si="279">(AG57/AF57)*100</f>
        <v>#DIV/0!</v>
      </c>
      <c r="AI57" s="77"/>
      <c r="AJ57" s="79"/>
      <c r="AK57" s="80" t="e">
        <f t="shared" ref="AK57:AK62" si="280">(AJ57/AI57)*100</f>
        <v>#DIV/0!</v>
      </c>
      <c r="AL57" s="77"/>
      <c r="AM57" s="79"/>
      <c r="AN57" s="80" t="e">
        <f t="shared" ref="AN57:AN62" si="281">(AM57/AL57)*100</f>
        <v>#DIV/0!</v>
      </c>
      <c r="AO57" s="77"/>
      <c r="AP57" s="79"/>
      <c r="AQ57" s="80" t="e">
        <f t="shared" ref="AQ57:AQ62" si="282">(AP57/AO57)*100</f>
        <v>#DIV/0!</v>
      </c>
      <c r="AR57" s="156"/>
    </row>
    <row r="58" spans="1:44" s="155" customFormat="1" ht="47.25" customHeight="1">
      <c r="A58" s="278"/>
      <c r="B58" s="273"/>
      <c r="C58" s="229"/>
      <c r="D58" s="151" t="s">
        <v>18</v>
      </c>
      <c r="E58" s="77">
        <f t="shared" ref="E58:E62" si="283">H58+K58+N58+Q58+T58+W58+Z58+AC58+AF58+AI58+AL58+AO58</f>
        <v>0</v>
      </c>
      <c r="F58" s="79">
        <f t="shared" ref="F58:F62" si="284">I58+L58+O58+R58+U58+X58+AA58+AD58+AG58+AJ58+AM58+AP58</f>
        <v>0</v>
      </c>
      <c r="G58" s="80" t="e">
        <f t="shared" si="270"/>
        <v>#DIV/0!</v>
      </c>
      <c r="H58" s="77"/>
      <c r="I58" s="79"/>
      <c r="J58" s="80" t="e">
        <f t="shared" si="271"/>
        <v>#DIV/0!</v>
      </c>
      <c r="K58" s="77"/>
      <c r="L58" s="79"/>
      <c r="M58" s="80" t="e">
        <f t="shared" si="272"/>
        <v>#DIV/0!</v>
      </c>
      <c r="N58" s="77"/>
      <c r="O58" s="79"/>
      <c r="P58" s="80" t="e">
        <f t="shared" si="273"/>
        <v>#DIV/0!</v>
      </c>
      <c r="Q58" s="77"/>
      <c r="R58" s="79"/>
      <c r="S58" s="80" t="e">
        <f t="shared" si="274"/>
        <v>#DIV/0!</v>
      </c>
      <c r="T58" s="77"/>
      <c r="U58" s="79"/>
      <c r="V58" s="80" t="e">
        <f t="shared" si="275"/>
        <v>#DIV/0!</v>
      </c>
      <c r="W58" s="77"/>
      <c r="X58" s="79"/>
      <c r="Y58" s="80" t="e">
        <f t="shared" si="276"/>
        <v>#DIV/0!</v>
      </c>
      <c r="Z58" s="77"/>
      <c r="AA58" s="79"/>
      <c r="AB58" s="80" t="e">
        <f t="shared" si="277"/>
        <v>#DIV/0!</v>
      </c>
      <c r="AC58" s="77"/>
      <c r="AD58" s="79"/>
      <c r="AE58" s="80" t="e">
        <f t="shared" si="278"/>
        <v>#DIV/0!</v>
      </c>
      <c r="AF58" s="77"/>
      <c r="AG58" s="79"/>
      <c r="AH58" s="80" t="e">
        <f t="shared" si="279"/>
        <v>#DIV/0!</v>
      </c>
      <c r="AI58" s="77"/>
      <c r="AJ58" s="79"/>
      <c r="AK58" s="80" t="e">
        <f t="shared" si="280"/>
        <v>#DIV/0!</v>
      </c>
      <c r="AL58" s="77"/>
      <c r="AM58" s="79"/>
      <c r="AN58" s="80" t="e">
        <f t="shared" si="281"/>
        <v>#DIV/0!</v>
      </c>
      <c r="AO58" s="77"/>
      <c r="AP58" s="79"/>
      <c r="AQ58" s="80" t="e">
        <f t="shared" si="282"/>
        <v>#DIV/0!</v>
      </c>
      <c r="AR58" s="156"/>
    </row>
    <row r="59" spans="1:44" s="155" customFormat="1" ht="29.25" customHeight="1">
      <c r="A59" s="278"/>
      <c r="B59" s="273"/>
      <c r="C59" s="229"/>
      <c r="D59" s="151" t="s">
        <v>26</v>
      </c>
      <c r="E59" s="77">
        <f t="shared" si="283"/>
        <v>90</v>
      </c>
      <c r="F59" s="79">
        <f t="shared" si="284"/>
        <v>90</v>
      </c>
      <c r="G59" s="80">
        <f t="shared" si="270"/>
        <v>100</v>
      </c>
      <c r="H59" s="77"/>
      <c r="I59" s="79"/>
      <c r="J59" s="80" t="e">
        <f t="shared" si="271"/>
        <v>#DIV/0!</v>
      </c>
      <c r="K59" s="77"/>
      <c r="L59" s="79"/>
      <c r="M59" s="80" t="e">
        <f t="shared" si="272"/>
        <v>#DIV/0!</v>
      </c>
      <c r="N59" s="77"/>
      <c r="O59" s="79"/>
      <c r="P59" s="80" t="e">
        <f t="shared" si="273"/>
        <v>#DIV/0!</v>
      </c>
      <c r="Q59" s="77"/>
      <c r="R59" s="79"/>
      <c r="S59" s="80" t="e">
        <f t="shared" si="274"/>
        <v>#DIV/0!</v>
      </c>
      <c r="T59" s="77"/>
      <c r="U59" s="79"/>
      <c r="V59" s="80" t="e">
        <f t="shared" si="275"/>
        <v>#DIV/0!</v>
      </c>
      <c r="W59" s="77"/>
      <c r="X59" s="79"/>
      <c r="Y59" s="80" t="e">
        <f t="shared" si="276"/>
        <v>#DIV/0!</v>
      </c>
      <c r="Z59" s="77"/>
      <c r="AA59" s="79"/>
      <c r="AB59" s="80" t="e">
        <f t="shared" si="277"/>
        <v>#DIV/0!</v>
      </c>
      <c r="AC59" s="77">
        <v>90</v>
      </c>
      <c r="AD59" s="79">
        <v>90</v>
      </c>
      <c r="AE59" s="80">
        <f t="shared" si="278"/>
        <v>100</v>
      </c>
      <c r="AF59" s="77"/>
      <c r="AG59" s="79"/>
      <c r="AH59" s="80" t="e">
        <f t="shared" si="279"/>
        <v>#DIV/0!</v>
      </c>
      <c r="AI59" s="77"/>
      <c r="AJ59" s="79"/>
      <c r="AK59" s="80" t="e">
        <f t="shared" si="280"/>
        <v>#DIV/0!</v>
      </c>
      <c r="AL59" s="77"/>
      <c r="AM59" s="79"/>
      <c r="AN59" s="80" t="e">
        <f t="shared" si="281"/>
        <v>#DIV/0!</v>
      </c>
      <c r="AO59" s="77"/>
      <c r="AP59" s="79"/>
      <c r="AQ59" s="80" t="e">
        <f t="shared" si="282"/>
        <v>#DIV/0!</v>
      </c>
      <c r="AR59" s="156"/>
    </row>
    <row r="60" spans="1:44" s="155" customFormat="1" ht="74.25" customHeight="1">
      <c r="A60" s="278"/>
      <c r="B60" s="273"/>
      <c r="C60" s="229"/>
      <c r="D60" s="151" t="s">
        <v>231</v>
      </c>
      <c r="E60" s="77">
        <f t="shared" si="283"/>
        <v>0</v>
      </c>
      <c r="F60" s="79">
        <f t="shared" si="284"/>
        <v>0</v>
      </c>
      <c r="G60" s="80" t="e">
        <f t="shared" si="270"/>
        <v>#DIV/0!</v>
      </c>
      <c r="H60" s="77"/>
      <c r="I60" s="79"/>
      <c r="J60" s="80" t="e">
        <f t="shared" si="271"/>
        <v>#DIV/0!</v>
      </c>
      <c r="K60" s="77"/>
      <c r="L60" s="79"/>
      <c r="M60" s="80" t="e">
        <f t="shared" si="272"/>
        <v>#DIV/0!</v>
      </c>
      <c r="N60" s="77"/>
      <c r="O60" s="79"/>
      <c r="P60" s="80" t="e">
        <f t="shared" si="273"/>
        <v>#DIV/0!</v>
      </c>
      <c r="Q60" s="77"/>
      <c r="R60" s="79"/>
      <c r="S60" s="80" t="e">
        <f t="shared" si="274"/>
        <v>#DIV/0!</v>
      </c>
      <c r="T60" s="77"/>
      <c r="U60" s="79"/>
      <c r="V60" s="80" t="e">
        <f t="shared" si="275"/>
        <v>#DIV/0!</v>
      </c>
      <c r="W60" s="77"/>
      <c r="X60" s="79"/>
      <c r="Y60" s="80" t="e">
        <f t="shared" si="276"/>
        <v>#DIV/0!</v>
      </c>
      <c r="Z60" s="77"/>
      <c r="AA60" s="79"/>
      <c r="AB60" s="80" t="e">
        <f t="shared" si="277"/>
        <v>#DIV/0!</v>
      </c>
      <c r="AC60" s="77"/>
      <c r="AD60" s="79"/>
      <c r="AE60" s="80" t="e">
        <f t="shared" si="278"/>
        <v>#DIV/0!</v>
      </c>
      <c r="AF60" s="77"/>
      <c r="AG60" s="79"/>
      <c r="AH60" s="80" t="e">
        <f t="shared" si="279"/>
        <v>#DIV/0!</v>
      </c>
      <c r="AI60" s="77"/>
      <c r="AJ60" s="79"/>
      <c r="AK60" s="80" t="e">
        <f t="shared" si="280"/>
        <v>#DIV/0!</v>
      </c>
      <c r="AL60" s="77"/>
      <c r="AM60" s="79"/>
      <c r="AN60" s="80" t="e">
        <f t="shared" si="281"/>
        <v>#DIV/0!</v>
      </c>
      <c r="AO60" s="77"/>
      <c r="AP60" s="79"/>
      <c r="AQ60" s="80" t="e">
        <f t="shared" si="282"/>
        <v>#DIV/0!</v>
      </c>
      <c r="AR60" s="156"/>
    </row>
    <row r="61" spans="1:44" s="155" customFormat="1" ht="33.75" customHeight="1">
      <c r="A61" s="278"/>
      <c r="B61" s="273"/>
      <c r="C61" s="229"/>
      <c r="D61" s="151" t="s">
        <v>39</v>
      </c>
      <c r="E61" s="77">
        <f t="shared" si="283"/>
        <v>0</v>
      </c>
      <c r="F61" s="79">
        <f t="shared" si="284"/>
        <v>0</v>
      </c>
      <c r="G61" s="80" t="e">
        <f t="shared" si="270"/>
        <v>#DIV/0!</v>
      </c>
      <c r="H61" s="77"/>
      <c r="I61" s="79"/>
      <c r="J61" s="80" t="e">
        <f t="shared" si="271"/>
        <v>#DIV/0!</v>
      </c>
      <c r="K61" s="77"/>
      <c r="L61" s="79"/>
      <c r="M61" s="80" t="e">
        <f t="shared" si="272"/>
        <v>#DIV/0!</v>
      </c>
      <c r="N61" s="77"/>
      <c r="O61" s="79"/>
      <c r="P61" s="80" t="e">
        <f t="shared" si="273"/>
        <v>#DIV/0!</v>
      </c>
      <c r="Q61" s="77"/>
      <c r="R61" s="79"/>
      <c r="S61" s="80" t="e">
        <f t="shared" si="274"/>
        <v>#DIV/0!</v>
      </c>
      <c r="T61" s="77"/>
      <c r="U61" s="79"/>
      <c r="V61" s="80" t="e">
        <f t="shared" si="275"/>
        <v>#DIV/0!</v>
      </c>
      <c r="W61" s="77"/>
      <c r="X61" s="79"/>
      <c r="Y61" s="80" t="e">
        <f t="shared" si="276"/>
        <v>#DIV/0!</v>
      </c>
      <c r="Z61" s="77"/>
      <c r="AA61" s="79"/>
      <c r="AB61" s="80" t="e">
        <f t="shared" si="277"/>
        <v>#DIV/0!</v>
      </c>
      <c r="AC61" s="77"/>
      <c r="AD61" s="79"/>
      <c r="AE61" s="80" t="e">
        <f t="shared" si="278"/>
        <v>#DIV/0!</v>
      </c>
      <c r="AF61" s="77"/>
      <c r="AG61" s="79"/>
      <c r="AH61" s="80" t="e">
        <f t="shared" si="279"/>
        <v>#DIV/0!</v>
      </c>
      <c r="AI61" s="77"/>
      <c r="AJ61" s="79"/>
      <c r="AK61" s="80" t="e">
        <f t="shared" si="280"/>
        <v>#DIV/0!</v>
      </c>
      <c r="AL61" s="77"/>
      <c r="AM61" s="79"/>
      <c r="AN61" s="80" t="e">
        <f t="shared" si="281"/>
        <v>#DIV/0!</v>
      </c>
      <c r="AO61" s="77"/>
      <c r="AP61" s="79"/>
      <c r="AQ61" s="80" t="e">
        <f t="shared" si="282"/>
        <v>#DIV/0!</v>
      </c>
      <c r="AR61" s="156"/>
    </row>
    <row r="62" spans="1:44" s="155" customFormat="1" ht="45">
      <c r="A62" s="278"/>
      <c r="B62" s="274"/>
      <c r="C62" s="229"/>
      <c r="D62" s="151" t="s">
        <v>33</v>
      </c>
      <c r="E62" s="77">
        <f t="shared" si="283"/>
        <v>0</v>
      </c>
      <c r="F62" s="79">
        <f t="shared" si="284"/>
        <v>0</v>
      </c>
      <c r="G62" s="80" t="e">
        <f t="shared" si="270"/>
        <v>#DIV/0!</v>
      </c>
      <c r="H62" s="77"/>
      <c r="I62" s="79"/>
      <c r="J62" s="80" t="e">
        <f t="shared" si="271"/>
        <v>#DIV/0!</v>
      </c>
      <c r="K62" s="77"/>
      <c r="L62" s="79"/>
      <c r="M62" s="80" t="e">
        <f t="shared" si="272"/>
        <v>#DIV/0!</v>
      </c>
      <c r="N62" s="77"/>
      <c r="O62" s="79"/>
      <c r="P62" s="80" t="e">
        <f t="shared" si="273"/>
        <v>#DIV/0!</v>
      </c>
      <c r="Q62" s="77"/>
      <c r="R62" s="79"/>
      <c r="S62" s="80" t="e">
        <f t="shared" si="274"/>
        <v>#DIV/0!</v>
      </c>
      <c r="T62" s="77"/>
      <c r="U62" s="79"/>
      <c r="V62" s="80" t="e">
        <f t="shared" si="275"/>
        <v>#DIV/0!</v>
      </c>
      <c r="W62" s="77"/>
      <c r="X62" s="79"/>
      <c r="Y62" s="80" t="e">
        <f t="shared" si="276"/>
        <v>#DIV/0!</v>
      </c>
      <c r="Z62" s="77"/>
      <c r="AA62" s="79"/>
      <c r="AB62" s="80" t="e">
        <f t="shared" si="277"/>
        <v>#DIV/0!</v>
      </c>
      <c r="AC62" s="77"/>
      <c r="AD62" s="79"/>
      <c r="AE62" s="80" t="e">
        <f t="shared" si="278"/>
        <v>#DIV/0!</v>
      </c>
      <c r="AF62" s="77"/>
      <c r="AG62" s="79"/>
      <c r="AH62" s="80" t="e">
        <f t="shared" si="279"/>
        <v>#DIV/0!</v>
      </c>
      <c r="AI62" s="77"/>
      <c r="AJ62" s="79"/>
      <c r="AK62" s="80" t="e">
        <f t="shared" si="280"/>
        <v>#DIV/0!</v>
      </c>
      <c r="AL62" s="77"/>
      <c r="AM62" s="79"/>
      <c r="AN62" s="80" t="e">
        <f t="shared" si="281"/>
        <v>#DIV/0!</v>
      </c>
      <c r="AO62" s="77"/>
      <c r="AP62" s="79"/>
      <c r="AQ62" s="80" t="e">
        <f t="shared" si="282"/>
        <v>#DIV/0!</v>
      </c>
      <c r="AR62" s="156"/>
    </row>
    <row r="63" spans="1:44" s="155" customFormat="1" ht="28.5" customHeight="1">
      <c r="A63" s="278" t="s">
        <v>44</v>
      </c>
      <c r="B63" s="272" t="s">
        <v>45</v>
      </c>
      <c r="C63" s="229" t="s">
        <v>144</v>
      </c>
      <c r="D63" s="209" t="s">
        <v>36</v>
      </c>
      <c r="E63" s="184">
        <f>SUM(E64:E69)</f>
        <v>40</v>
      </c>
      <c r="F63" s="185">
        <f>SUM(F64:F69)</f>
        <v>40</v>
      </c>
      <c r="G63" s="185">
        <f>(F63/E63)*100</f>
        <v>100</v>
      </c>
      <c r="H63" s="77">
        <f>SUM(H64:H69)</f>
        <v>0</v>
      </c>
      <c r="I63" s="78">
        <f>SUM(I64:I69)</f>
        <v>0</v>
      </c>
      <c r="J63" s="78" t="e">
        <f>(I63/H63)*100</f>
        <v>#DIV/0!</v>
      </c>
      <c r="K63" s="77">
        <f>SUM(K64:K69)</f>
        <v>0</v>
      </c>
      <c r="L63" s="78">
        <f>SUM(L64:L69)</f>
        <v>0</v>
      </c>
      <c r="M63" s="78" t="e">
        <f>(L63/K63)*100</f>
        <v>#DIV/0!</v>
      </c>
      <c r="N63" s="77">
        <f>SUM(N64:N69)</f>
        <v>0</v>
      </c>
      <c r="O63" s="78">
        <f>SUM(O64:O69)</f>
        <v>0</v>
      </c>
      <c r="P63" s="78" t="e">
        <f>(O63/N63)*100</f>
        <v>#DIV/0!</v>
      </c>
      <c r="Q63" s="77">
        <f>SUM(Q64:Q69)</f>
        <v>0</v>
      </c>
      <c r="R63" s="78">
        <f>SUM(R64:R69)</f>
        <v>0</v>
      </c>
      <c r="S63" s="78" t="e">
        <f>(R63/Q63)*100</f>
        <v>#DIV/0!</v>
      </c>
      <c r="T63" s="77">
        <f>SUM(T64:T69)</f>
        <v>0</v>
      </c>
      <c r="U63" s="78">
        <f>SUM(U64:U69)</f>
        <v>0</v>
      </c>
      <c r="V63" s="78" t="e">
        <f>(U63/T63)*100</f>
        <v>#DIV/0!</v>
      </c>
      <c r="W63" s="77">
        <f>SUM(W64:W69)</f>
        <v>0</v>
      </c>
      <c r="X63" s="78">
        <f>SUM(X64:X69)</f>
        <v>0</v>
      </c>
      <c r="Y63" s="78" t="e">
        <f>(X63/W63)*100</f>
        <v>#DIV/0!</v>
      </c>
      <c r="Z63" s="77">
        <f>SUM(Z64:Z69)</f>
        <v>0</v>
      </c>
      <c r="AA63" s="78">
        <f>SUM(AA64:AA69)</f>
        <v>0</v>
      </c>
      <c r="AB63" s="78" t="e">
        <f>(AA63/Z63)*100</f>
        <v>#DIV/0!</v>
      </c>
      <c r="AC63" s="77">
        <f>SUM(AC64:AC69)</f>
        <v>40</v>
      </c>
      <c r="AD63" s="78">
        <f>SUM(AD64:AD69)</f>
        <v>40</v>
      </c>
      <c r="AE63" s="78">
        <f>(AD63/AC63)*100</f>
        <v>100</v>
      </c>
      <c r="AF63" s="77">
        <f>SUM(AF64:AF69)</f>
        <v>0</v>
      </c>
      <c r="AG63" s="78">
        <f>SUM(AG64:AG69)</f>
        <v>0</v>
      </c>
      <c r="AH63" s="78" t="e">
        <f>(AG63/AF63)*100</f>
        <v>#DIV/0!</v>
      </c>
      <c r="AI63" s="77">
        <f>SUM(AI64:AI69)</f>
        <v>0</v>
      </c>
      <c r="AJ63" s="78">
        <f>SUM(AJ64:AJ69)</f>
        <v>0</v>
      </c>
      <c r="AK63" s="78" t="e">
        <f>(AJ63/AI63)*100</f>
        <v>#DIV/0!</v>
      </c>
      <c r="AL63" s="77">
        <f>SUM(AL64:AL69)</f>
        <v>0</v>
      </c>
      <c r="AM63" s="78">
        <f>SUM(AM64:AM69)</f>
        <v>0</v>
      </c>
      <c r="AN63" s="78" t="e">
        <f>(AM63/AL63)*100</f>
        <v>#DIV/0!</v>
      </c>
      <c r="AO63" s="77">
        <f>SUM(AO64:AO69)</f>
        <v>0</v>
      </c>
      <c r="AP63" s="78">
        <f>SUM(AP64:AP69)</f>
        <v>0</v>
      </c>
      <c r="AQ63" s="78" t="e">
        <f>(AP63/AO63)*100</f>
        <v>#DIV/0!</v>
      </c>
      <c r="AR63" s="156"/>
    </row>
    <row r="64" spans="1:44" s="155" customFormat="1" ht="35.25" customHeight="1">
      <c r="A64" s="278"/>
      <c r="B64" s="273"/>
      <c r="C64" s="229"/>
      <c r="D64" s="151" t="s">
        <v>17</v>
      </c>
      <c r="E64" s="77">
        <f>H64+K64+N64+Q64+T64+W64+Z64+AC64+AF64+AI64+AL64+AO64</f>
        <v>0</v>
      </c>
      <c r="F64" s="79">
        <f>I64+L64+O64+R64+U64+X64+AA64+AD64+AG64+AJ64+AM64+AP64</f>
        <v>0</v>
      </c>
      <c r="G64" s="80" t="e">
        <f t="shared" ref="G64:G69" si="285">(F64/E64)*100</f>
        <v>#DIV/0!</v>
      </c>
      <c r="H64" s="77"/>
      <c r="I64" s="79"/>
      <c r="J64" s="80" t="e">
        <f t="shared" ref="J64:J69" si="286">(I64/H64)*100</f>
        <v>#DIV/0!</v>
      </c>
      <c r="K64" s="77"/>
      <c r="L64" s="79"/>
      <c r="M64" s="80" t="e">
        <f t="shared" ref="M64:M69" si="287">(L64/K64)*100</f>
        <v>#DIV/0!</v>
      </c>
      <c r="N64" s="77"/>
      <c r="O64" s="79"/>
      <c r="P64" s="80" t="e">
        <f t="shared" ref="P64:P69" si="288">(O64/N64)*100</f>
        <v>#DIV/0!</v>
      </c>
      <c r="Q64" s="77"/>
      <c r="R64" s="79"/>
      <c r="S64" s="80" t="e">
        <f t="shared" ref="S64:S69" si="289">(R64/Q64)*100</f>
        <v>#DIV/0!</v>
      </c>
      <c r="T64" s="77"/>
      <c r="U64" s="79"/>
      <c r="V64" s="80" t="e">
        <f t="shared" ref="V64:V69" si="290">(U64/T64)*100</f>
        <v>#DIV/0!</v>
      </c>
      <c r="W64" s="77"/>
      <c r="X64" s="79"/>
      <c r="Y64" s="80" t="e">
        <f t="shared" ref="Y64:Y69" si="291">(X64/W64)*100</f>
        <v>#DIV/0!</v>
      </c>
      <c r="Z64" s="77"/>
      <c r="AA64" s="79"/>
      <c r="AB64" s="80" t="e">
        <f t="shared" ref="AB64:AB69" si="292">(AA64/Z64)*100</f>
        <v>#DIV/0!</v>
      </c>
      <c r="AC64" s="77"/>
      <c r="AD64" s="79"/>
      <c r="AE64" s="80" t="e">
        <f t="shared" ref="AE64:AE69" si="293">(AD64/AC64)*100</f>
        <v>#DIV/0!</v>
      </c>
      <c r="AF64" s="77"/>
      <c r="AG64" s="79"/>
      <c r="AH64" s="80" t="e">
        <f t="shared" ref="AH64:AH69" si="294">(AG64/AF64)*100</f>
        <v>#DIV/0!</v>
      </c>
      <c r="AI64" s="77"/>
      <c r="AJ64" s="79"/>
      <c r="AK64" s="80" t="e">
        <f t="shared" ref="AK64:AK69" si="295">(AJ64/AI64)*100</f>
        <v>#DIV/0!</v>
      </c>
      <c r="AL64" s="77"/>
      <c r="AM64" s="79"/>
      <c r="AN64" s="80" t="e">
        <f t="shared" ref="AN64:AN69" si="296">(AM64/AL64)*100</f>
        <v>#DIV/0!</v>
      </c>
      <c r="AO64" s="77"/>
      <c r="AP64" s="79"/>
      <c r="AQ64" s="80" t="e">
        <f t="shared" ref="AQ64:AQ69" si="297">(AP64/AO64)*100</f>
        <v>#DIV/0!</v>
      </c>
      <c r="AR64" s="156"/>
    </row>
    <row r="65" spans="1:44" s="155" customFormat="1" ht="46.5" customHeight="1">
      <c r="A65" s="278"/>
      <c r="B65" s="273"/>
      <c r="C65" s="229"/>
      <c r="D65" s="151" t="s">
        <v>18</v>
      </c>
      <c r="E65" s="77">
        <f t="shared" ref="E65:E69" si="298">H65+K65+N65+Q65+T65+W65+Z65+AC65+AF65+AI65+AL65+AO65</f>
        <v>0</v>
      </c>
      <c r="F65" s="79">
        <f t="shared" ref="F65:F69" si="299">I65+L65+O65+R65+U65+X65+AA65+AD65+AG65+AJ65+AM65+AP65</f>
        <v>0</v>
      </c>
      <c r="G65" s="80" t="e">
        <f t="shared" si="285"/>
        <v>#DIV/0!</v>
      </c>
      <c r="H65" s="77"/>
      <c r="I65" s="79"/>
      <c r="J65" s="80" t="e">
        <f t="shared" si="286"/>
        <v>#DIV/0!</v>
      </c>
      <c r="K65" s="77"/>
      <c r="L65" s="79"/>
      <c r="M65" s="80" t="e">
        <f t="shared" si="287"/>
        <v>#DIV/0!</v>
      </c>
      <c r="N65" s="77"/>
      <c r="O65" s="79"/>
      <c r="P65" s="80" t="e">
        <f t="shared" si="288"/>
        <v>#DIV/0!</v>
      </c>
      <c r="Q65" s="77"/>
      <c r="R65" s="79"/>
      <c r="S65" s="80" t="e">
        <f t="shared" si="289"/>
        <v>#DIV/0!</v>
      </c>
      <c r="T65" s="77"/>
      <c r="U65" s="79"/>
      <c r="V65" s="80" t="e">
        <f t="shared" si="290"/>
        <v>#DIV/0!</v>
      </c>
      <c r="W65" s="77"/>
      <c r="X65" s="79"/>
      <c r="Y65" s="80" t="e">
        <f t="shared" si="291"/>
        <v>#DIV/0!</v>
      </c>
      <c r="Z65" s="77"/>
      <c r="AA65" s="79"/>
      <c r="AB65" s="80" t="e">
        <f t="shared" si="292"/>
        <v>#DIV/0!</v>
      </c>
      <c r="AC65" s="77"/>
      <c r="AD65" s="79"/>
      <c r="AE65" s="80" t="e">
        <f t="shared" si="293"/>
        <v>#DIV/0!</v>
      </c>
      <c r="AF65" s="77"/>
      <c r="AG65" s="79"/>
      <c r="AH65" s="80" t="e">
        <f t="shared" si="294"/>
        <v>#DIV/0!</v>
      </c>
      <c r="AI65" s="77"/>
      <c r="AJ65" s="79"/>
      <c r="AK65" s="80" t="e">
        <f t="shared" si="295"/>
        <v>#DIV/0!</v>
      </c>
      <c r="AL65" s="77"/>
      <c r="AM65" s="79"/>
      <c r="AN65" s="80" t="e">
        <f t="shared" si="296"/>
        <v>#DIV/0!</v>
      </c>
      <c r="AO65" s="77"/>
      <c r="AP65" s="79"/>
      <c r="AQ65" s="80" t="e">
        <f t="shared" si="297"/>
        <v>#DIV/0!</v>
      </c>
      <c r="AR65" s="156"/>
    </row>
    <row r="66" spans="1:44" s="155" customFormat="1" ht="27" customHeight="1">
      <c r="A66" s="278"/>
      <c r="B66" s="273"/>
      <c r="C66" s="229"/>
      <c r="D66" s="151" t="s">
        <v>26</v>
      </c>
      <c r="E66" s="77">
        <f t="shared" si="298"/>
        <v>40</v>
      </c>
      <c r="F66" s="79">
        <f t="shared" si="299"/>
        <v>40</v>
      </c>
      <c r="G66" s="80">
        <f t="shared" si="285"/>
        <v>100</v>
      </c>
      <c r="H66" s="77"/>
      <c r="I66" s="79"/>
      <c r="J66" s="80" t="e">
        <f t="shared" si="286"/>
        <v>#DIV/0!</v>
      </c>
      <c r="K66" s="77"/>
      <c r="L66" s="79"/>
      <c r="M66" s="80" t="e">
        <f t="shared" si="287"/>
        <v>#DIV/0!</v>
      </c>
      <c r="N66" s="77"/>
      <c r="O66" s="79"/>
      <c r="P66" s="80" t="e">
        <f t="shared" si="288"/>
        <v>#DIV/0!</v>
      </c>
      <c r="Q66" s="77"/>
      <c r="R66" s="79"/>
      <c r="S66" s="80" t="e">
        <f t="shared" si="289"/>
        <v>#DIV/0!</v>
      </c>
      <c r="T66" s="77"/>
      <c r="U66" s="79"/>
      <c r="V66" s="80" t="e">
        <f t="shared" si="290"/>
        <v>#DIV/0!</v>
      </c>
      <c r="W66" s="77"/>
      <c r="X66" s="79"/>
      <c r="Y66" s="80" t="e">
        <f t="shared" si="291"/>
        <v>#DIV/0!</v>
      </c>
      <c r="Z66" s="77"/>
      <c r="AA66" s="79"/>
      <c r="AB66" s="80" t="e">
        <f t="shared" si="292"/>
        <v>#DIV/0!</v>
      </c>
      <c r="AC66" s="77">
        <v>40</v>
      </c>
      <c r="AD66" s="79">
        <v>40</v>
      </c>
      <c r="AE66" s="80">
        <f t="shared" si="293"/>
        <v>100</v>
      </c>
      <c r="AF66" s="77"/>
      <c r="AG66" s="79"/>
      <c r="AH66" s="80" t="e">
        <f t="shared" si="294"/>
        <v>#DIV/0!</v>
      </c>
      <c r="AI66" s="77"/>
      <c r="AJ66" s="79"/>
      <c r="AK66" s="80" t="e">
        <f t="shared" si="295"/>
        <v>#DIV/0!</v>
      </c>
      <c r="AL66" s="77"/>
      <c r="AM66" s="79"/>
      <c r="AN66" s="80" t="e">
        <f t="shared" si="296"/>
        <v>#DIV/0!</v>
      </c>
      <c r="AO66" s="77"/>
      <c r="AP66" s="79"/>
      <c r="AQ66" s="80" t="e">
        <f t="shared" si="297"/>
        <v>#DIV/0!</v>
      </c>
      <c r="AR66" s="156"/>
    </row>
    <row r="67" spans="1:44" s="155" customFormat="1" ht="87.75" customHeight="1">
      <c r="A67" s="278"/>
      <c r="B67" s="273"/>
      <c r="C67" s="229"/>
      <c r="D67" s="151" t="s">
        <v>231</v>
      </c>
      <c r="E67" s="77">
        <f t="shared" si="298"/>
        <v>0</v>
      </c>
      <c r="F67" s="79">
        <f t="shared" si="299"/>
        <v>0</v>
      </c>
      <c r="G67" s="80" t="e">
        <f t="shared" si="285"/>
        <v>#DIV/0!</v>
      </c>
      <c r="H67" s="77"/>
      <c r="I67" s="79"/>
      <c r="J67" s="80" t="e">
        <f t="shared" si="286"/>
        <v>#DIV/0!</v>
      </c>
      <c r="K67" s="77"/>
      <c r="L67" s="79"/>
      <c r="M67" s="80" t="e">
        <f t="shared" si="287"/>
        <v>#DIV/0!</v>
      </c>
      <c r="N67" s="77"/>
      <c r="O67" s="79"/>
      <c r="P67" s="80" t="e">
        <f t="shared" si="288"/>
        <v>#DIV/0!</v>
      </c>
      <c r="Q67" s="77"/>
      <c r="R67" s="79"/>
      <c r="S67" s="80" t="e">
        <f t="shared" si="289"/>
        <v>#DIV/0!</v>
      </c>
      <c r="T67" s="77"/>
      <c r="U67" s="79"/>
      <c r="V67" s="80" t="e">
        <f t="shared" si="290"/>
        <v>#DIV/0!</v>
      </c>
      <c r="W67" s="77"/>
      <c r="X67" s="79"/>
      <c r="Y67" s="80" t="e">
        <f t="shared" si="291"/>
        <v>#DIV/0!</v>
      </c>
      <c r="Z67" s="77"/>
      <c r="AA67" s="79"/>
      <c r="AB67" s="80" t="e">
        <f t="shared" si="292"/>
        <v>#DIV/0!</v>
      </c>
      <c r="AC67" s="77"/>
      <c r="AD67" s="79"/>
      <c r="AE67" s="80" t="e">
        <f t="shared" si="293"/>
        <v>#DIV/0!</v>
      </c>
      <c r="AF67" s="77"/>
      <c r="AG67" s="79"/>
      <c r="AH67" s="80" t="e">
        <f t="shared" si="294"/>
        <v>#DIV/0!</v>
      </c>
      <c r="AI67" s="77"/>
      <c r="AJ67" s="79"/>
      <c r="AK67" s="80" t="e">
        <f t="shared" si="295"/>
        <v>#DIV/0!</v>
      </c>
      <c r="AL67" s="77"/>
      <c r="AM67" s="79"/>
      <c r="AN67" s="80" t="e">
        <f t="shared" si="296"/>
        <v>#DIV/0!</v>
      </c>
      <c r="AO67" s="77"/>
      <c r="AP67" s="79"/>
      <c r="AQ67" s="80" t="e">
        <f t="shared" si="297"/>
        <v>#DIV/0!</v>
      </c>
      <c r="AR67" s="156"/>
    </row>
    <row r="68" spans="1:44" ht="33" customHeight="1">
      <c r="A68" s="278"/>
      <c r="B68" s="273"/>
      <c r="C68" s="229"/>
      <c r="D68" s="11" t="s">
        <v>39</v>
      </c>
      <c r="E68" s="66">
        <f t="shared" si="298"/>
        <v>0</v>
      </c>
      <c r="F68" s="67">
        <f t="shared" si="299"/>
        <v>0</v>
      </c>
      <c r="G68" s="68" t="e">
        <f t="shared" si="285"/>
        <v>#DIV/0!</v>
      </c>
      <c r="H68" s="66"/>
      <c r="I68" s="67"/>
      <c r="J68" s="68" t="e">
        <f t="shared" si="286"/>
        <v>#DIV/0!</v>
      </c>
      <c r="K68" s="66"/>
      <c r="L68" s="67"/>
      <c r="M68" s="68" t="e">
        <f t="shared" si="287"/>
        <v>#DIV/0!</v>
      </c>
      <c r="N68" s="66"/>
      <c r="O68" s="67"/>
      <c r="P68" s="68" t="e">
        <f t="shared" si="288"/>
        <v>#DIV/0!</v>
      </c>
      <c r="Q68" s="66"/>
      <c r="R68" s="67"/>
      <c r="S68" s="68" t="e">
        <f t="shared" si="289"/>
        <v>#DIV/0!</v>
      </c>
      <c r="T68" s="66"/>
      <c r="U68" s="67"/>
      <c r="V68" s="68" t="e">
        <f t="shared" si="290"/>
        <v>#DIV/0!</v>
      </c>
      <c r="W68" s="66"/>
      <c r="X68" s="67"/>
      <c r="Y68" s="68" t="e">
        <f t="shared" si="291"/>
        <v>#DIV/0!</v>
      </c>
      <c r="Z68" s="66"/>
      <c r="AA68" s="67"/>
      <c r="AB68" s="68" t="e">
        <f t="shared" si="292"/>
        <v>#DIV/0!</v>
      </c>
      <c r="AC68" s="66"/>
      <c r="AD68" s="67"/>
      <c r="AE68" s="68" t="e">
        <f t="shared" si="293"/>
        <v>#DIV/0!</v>
      </c>
      <c r="AF68" s="66"/>
      <c r="AG68" s="67"/>
      <c r="AH68" s="68" t="e">
        <f t="shared" si="294"/>
        <v>#DIV/0!</v>
      </c>
      <c r="AI68" s="66"/>
      <c r="AJ68" s="67"/>
      <c r="AK68" s="68" t="e">
        <f t="shared" si="295"/>
        <v>#DIV/0!</v>
      </c>
      <c r="AL68" s="66"/>
      <c r="AM68" s="67"/>
      <c r="AN68" s="68" t="e">
        <f t="shared" si="296"/>
        <v>#DIV/0!</v>
      </c>
      <c r="AO68" s="66"/>
      <c r="AP68" s="67"/>
      <c r="AQ68" s="68" t="e">
        <f t="shared" si="297"/>
        <v>#DIV/0!</v>
      </c>
      <c r="AR68" s="12"/>
    </row>
    <row r="69" spans="1:44" ht="51.75" customHeight="1">
      <c r="A69" s="278"/>
      <c r="B69" s="274"/>
      <c r="C69" s="229"/>
      <c r="D69" s="11" t="s">
        <v>33</v>
      </c>
      <c r="E69" s="66">
        <f t="shared" si="298"/>
        <v>0</v>
      </c>
      <c r="F69" s="67">
        <f t="shared" si="299"/>
        <v>0</v>
      </c>
      <c r="G69" s="68" t="e">
        <f t="shared" si="285"/>
        <v>#DIV/0!</v>
      </c>
      <c r="H69" s="66"/>
      <c r="I69" s="67"/>
      <c r="J69" s="68" t="e">
        <f t="shared" si="286"/>
        <v>#DIV/0!</v>
      </c>
      <c r="K69" s="66"/>
      <c r="L69" s="67"/>
      <c r="M69" s="68" t="e">
        <f t="shared" si="287"/>
        <v>#DIV/0!</v>
      </c>
      <c r="N69" s="66"/>
      <c r="O69" s="67"/>
      <c r="P69" s="68" t="e">
        <f t="shared" si="288"/>
        <v>#DIV/0!</v>
      </c>
      <c r="Q69" s="66"/>
      <c r="R69" s="67"/>
      <c r="S69" s="68" t="e">
        <f t="shared" si="289"/>
        <v>#DIV/0!</v>
      </c>
      <c r="T69" s="66"/>
      <c r="U69" s="67"/>
      <c r="V69" s="68" t="e">
        <f t="shared" si="290"/>
        <v>#DIV/0!</v>
      </c>
      <c r="W69" s="66"/>
      <c r="X69" s="67"/>
      <c r="Y69" s="68" t="e">
        <f t="shared" si="291"/>
        <v>#DIV/0!</v>
      </c>
      <c r="Z69" s="66"/>
      <c r="AA69" s="67"/>
      <c r="AB69" s="68" t="e">
        <f t="shared" si="292"/>
        <v>#DIV/0!</v>
      </c>
      <c r="AC69" s="66"/>
      <c r="AD69" s="67"/>
      <c r="AE69" s="68" t="e">
        <f t="shared" si="293"/>
        <v>#DIV/0!</v>
      </c>
      <c r="AF69" s="66"/>
      <c r="AG69" s="67"/>
      <c r="AH69" s="68" t="e">
        <f t="shared" si="294"/>
        <v>#DIV/0!</v>
      </c>
      <c r="AI69" s="66"/>
      <c r="AJ69" s="67"/>
      <c r="AK69" s="68" t="e">
        <f t="shared" si="295"/>
        <v>#DIV/0!</v>
      </c>
      <c r="AL69" s="66"/>
      <c r="AM69" s="67"/>
      <c r="AN69" s="68" t="e">
        <f t="shared" si="296"/>
        <v>#DIV/0!</v>
      </c>
      <c r="AO69" s="66"/>
      <c r="AP69" s="67"/>
      <c r="AQ69" s="68" t="e">
        <f t="shared" si="297"/>
        <v>#DIV/0!</v>
      </c>
      <c r="AR69" s="12"/>
    </row>
    <row r="70" spans="1:44" s="155" customFormat="1" ht="26.25" customHeight="1">
      <c r="A70" s="278" t="s">
        <v>46</v>
      </c>
      <c r="B70" s="392" t="s">
        <v>177</v>
      </c>
      <c r="C70" s="229" t="s">
        <v>146</v>
      </c>
      <c r="D70" s="212" t="s">
        <v>36</v>
      </c>
      <c r="E70" s="184">
        <f>SUM(E71:E76)</f>
        <v>15</v>
      </c>
      <c r="F70" s="185">
        <f>SUM(F71:F76)</f>
        <v>15</v>
      </c>
      <c r="G70" s="185">
        <f>(F70/E70)*100</f>
        <v>100</v>
      </c>
      <c r="H70" s="77">
        <f>SUM(H71:H76)</f>
        <v>0</v>
      </c>
      <c r="I70" s="78">
        <f>SUM(I71:I76)</f>
        <v>0</v>
      </c>
      <c r="J70" s="78" t="e">
        <f>(I70/H70)*100</f>
        <v>#DIV/0!</v>
      </c>
      <c r="K70" s="77">
        <f>SUM(K71:K76)</f>
        <v>0</v>
      </c>
      <c r="L70" s="78">
        <f>SUM(L71:L76)</f>
        <v>0</v>
      </c>
      <c r="M70" s="78" t="e">
        <f>(L70/K70)*100</f>
        <v>#DIV/0!</v>
      </c>
      <c r="N70" s="77">
        <f>SUM(N71:N76)</f>
        <v>0</v>
      </c>
      <c r="O70" s="78">
        <f>SUM(O71:O76)</f>
        <v>0</v>
      </c>
      <c r="P70" s="78" t="e">
        <f>(O70/N70)*100</f>
        <v>#DIV/0!</v>
      </c>
      <c r="Q70" s="77">
        <f>SUM(Q71:Q76)</f>
        <v>0</v>
      </c>
      <c r="R70" s="78">
        <f>SUM(R71:R76)</f>
        <v>0</v>
      </c>
      <c r="S70" s="78" t="e">
        <f>(R70/Q70)*100</f>
        <v>#DIV/0!</v>
      </c>
      <c r="T70" s="77">
        <f>SUM(T71:T76)</f>
        <v>0</v>
      </c>
      <c r="U70" s="78">
        <f>SUM(U71:U76)</f>
        <v>0</v>
      </c>
      <c r="V70" s="78" t="e">
        <f>(U70/T70)*100</f>
        <v>#DIV/0!</v>
      </c>
      <c r="W70" s="77">
        <f>SUM(W71:W76)</f>
        <v>0</v>
      </c>
      <c r="X70" s="78">
        <f>SUM(X71:X76)</f>
        <v>0</v>
      </c>
      <c r="Y70" s="78" t="e">
        <f>(X70/W70)*100</f>
        <v>#DIV/0!</v>
      </c>
      <c r="Z70" s="77">
        <f>SUM(Z71:Z76)</f>
        <v>0</v>
      </c>
      <c r="AA70" s="78">
        <f>SUM(AA71:AA76)</f>
        <v>0</v>
      </c>
      <c r="AB70" s="78" t="e">
        <f>(AA70/Z70)*100</f>
        <v>#DIV/0!</v>
      </c>
      <c r="AC70" s="77">
        <f>SUM(AC71:AC76)</f>
        <v>0</v>
      </c>
      <c r="AD70" s="78">
        <f>SUM(AD71:AD76)</f>
        <v>0</v>
      </c>
      <c r="AE70" s="78" t="e">
        <f>(AD70/AC70)*100</f>
        <v>#DIV/0!</v>
      </c>
      <c r="AF70" s="77">
        <f>SUM(AF71:AF76)</f>
        <v>15</v>
      </c>
      <c r="AG70" s="78">
        <f>SUM(AG71:AG76)</f>
        <v>15</v>
      </c>
      <c r="AH70" s="78">
        <f>(AG70/AF70)*100</f>
        <v>100</v>
      </c>
      <c r="AI70" s="77">
        <f>SUM(AI71:AI76)</f>
        <v>0</v>
      </c>
      <c r="AJ70" s="78">
        <f>SUM(AJ71:AJ76)</f>
        <v>0</v>
      </c>
      <c r="AK70" s="78" t="e">
        <f>(AJ70/AI70)*100</f>
        <v>#DIV/0!</v>
      </c>
      <c r="AL70" s="77">
        <f>SUM(AL71:AL76)</f>
        <v>0</v>
      </c>
      <c r="AM70" s="78">
        <f>SUM(AM71:AM76)</f>
        <v>0</v>
      </c>
      <c r="AN70" s="78" t="e">
        <f>(AM70/AL70)*100</f>
        <v>#DIV/0!</v>
      </c>
      <c r="AO70" s="77">
        <f>SUM(AO71:AO76)</f>
        <v>0</v>
      </c>
      <c r="AP70" s="78">
        <f>SUM(AP71:AP76)</f>
        <v>0</v>
      </c>
      <c r="AQ70" s="78" t="e">
        <f>(AP70/AO70)*100</f>
        <v>#DIV/0!</v>
      </c>
      <c r="AR70" s="156"/>
    </row>
    <row r="71" spans="1:44" s="155" customFormat="1" ht="30">
      <c r="A71" s="278"/>
      <c r="B71" s="392"/>
      <c r="C71" s="229"/>
      <c r="D71" s="151" t="s">
        <v>17</v>
      </c>
      <c r="E71" s="77">
        <f>H71+K71+N71+Q71+T71+W71+Z71+AC71+AF71+AI71+AL71+AO71</f>
        <v>0</v>
      </c>
      <c r="F71" s="79">
        <f>I71+L71+O71+R71+U71+X71+AA71+AD71+AG71+AJ71+AM71+AP71</f>
        <v>0</v>
      </c>
      <c r="G71" s="80" t="e">
        <f t="shared" ref="G71:G76" si="300">(F71/E71)*100</f>
        <v>#DIV/0!</v>
      </c>
      <c r="H71" s="77"/>
      <c r="I71" s="79"/>
      <c r="J71" s="80" t="e">
        <f t="shared" ref="J71:J76" si="301">(I71/H71)*100</f>
        <v>#DIV/0!</v>
      </c>
      <c r="K71" s="77"/>
      <c r="L71" s="79"/>
      <c r="M71" s="80" t="e">
        <f t="shared" ref="M71:M76" si="302">(L71/K71)*100</f>
        <v>#DIV/0!</v>
      </c>
      <c r="N71" s="77"/>
      <c r="O71" s="79"/>
      <c r="P71" s="80" t="e">
        <f t="shared" ref="P71:P76" si="303">(O71/N71)*100</f>
        <v>#DIV/0!</v>
      </c>
      <c r="Q71" s="77"/>
      <c r="R71" s="79"/>
      <c r="S71" s="80" t="e">
        <f t="shared" ref="S71:S76" si="304">(R71/Q71)*100</f>
        <v>#DIV/0!</v>
      </c>
      <c r="T71" s="77"/>
      <c r="U71" s="79"/>
      <c r="V71" s="80" t="e">
        <f t="shared" ref="V71:V76" si="305">(U71/T71)*100</f>
        <v>#DIV/0!</v>
      </c>
      <c r="W71" s="77"/>
      <c r="X71" s="79"/>
      <c r="Y71" s="80" t="e">
        <f t="shared" ref="Y71:Y76" si="306">(X71/W71)*100</f>
        <v>#DIV/0!</v>
      </c>
      <c r="Z71" s="77"/>
      <c r="AA71" s="79"/>
      <c r="AB71" s="80" t="e">
        <f t="shared" ref="AB71:AB76" si="307">(AA71/Z71)*100</f>
        <v>#DIV/0!</v>
      </c>
      <c r="AC71" s="77"/>
      <c r="AD71" s="79"/>
      <c r="AE71" s="80" t="e">
        <f t="shared" ref="AE71:AE76" si="308">(AD71/AC71)*100</f>
        <v>#DIV/0!</v>
      </c>
      <c r="AF71" s="77"/>
      <c r="AG71" s="79"/>
      <c r="AH71" s="80" t="e">
        <f t="shared" ref="AH71:AH76" si="309">(AG71/AF71)*100</f>
        <v>#DIV/0!</v>
      </c>
      <c r="AI71" s="77"/>
      <c r="AJ71" s="79"/>
      <c r="AK71" s="80" t="e">
        <f t="shared" ref="AK71:AK76" si="310">(AJ71/AI71)*100</f>
        <v>#DIV/0!</v>
      </c>
      <c r="AL71" s="77"/>
      <c r="AM71" s="79"/>
      <c r="AN71" s="80" t="e">
        <f t="shared" ref="AN71:AN76" si="311">(AM71/AL71)*100</f>
        <v>#DIV/0!</v>
      </c>
      <c r="AO71" s="77"/>
      <c r="AP71" s="79"/>
      <c r="AQ71" s="80" t="e">
        <f t="shared" ref="AQ71:AQ76" si="312">(AP71/AO71)*100</f>
        <v>#DIV/0!</v>
      </c>
      <c r="AR71" s="156"/>
    </row>
    <row r="72" spans="1:44" s="155" customFormat="1" ht="46.5" customHeight="1">
      <c r="A72" s="278"/>
      <c r="B72" s="392"/>
      <c r="C72" s="229"/>
      <c r="D72" s="151" t="s">
        <v>18</v>
      </c>
      <c r="E72" s="77">
        <f t="shared" ref="E72:E76" si="313">H72+K72+N72+Q72+T72+W72+Z72+AC72+AF72+AI72+AL72+AO72</f>
        <v>0</v>
      </c>
      <c r="F72" s="79">
        <f t="shared" ref="F72:F76" si="314">I72+L72+O72+R72+U72+X72+AA72+AD72+AG72+AJ72+AM72+AP72</f>
        <v>0</v>
      </c>
      <c r="G72" s="80" t="e">
        <f t="shared" si="300"/>
        <v>#DIV/0!</v>
      </c>
      <c r="H72" s="77"/>
      <c r="I72" s="79"/>
      <c r="J72" s="80" t="e">
        <f t="shared" si="301"/>
        <v>#DIV/0!</v>
      </c>
      <c r="K72" s="77"/>
      <c r="L72" s="79"/>
      <c r="M72" s="80" t="e">
        <f t="shared" si="302"/>
        <v>#DIV/0!</v>
      </c>
      <c r="N72" s="77"/>
      <c r="O72" s="79"/>
      <c r="P72" s="80" t="e">
        <f t="shared" si="303"/>
        <v>#DIV/0!</v>
      </c>
      <c r="Q72" s="77"/>
      <c r="R72" s="79"/>
      <c r="S72" s="80" t="e">
        <f t="shared" si="304"/>
        <v>#DIV/0!</v>
      </c>
      <c r="T72" s="77"/>
      <c r="U72" s="79"/>
      <c r="V72" s="80" t="e">
        <f t="shared" si="305"/>
        <v>#DIV/0!</v>
      </c>
      <c r="W72" s="77"/>
      <c r="X72" s="79"/>
      <c r="Y72" s="80" t="e">
        <f t="shared" si="306"/>
        <v>#DIV/0!</v>
      </c>
      <c r="Z72" s="77"/>
      <c r="AA72" s="79"/>
      <c r="AB72" s="80" t="e">
        <f t="shared" si="307"/>
        <v>#DIV/0!</v>
      </c>
      <c r="AC72" s="77"/>
      <c r="AD72" s="79"/>
      <c r="AE72" s="80" t="e">
        <f t="shared" si="308"/>
        <v>#DIV/0!</v>
      </c>
      <c r="AF72" s="77"/>
      <c r="AG72" s="79"/>
      <c r="AH72" s="80" t="e">
        <f t="shared" si="309"/>
        <v>#DIV/0!</v>
      </c>
      <c r="AI72" s="77"/>
      <c r="AJ72" s="79"/>
      <c r="AK72" s="80" t="e">
        <f t="shared" si="310"/>
        <v>#DIV/0!</v>
      </c>
      <c r="AL72" s="77"/>
      <c r="AM72" s="79"/>
      <c r="AN72" s="80" t="e">
        <f t="shared" si="311"/>
        <v>#DIV/0!</v>
      </c>
      <c r="AO72" s="77"/>
      <c r="AP72" s="79"/>
      <c r="AQ72" s="80" t="e">
        <f t="shared" si="312"/>
        <v>#DIV/0!</v>
      </c>
      <c r="AR72" s="156"/>
    </row>
    <row r="73" spans="1:44" s="155" customFormat="1" ht="29.25" customHeight="1">
      <c r="A73" s="278"/>
      <c r="B73" s="392"/>
      <c r="C73" s="229"/>
      <c r="D73" s="151" t="s">
        <v>26</v>
      </c>
      <c r="E73" s="77">
        <f t="shared" si="313"/>
        <v>15</v>
      </c>
      <c r="F73" s="79">
        <f t="shared" si="314"/>
        <v>15</v>
      </c>
      <c r="G73" s="80">
        <f t="shared" si="300"/>
        <v>100</v>
      </c>
      <c r="H73" s="77"/>
      <c r="I73" s="79"/>
      <c r="J73" s="80" t="e">
        <f t="shared" si="301"/>
        <v>#DIV/0!</v>
      </c>
      <c r="K73" s="77"/>
      <c r="L73" s="79"/>
      <c r="M73" s="80" t="e">
        <f t="shared" si="302"/>
        <v>#DIV/0!</v>
      </c>
      <c r="N73" s="77"/>
      <c r="O73" s="79"/>
      <c r="P73" s="80" t="e">
        <f t="shared" si="303"/>
        <v>#DIV/0!</v>
      </c>
      <c r="Q73" s="77"/>
      <c r="R73" s="79"/>
      <c r="S73" s="80" t="e">
        <f t="shared" si="304"/>
        <v>#DIV/0!</v>
      </c>
      <c r="T73" s="77"/>
      <c r="U73" s="79"/>
      <c r="V73" s="80" t="e">
        <f t="shared" si="305"/>
        <v>#DIV/0!</v>
      </c>
      <c r="W73" s="77"/>
      <c r="X73" s="79"/>
      <c r="Y73" s="80" t="e">
        <f t="shared" si="306"/>
        <v>#DIV/0!</v>
      </c>
      <c r="Z73" s="77"/>
      <c r="AA73" s="79"/>
      <c r="AB73" s="80" t="e">
        <f t="shared" si="307"/>
        <v>#DIV/0!</v>
      </c>
      <c r="AC73" s="77"/>
      <c r="AD73" s="79"/>
      <c r="AE73" s="80" t="e">
        <f t="shared" si="308"/>
        <v>#DIV/0!</v>
      </c>
      <c r="AF73" s="77">
        <v>15</v>
      </c>
      <c r="AG73" s="79">
        <v>15</v>
      </c>
      <c r="AH73" s="80">
        <f t="shared" si="309"/>
        <v>100</v>
      </c>
      <c r="AI73" s="77"/>
      <c r="AJ73" s="79"/>
      <c r="AK73" s="80" t="e">
        <f t="shared" si="310"/>
        <v>#DIV/0!</v>
      </c>
      <c r="AL73" s="77"/>
      <c r="AM73" s="79"/>
      <c r="AN73" s="80" t="e">
        <f t="shared" si="311"/>
        <v>#DIV/0!</v>
      </c>
      <c r="AO73" s="77"/>
      <c r="AP73" s="79"/>
      <c r="AQ73" s="80" t="e">
        <f t="shared" si="312"/>
        <v>#DIV/0!</v>
      </c>
      <c r="AR73" s="156"/>
    </row>
    <row r="74" spans="1:44" s="155" customFormat="1" ht="76.5" customHeight="1">
      <c r="A74" s="278"/>
      <c r="B74" s="392"/>
      <c r="C74" s="229"/>
      <c r="D74" s="151" t="s">
        <v>231</v>
      </c>
      <c r="E74" s="77">
        <f t="shared" si="313"/>
        <v>0</v>
      </c>
      <c r="F74" s="79">
        <f t="shared" si="314"/>
        <v>0</v>
      </c>
      <c r="G74" s="80" t="e">
        <f t="shared" si="300"/>
        <v>#DIV/0!</v>
      </c>
      <c r="H74" s="77"/>
      <c r="I74" s="79"/>
      <c r="J74" s="80" t="e">
        <f t="shared" si="301"/>
        <v>#DIV/0!</v>
      </c>
      <c r="K74" s="77"/>
      <c r="L74" s="79"/>
      <c r="M74" s="80" t="e">
        <f t="shared" si="302"/>
        <v>#DIV/0!</v>
      </c>
      <c r="N74" s="77"/>
      <c r="O74" s="79"/>
      <c r="P74" s="80" t="e">
        <f t="shared" si="303"/>
        <v>#DIV/0!</v>
      </c>
      <c r="Q74" s="77"/>
      <c r="R74" s="79"/>
      <c r="S74" s="80" t="e">
        <f t="shared" si="304"/>
        <v>#DIV/0!</v>
      </c>
      <c r="T74" s="77"/>
      <c r="U74" s="79"/>
      <c r="V74" s="80" t="e">
        <f t="shared" si="305"/>
        <v>#DIV/0!</v>
      </c>
      <c r="W74" s="77"/>
      <c r="X74" s="79"/>
      <c r="Y74" s="80" t="e">
        <f t="shared" si="306"/>
        <v>#DIV/0!</v>
      </c>
      <c r="Z74" s="77"/>
      <c r="AA74" s="79"/>
      <c r="AB74" s="80" t="e">
        <f t="shared" si="307"/>
        <v>#DIV/0!</v>
      </c>
      <c r="AC74" s="77"/>
      <c r="AD74" s="79"/>
      <c r="AE74" s="80" t="e">
        <f t="shared" si="308"/>
        <v>#DIV/0!</v>
      </c>
      <c r="AF74" s="77"/>
      <c r="AG74" s="79"/>
      <c r="AH74" s="80" t="e">
        <f t="shared" si="309"/>
        <v>#DIV/0!</v>
      </c>
      <c r="AI74" s="77"/>
      <c r="AJ74" s="79"/>
      <c r="AK74" s="80" t="e">
        <f t="shared" si="310"/>
        <v>#DIV/0!</v>
      </c>
      <c r="AL74" s="77"/>
      <c r="AM74" s="79"/>
      <c r="AN74" s="80" t="e">
        <f t="shared" si="311"/>
        <v>#DIV/0!</v>
      </c>
      <c r="AO74" s="77"/>
      <c r="AP74" s="79"/>
      <c r="AQ74" s="80" t="e">
        <f t="shared" si="312"/>
        <v>#DIV/0!</v>
      </c>
      <c r="AR74" s="156"/>
    </row>
    <row r="75" spans="1:44" s="155" customFormat="1" ht="32.25" customHeight="1">
      <c r="A75" s="278"/>
      <c r="B75" s="392"/>
      <c r="C75" s="229"/>
      <c r="D75" s="151" t="s">
        <v>39</v>
      </c>
      <c r="E75" s="77">
        <f t="shared" si="313"/>
        <v>0</v>
      </c>
      <c r="F75" s="79">
        <f t="shared" si="314"/>
        <v>0</v>
      </c>
      <c r="G75" s="80" t="e">
        <f t="shared" si="300"/>
        <v>#DIV/0!</v>
      </c>
      <c r="H75" s="77"/>
      <c r="I75" s="79"/>
      <c r="J75" s="80" t="e">
        <f t="shared" si="301"/>
        <v>#DIV/0!</v>
      </c>
      <c r="K75" s="77"/>
      <c r="L75" s="79"/>
      <c r="M75" s="80" t="e">
        <f t="shared" si="302"/>
        <v>#DIV/0!</v>
      </c>
      <c r="N75" s="77"/>
      <c r="O75" s="79"/>
      <c r="P75" s="80" t="e">
        <f t="shared" si="303"/>
        <v>#DIV/0!</v>
      </c>
      <c r="Q75" s="77"/>
      <c r="R75" s="79"/>
      <c r="S75" s="80" t="e">
        <f t="shared" si="304"/>
        <v>#DIV/0!</v>
      </c>
      <c r="T75" s="77"/>
      <c r="U75" s="79"/>
      <c r="V75" s="80" t="e">
        <f t="shared" si="305"/>
        <v>#DIV/0!</v>
      </c>
      <c r="W75" s="77"/>
      <c r="X75" s="79"/>
      <c r="Y75" s="80" t="e">
        <f t="shared" si="306"/>
        <v>#DIV/0!</v>
      </c>
      <c r="Z75" s="77"/>
      <c r="AA75" s="79"/>
      <c r="AB75" s="80" t="e">
        <f t="shared" si="307"/>
        <v>#DIV/0!</v>
      </c>
      <c r="AC75" s="77"/>
      <c r="AD75" s="79"/>
      <c r="AE75" s="80" t="e">
        <f t="shared" si="308"/>
        <v>#DIV/0!</v>
      </c>
      <c r="AF75" s="77"/>
      <c r="AG75" s="79"/>
      <c r="AH75" s="80" t="e">
        <f t="shared" si="309"/>
        <v>#DIV/0!</v>
      </c>
      <c r="AI75" s="77"/>
      <c r="AJ75" s="79"/>
      <c r="AK75" s="80" t="e">
        <f t="shared" si="310"/>
        <v>#DIV/0!</v>
      </c>
      <c r="AL75" s="77"/>
      <c r="AM75" s="79"/>
      <c r="AN75" s="80" t="e">
        <f t="shared" si="311"/>
        <v>#DIV/0!</v>
      </c>
      <c r="AO75" s="77"/>
      <c r="AP75" s="79"/>
      <c r="AQ75" s="80" t="e">
        <f t="shared" si="312"/>
        <v>#DIV/0!</v>
      </c>
      <c r="AR75" s="156"/>
    </row>
    <row r="76" spans="1:44" s="155" customFormat="1" ht="45">
      <c r="A76" s="278"/>
      <c r="B76" s="392"/>
      <c r="C76" s="229"/>
      <c r="D76" s="151" t="s">
        <v>33</v>
      </c>
      <c r="E76" s="77">
        <f t="shared" si="313"/>
        <v>0</v>
      </c>
      <c r="F76" s="79">
        <f t="shared" si="314"/>
        <v>0</v>
      </c>
      <c r="G76" s="80" t="e">
        <f t="shared" si="300"/>
        <v>#DIV/0!</v>
      </c>
      <c r="H76" s="77"/>
      <c r="I76" s="79"/>
      <c r="J76" s="80" t="e">
        <f t="shared" si="301"/>
        <v>#DIV/0!</v>
      </c>
      <c r="K76" s="77"/>
      <c r="L76" s="79"/>
      <c r="M76" s="80" t="e">
        <f t="shared" si="302"/>
        <v>#DIV/0!</v>
      </c>
      <c r="N76" s="77"/>
      <c r="O76" s="79"/>
      <c r="P76" s="80" t="e">
        <f t="shared" si="303"/>
        <v>#DIV/0!</v>
      </c>
      <c r="Q76" s="77"/>
      <c r="R76" s="79"/>
      <c r="S76" s="80" t="e">
        <f t="shared" si="304"/>
        <v>#DIV/0!</v>
      </c>
      <c r="T76" s="77"/>
      <c r="U76" s="79"/>
      <c r="V76" s="80" t="e">
        <f t="shared" si="305"/>
        <v>#DIV/0!</v>
      </c>
      <c r="W76" s="77"/>
      <c r="X76" s="79"/>
      <c r="Y76" s="80" t="e">
        <f t="shared" si="306"/>
        <v>#DIV/0!</v>
      </c>
      <c r="Z76" s="77"/>
      <c r="AA76" s="79"/>
      <c r="AB76" s="80" t="e">
        <f t="shared" si="307"/>
        <v>#DIV/0!</v>
      </c>
      <c r="AC76" s="77"/>
      <c r="AD76" s="79"/>
      <c r="AE76" s="80" t="e">
        <f t="shared" si="308"/>
        <v>#DIV/0!</v>
      </c>
      <c r="AF76" s="77"/>
      <c r="AG76" s="79"/>
      <c r="AH76" s="80" t="e">
        <f t="shared" si="309"/>
        <v>#DIV/0!</v>
      </c>
      <c r="AI76" s="77"/>
      <c r="AJ76" s="79"/>
      <c r="AK76" s="80" t="e">
        <f t="shared" si="310"/>
        <v>#DIV/0!</v>
      </c>
      <c r="AL76" s="77"/>
      <c r="AM76" s="79"/>
      <c r="AN76" s="80" t="e">
        <f t="shared" si="311"/>
        <v>#DIV/0!</v>
      </c>
      <c r="AO76" s="77"/>
      <c r="AP76" s="79"/>
      <c r="AQ76" s="80" t="e">
        <f t="shared" si="312"/>
        <v>#DIV/0!</v>
      </c>
      <c r="AR76" s="156"/>
    </row>
    <row r="77" spans="1:44" s="155" customFormat="1" ht="30" customHeight="1">
      <c r="A77" s="277" t="s">
        <v>19</v>
      </c>
      <c r="B77" s="384" t="s">
        <v>47</v>
      </c>
      <c r="C77" s="229" t="s">
        <v>144</v>
      </c>
      <c r="D77" s="152" t="s">
        <v>36</v>
      </c>
      <c r="E77" s="69">
        <f>SUM(E78:E83)</f>
        <v>1775</v>
      </c>
      <c r="F77" s="137">
        <f>SUM(F78:F83)</f>
        <v>1285.48</v>
      </c>
      <c r="G77" s="78">
        <f>(F77/E77)*100</f>
        <v>72.421408450704234</v>
      </c>
      <c r="H77" s="77">
        <f>SUM(H78:H83)</f>
        <v>0</v>
      </c>
      <c r="I77" s="78">
        <f>SUM(I78:I83)</f>
        <v>0</v>
      </c>
      <c r="J77" s="78" t="e">
        <f>(I77/H77)*100</f>
        <v>#DIV/0!</v>
      </c>
      <c r="K77" s="77">
        <f>SUM(K78:K83)</f>
        <v>0</v>
      </c>
      <c r="L77" s="78">
        <f>SUM(L78:L83)</f>
        <v>0</v>
      </c>
      <c r="M77" s="78" t="e">
        <f>(L77/K77)*100</f>
        <v>#DIV/0!</v>
      </c>
      <c r="N77" s="77">
        <f>SUM(N78:N83)</f>
        <v>292</v>
      </c>
      <c r="O77" s="78">
        <f>SUM(O78:O83)</f>
        <v>292</v>
      </c>
      <c r="P77" s="78">
        <f>(O77/N77)*100</f>
        <v>100</v>
      </c>
      <c r="Q77" s="77">
        <f>SUM(Q78:Q83)</f>
        <v>587.70000000000005</v>
      </c>
      <c r="R77" s="78">
        <f>SUM(R78:R83)</f>
        <v>587.70000000000005</v>
      </c>
      <c r="S77" s="78">
        <f>(R77/Q77)*100</f>
        <v>100</v>
      </c>
      <c r="T77" s="77">
        <f>SUM(T78:T83)</f>
        <v>-12.82</v>
      </c>
      <c r="U77" s="78">
        <f>SUM(U78:U83)</f>
        <v>-12.82</v>
      </c>
      <c r="V77" s="78">
        <f>(U77/T77)*100</f>
        <v>100</v>
      </c>
      <c r="W77" s="77">
        <f>SUM(W78:W83)</f>
        <v>190.59</v>
      </c>
      <c r="X77" s="78">
        <f>SUM(X78:X83)</f>
        <v>190.59</v>
      </c>
      <c r="Y77" s="78">
        <f>(X77/W77)*100</f>
        <v>100</v>
      </c>
      <c r="Z77" s="77">
        <f>SUM(Z78:Z83)</f>
        <v>228</v>
      </c>
      <c r="AA77" s="78">
        <f>SUM(AA78:AA83)</f>
        <v>228</v>
      </c>
      <c r="AB77" s="78">
        <f>(AA77/Z77)*100</f>
        <v>100</v>
      </c>
      <c r="AC77" s="77">
        <f>SUM(AC78:AC83)</f>
        <v>0.01</v>
      </c>
      <c r="AD77" s="78">
        <f>SUM(AD78:AD83)</f>
        <v>0.01</v>
      </c>
      <c r="AE77" s="78">
        <f>(AD77/AC77)*100</f>
        <v>100</v>
      </c>
      <c r="AF77" s="77">
        <f>SUM(AF78:AF83)</f>
        <v>0</v>
      </c>
      <c r="AG77" s="78">
        <f>SUM(AG78:AG83)</f>
        <v>0</v>
      </c>
      <c r="AH77" s="78" t="e">
        <f>(AG77/AF77)*100</f>
        <v>#DIV/0!</v>
      </c>
      <c r="AI77" s="77">
        <f>SUM(AI78:AI83)</f>
        <v>474.12</v>
      </c>
      <c r="AJ77" s="78">
        <f>SUM(AJ78:AJ83)</f>
        <v>0</v>
      </c>
      <c r="AK77" s="78">
        <f>(AJ77/AI77)*100</f>
        <v>0</v>
      </c>
      <c r="AL77" s="77">
        <f>SUM(AL78:AL83)</f>
        <v>5</v>
      </c>
      <c r="AM77" s="78">
        <f>SUM(AM78:AM83)</f>
        <v>0</v>
      </c>
      <c r="AN77" s="78">
        <f>(AM77/AL77)*100</f>
        <v>0</v>
      </c>
      <c r="AO77" s="77">
        <f>SUM(AO78:AO83)</f>
        <v>10.4</v>
      </c>
      <c r="AP77" s="78">
        <f>SUM(AP78:AP83)</f>
        <v>0</v>
      </c>
      <c r="AQ77" s="78">
        <f>(AP77/AO77)*100</f>
        <v>0</v>
      </c>
      <c r="AR77" s="156"/>
    </row>
    <row r="78" spans="1:44" s="155" customFormat="1" ht="30">
      <c r="A78" s="277"/>
      <c r="B78" s="384"/>
      <c r="C78" s="229"/>
      <c r="D78" s="152" t="s">
        <v>17</v>
      </c>
      <c r="E78" s="69">
        <f>H78+K78+N78+Q78+T78+W78+Z78+AC78+AF78+AI78+AL78+AO78</f>
        <v>0</v>
      </c>
      <c r="F78" s="145">
        <f>I78+L78+O78+R78+U78+X78+AA78+AD78+AG78+AJ78+AM78+AP78</f>
        <v>0</v>
      </c>
      <c r="G78" s="80" t="e">
        <f t="shared" ref="G78:G83" si="315">(F78/E78)*100</f>
        <v>#DIV/0!</v>
      </c>
      <c r="H78" s="77">
        <f>H85+H92+H99+H106+H113+H120+H127+H134+H141+H148+H155+H162+H169+H176</f>
        <v>0</v>
      </c>
      <c r="I78" s="80">
        <f>I85+I92+I99+I106+I113+I120+I127+I134+I141+I148+I155+I162+I169+I176</f>
        <v>0</v>
      </c>
      <c r="J78" s="80" t="e">
        <f t="shared" ref="J78:J83" si="316">(I78/H78)*100</f>
        <v>#DIV/0!</v>
      </c>
      <c r="K78" s="77">
        <f>K85+K92+K99+K106+K113+K120+K127+K134+K141+K148+K155+K162+K169+K176</f>
        <v>0</v>
      </c>
      <c r="L78" s="80">
        <f>L85+L92+L99+L106+L113+L120+L127+L134+L141+L148+L155+L162+L169+L176</f>
        <v>0</v>
      </c>
      <c r="M78" s="80" t="e">
        <f t="shared" ref="M78:M83" si="317">(L78/K78)*100</f>
        <v>#DIV/0!</v>
      </c>
      <c r="N78" s="77">
        <f>N85+N92+N99+N106+N113+N120+N127+N134+N141+N148+N155+N162+N169+N176</f>
        <v>0</v>
      </c>
      <c r="O78" s="80">
        <f>O85+O92+O99+O106+O113+O120+O127+O134+O141+O148+O155+O162+O169+O176</f>
        <v>0</v>
      </c>
      <c r="P78" s="80" t="e">
        <f t="shared" ref="P78:P83" si="318">(O78/N78)*100</f>
        <v>#DIV/0!</v>
      </c>
      <c r="Q78" s="77">
        <f>Q85+Q92+Q99+Q106+Q113+Q120+Q127+Q134+Q141+Q148+Q155+Q162+Q169+Q176</f>
        <v>0</v>
      </c>
      <c r="R78" s="80">
        <f>R85+R92+R99+R106+R113+R120+R127+R134+R141+R148+R155+R162+R169+R176</f>
        <v>0</v>
      </c>
      <c r="S78" s="80" t="e">
        <f t="shared" ref="S78:S83" si="319">(R78/Q78)*100</f>
        <v>#DIV/0!</v>
      </c>
      <c r="T78" s="77">
        <f>T85+T92+T99+T106+T113+T120+T127+T134+T141+T148+T155+T162+T169+T176</f>
        <v>0</v>
      </c>
      <c r="U78" s="80">
        <f>U85+U92+U99+U106+U113+U120+U127+U134+U141+U148+U155+U162+U169+U176</f>
        <v>0</v>
      </c>
      <c r="V78" s="80" t="e">
        <f t="shared" ref="V78:V83" si="320">(U78/T78)*100</f>
        <v>#DIV/0!</v>
      </c>
      <c r="W78" s="77">
        <f>W85+W92+W99+W106+W113+W120+W127+W134+W141+W148+W155+W162+W169+W176</f>
        <v>0</v>
      </c>
      <c r="X78" s="80">
        <f>X85+X92+X99+X106+X113+X120+X127+X134+X141+X148+X155+X162+X169+X176</f>
        <v>0</v>
      </c>
      <c r="Y78" s="80" t="e">
        <f t="shared" ref="Y78:Y83" si="321">(X78/W78)*100</f>
        <v>#DIV/0!</v>
      </c>
      <c r="Z78" s="77">
        <f>Z85+Z92+Z99+Z106+Z113+Z120+Z127+Z134+Z141+Z148+Z155+Z162+Z169+Z176</f>
        <v>0</v>
      </c>
      <c r="AA78" s="80">
        <f>AA85+AA92+AA99+AA106+AA113+AA120+AA127+AA134+AA141+AA148+AA155+AA162+AA169+AA176</f>
        <v>0</v>
      </c>
      <c r="AB78" s="80" t="e">
        <f t="shared" ref="AB78:AB83" si="322">(AA78/Z78)*100</f>
        <v>#DIV/0!</v>
      </c>
      <c r="AC78" s="77">
        <f>AC85+AC92+AC99+AC106+AC113+AC120+AC127+AC134+AC141+AC148+AC155+AC162+AC169+AC176</f>
        <v>0</v>
      </c>
      <c r="AD78" s="80">
        <f>AD85+AD92+AD99+AD106+AD113+AD120+AD127+AD134+AD141+AD148+AD155+AD162+AD169+AD176</f>
        <v>0</v>
      </c>
      <c r="AE78" s="80" t="e">
        <f t="shared" ref="AE78:AE83" si="323">(AD78/AC78)*100</f>
        <v>#DIV/0!</v>
      </c>
      <c r="AF78" s="77">
        <f>AF85+AF92+AF99+AF106+AF113+AF120+AF127+AF134+AF141+AF148+AF155+AF162+AF169+AF176</f>
        <v>0</v>
      </c>
      <c r="AG78" s="80">
        <f>AG85+AG92+AG99+AG106+AG113+AG120+AG127+AG134+AG141+AG148+AG155+AG162+AG169+AG176</f>
        <v>0</v>
      </c>
      <c r="AH78" s="80" t="e">
        <f t="shared" ref="AH78:AH83" si="324">(AG78/AF78)*100</f>
        <v>#DIV/0!</v>
      </c>
      <c r="AI78" s="77">
        <f>AI85+AI92+AI99+AI106+AI113+AI120+AI127+AI134+AI141+AI148+AI155+AI162+AI169+AI176</f>
        <v>0</v>
      </c>
      <c r="AJ78" s="80">
        <f>AJ85+AJ92+AJ99+AJ106+AJ113+AJ120+AJ127+AJ134+AJ141+AJ148+AJ155+AJ162+AJ169+AJ176</f>
        <v>0</v>
      </c>
      <c r="AK78" s="80" t="e">
        <f t="shared" ref="AK78:AK83" si="325">(AJ78/AI78)*100</f>
        <v>#DIV/0!</v>
      </c>
      <c r="AL78" s="77">
        <f>AL85+AL92+AL99+AL106+AL113+AL120+AL127+AL134+AL141+AL148+AL155+AL162+AL169+AL176</f>
        <v>0</v>
      </c>
      <c r="AM78" s="80">
        <f>AM85+AM92+AM99+AM106+AM113+AM120+AM127+AM134+AM141+AM148+AM155+AM162+AM169+AM176</f>
        <v>0</v>
      </c>
      <c r="AN78" s="80" t="e">
        <f t="shared" ref="AN78:AN83" si="326">(AM78/AL78)*100</f>
        <v>#DIV/0!</v>
      </c>
      <c r="AO78" s="77">
        <f>AO85+AO92+AO99+AO106+AO113+AO120+AO127+AO134+AO141+AO148+AO155+AO162+AO169+AO176</f>
        <v>0</v>
      </c>
      <c r="AP78" s="80">
        <f>AP85+AP92+AP99+AP106+AP113+AP120+AP127+AP134+AP141+AP148+AP155+AP162+AP169+AP176</f>
        <v>0</v>
      </c>
      <c r="AQ78" s="80" t="e">
        <f t="shared" ref="AQ78:AQ83" si="327">(AP78/AO78)*100</f>
        <v>#DIV/0!</v>
      </c>
      <c r="AR78" s="156"/>
    </row>
    <row r="79" spans="1:44" s="155" customFormat="1" ht="52.5" customHeight="1">
      <c r="A79" s="277"/>
      <c r="B79" s="384"/>
      <c r="C79" s="229"/>
      <c r="D79" s="152" t="s">
        <v>18</v>
      </c>
      <c r="E79" s="69">
        <f t="shared" ref="E79:E83" si="328">H79+K79+N79+Q79+T79+W79+Z79+AC79+AF79+AI79+AL79+AO79</f>
        <v>0</v>
      </c>
      <c r="F79" s="145">
        <f t="shared" ref="F79:F83" si="329">I79+L79+O79+R79+U79+X79+AA79+AD79+AG79+AJ79+AM79+AP79</f>
        <v>0</v>
      </c>
      <c r="G79" s="80" t="e">
        <f t="shared" si="315"/>
        <v>#DIV/0!</v>
      </c>
      <c r="H79" s="77">
        <f t="shared" ref="H79:I83" si="330">H86+H93+H100+H107+H114+H121+H128+H135+H142+H149+H156+H163+H170+H177</f>
        <v>0</v>
      </c>
      <c r="I79" s="80">
        <f t="shared" si="330"/>
        <v>0</v>
      </c>
      <c r="J79" s="80" t="e">
        <f t="shared" si="316"/>
        <v>#DIV/0!</v>
      </c>
      <c r="K79" s="77">
        <f t="shared" ref="K79:L79" si="331">K86+K93+K100+K107+K114+K121+K128+K135+K142+K149+K156+K163+K170+K177</f>
        <v>0</v>
      </c>
      <c r="L79" s="80">
        <f t="shared" si="331"/>
        <v>0</v>
      </c>
      <c r="M79" s="80" t="e">
        <f t="shared" si="317"/>
        <v>#DIV/0!</v>
      </c>
      <c r="N79" s="77">
        <f t="shared" ref="N79:O79" si="332">N86+N93+N100+N107+N114+N121+N128+N135+N142+N149+N156+N163+N170+N177</f>
        <v>0</v>
      </c>
      <c r="O79" s="80">
        <f t="shared" si="332"/>
        <v>0</v>
      </c>
      <c r="P79" s="80" t="e">
        <f t="shared" si="318"/>
        <v>#DIV/0!</v>
      </c>
      <c r="Q79" s="77">
        <f t="shared" ref="Q79:R79" si="333">Q86+Q93+Q100+Q107+Q114+Q121+Q128+Q135+Q142+Q149+Q156+Q163+Q170+Q177</f>
        <v>0</v>
      </c>
      <c r="R79" s="80">
        <f t="shared" si="333"/>
        <v>0</v>
      </c>
      <c r="S79" s="80" t="e">
        <f t="shared" si="319"/>
        <v>#DIV/0!</v>
      </c>
      <c r="T79" s="77">
        <f t="shared" ref="T79:U79" si="334">T86+T93+T100+T107+T114+T121+T128+T135+T142+T149+T156+T163+T170+T177</f>
        <v>0</v>
      </c>
      <c r="U79" s="80">
        <f t="shared" si="334"/>
        <v>0</v>
      </c>
      <c r="V79" s="80" t="e">
        <f t="shared" si="320"/>
        <v>#DIV/0!</v>
      </c>
      <c r="W79" s="77">
        <f t="shared" ref="W79:X79" si="335">W86+W93+W100+W107+W114+W121+W128+W135+W142+W149+W156+W163+W170+W177</f>
        <v>0</v>
      </c>
      <c r="X79" s="80">
        <f t="shared" si="335"/>
        <v>0</v>
      </c>
      <c r="Y79" s="80" t="e">
        <f t="shared" si="321"/>
        <v>#DIV/0!</v>
      </c>
      <c r="Z79" s="77">
        <f t="shared" ref="Z79:AA79" si="336">Z86+Z93+Z100+Z107+Z114+Z121+Z128+Z135+Z142+Z149+Z156+Z163+Z170+Z177</f>
        <v>0</v>
      </c>
      <c r="AA79" s="80">
        <f t="shared" si="336"/>
        <v>0</v>
      </c>
      <c r="AB79" s="80" t="e">
        <f t="shared" si="322"/>
        <v>#DIV/0!</v>
      </c>
      <c r="AC79" s="77">
        <f t="shared" ref="AC79:AD79" si="337">AC86+AC93+AC100+AC107+AC114+AC121+AC128+AC135+AC142+AC149+AC156+AC163+AC170+AC177</f>
        <v>0</v>
      </c>
      <c r="AD79" s="80">
        <f t="shared" si="337"/>
        <v>0</v>
      </c>
      <c r="AE79" s="80" t="e">
        <f t="shared" si="323"/>
        <v>#DIV/0!</v>
      </c>
      <c r="AF79" s="77">
        <f t="shared" ref="AF79:AG79" si="338">AF86+AF93+AF100+AF107+AF114+AF121+AF128+AF135+AF142+AF149+AF156+AF163+AF170+AF177</f>
        <v>0</v>
      </c>
      <c r="AG79" s="80">
        <f t="shared" si="338"/>
        <v>0</v>
      </c>
      <c r="AH79" s="80" t="e">
        <f t="shared" si="324"/>
        <v>#DIV/0!</v>
      </c>
      <c r="AI79" s="77">
        <f t="shared" ref="AI79:AJ79" si="339">AI86+AI93+AI100+AI107+AI114+AI121+AI128+AI135+AI142+AI149+AI156+AI163+AI170+AI177</f>
        <v>0</v>
      </c>
      <c r="AJ79" s="80">
        <f t="shared" si="339"/>
        <v>0</v>
      </c>
      <c r="AK79" s="80" t="e">
        <f t="shared" si="325"/>
        <v>#DIV/0!</v>
      </c>
      <c r="AL79" s="77">
        <f t="shared" ref="AL79:AM79" si="340">AL86+AL93+AL100+AL107+AL114+AL121+AL128+AL135+AL142+AL149+AL156+AL163+AL170+AL177</f>
        <v>0</v>
      </c>
      <c r="AM79" s="80">
        <f t="shared" si="340"/>
        <v>0</v>
      </c>
      <c r="AN79" s="80" t="e">
        <f t="shared" si="326"/>
        <v>#DIV/0!</v>
      </c>
      <c r="AO79" s="77">
        <f t="shared" ref="AO79:AP79" si="341">AO86+AO93+AO100+AO107+AO114+AO121+AO128+AO135+AO142+AO149+AO156+AO163+AO170+AO177</f>
        <v>0</v>
      </c>
      <c r="AP79" s="80">
        <f t="shared" si="341"/>
        <v>0</v>
      </c>
      <c r="AQ79" s="80" t="e">
        <f t="shared" si="327"/>
        <v>#DIV/0!</v>
      </c>
      <c r="AR79" s="156"/>
    </row>
    <row r="80" spans="1:44" s="155" customFormat="1" ht="26.25" customHeight="1">
      <c r="A80" s="277"/>
      <c r="B80" s="384"/>
      <c r="C80" s="229"/>
      <c r="D80" s="152" t="s">
        <v>26</v>
      </c>
      <c r="E80" s="69">
        <f>H80+K80+N80+Q80+T80+W80+Z80+AC80+AF80+AI80+AL80+AO80</f>
        <v>1775</v>
      </c>
      <c r="F80" s="145">
        <f>I80+L80+O80+R80+U80+X80+AA80+AD80+AG80+AJ80+AM80+AP80</f>
        <v>1285.48</v>
      </c>
      <c r="G80" s="80">
        <f t="shared" si="315"/>
        <v>72.421408450704234</v>
      </c>
      <c r="H80" s="77">
        <f t="shared" si="330"/>
        <v>0</v>
      </c>
      <c r="I80" s="80">
        <f t="shared" si="330"/>
        <v>0</v>
      </c>
      <c r="J80" s="80" t="e">
        <f t="shared" si="316"/>
        <v>#DIV/0!</v>
      </c>
      <c r="K80" s="77">
        <f t="shared" ref="K80:L80" si="342">K87+K94+K101+K108+K115+K122+K129+K136+K143+K150+K157+K164+K171+K178</f>
        <v>0</v>
      </c>
      <c r="L80" s="80">
        <f t="shared" si="342"/>
        <v>0</v>
      </c>
      <c r="M80" s="80" t="e">
        <f t="shared" si="317"/>
        <v>#DIV/0!</v>
      </c>
      <c r="N80" s="77">
        <f t="shared" ref="N80:O80" si="343">N87+N94+N101+N108+N115+N122+N129+N136+N143+N150+N157+N164+N171+N178</f>
        <v>292</v>
      </c>
      <c r="O80" s="80">
        <f t="shared" si="343"/>
        <v>292</v>
      </c>
      <c r="P80" s="80">
        <f t="shared" si="318"/>
        <v>100</v>
      </c>
      <c r="Q80" s="77">
        <f t="shared" ref="Q80:R80" si="344">Q87+Q94+Q101+Q108+Q115+Q122+Q129+Q136+Q143+Q150+Q157+Q164+Q171+Q178</f>
        <v>587.70000000000005</v>
      </c>
      <c r="R80" s="80">
        <f t="shared" si="344"/>
        <v>587.70000000000005</v>
      </c>
      <c r="S80" s="80">
        <f t="shared" si="319"/>
        <v>100</v>
      </c>
      <c r="T80" s="77">
        <f t="shared" ref="T80:U80" si="345">T87+T94+T101+T108+T115+T122+T129+T136+T143+T150+T157+T164+T171+T178</f>
        <v>-12.82</v>
      </c>
      <c r="U80" s="80">
        <f t="shared" si="345"/>
        <v>-12.82</v>
      </c>
      <c r="V80" s="80">
        <f t="shared" si="320"/>
        <v>100</v>
      </c>
      <c r="W80" s="77">
        <f t="shared" ref="W80:X80" si="346">W87+W94+W101+W108+W115+W122+W129+W136+W143+W150+W157+W164+W171+W178</f>
        <v>190.59</v>
      </c>
      <c r="X80" s="80">
        <f t="shared" si="346"/>
        <v>190.59</v>
      </c>
      <c r="Y80" s="80">
        <f t="shared" si="321"/>
        <v>100</v>
      </c>
      <c r="Z80" s="77">
        <f t="shared" ref="Z80:AA80" si="347">Z87+Z94+Z101+Z108+Z115+Z122+Z129+Z136+Z143+Z150+Z157+Z164+Z171+Z178</f>
        <v>228</v>
      </c>
      <c r="AA80" s="80">
        <f t="shared" si="347"/>
        <v>228</v>
      </c>
      <c r="AB80" s="80">
        <f t="shared" si="322"/>
        <v>100</v>
      </c>
      <c r="AC80" s="77">
        <f t="shared" ref="AC80:AD80" si="348">AC87+AC94+AC101+AC108+AC115+AC122+AC129+AC136+AC143+AC150+AC157+AC164+AC171+AC178</f>
        <v>0.01</v>
      </c>
      <c r="AD80" s="80">
        <f t="shared" si="348"/>
        <v>0.01</v>
      </c>
      <c r="AE80" s="80">
        <f t="shared" si="323"/>
        <v>100</v>
      </c>
      <c r="AF80" s="77">
        <f t="shared" ref="AF80:AG80" si="349">AF87+AF94+AF101+AF108+AF115+AF122+AF129+AF136+AF143+AF150+AF157+AF164+AF171+AF178</f>
        <v>0</v>
      </c>
      <c r="AG80" s="80">
        <f t="shared" si="349"/>
        <v>0</v>
      </c>
      <c r="AH80" s="80" t="e">
        <f t="shared" si="324"/>
        <v>#DIV/0!</v>
      </c>
      <c r="AI80" s="77">
        <f t="shared" ref="AI80:AJ80" si="350">AI87+AI94+AI101+AI108+AI115+AI122+AI129+AI136+AI143+AI150+AI157+AI164+AI171+AI178</f>
        <v>474.12</v>
      </c>
      <c r="AJ80" s="80">
        <f t="shared" si="350"/>
        <v>0</v>
      </c>
      <c r="AK80" s="80">
        <f t="shared" si="325"/>
        <v>0</v>
      </c>
      <c r="AL80" s="77">
        <f t="shared" ref="AL80:AM80" si="351">AL87+AL94+AL101+AL108+AL115+AL122+AL129+AL136+AL143+AL150+AL157+AL164+AL171+AL178</f>
        <v>5</v>
      </c>
      <c r="AM80" s="80">
        <f t="shared" si="351"/>
        <v>0</v>
      </c>
      <c r="AN80" s="80">
        <f t="shared" si="326"/>
        <v>0</v>
      </c>
      <c r="AO80" s="77">
        <f t="shared" ref="AO80:AP80" si="352">AO87+AO94+AO101+AO108+AO115+AO122+AO129+AO136+AO143+AO150+AO157+AO164+AO171+AO178</f>
        <v>10.4</v>
      </c>
      <c r="AP80" s="80">
        <f t="shared" si="352"/>
        <v>0</v>
      </c>
      <c r="AQ80" s="80">
        <f t="shared" si="327"/>
        <v>0</v>
      </c>
      <c r="AR80" s="156"/>
    </row>
    <row r="81" spans="1:44" s="155" customFormat="1" ht="79.5" customHeight="1">
      <c r="A81" s="277"/>
      <c r="B81" s="384"/>
      <c r="C81" s="229"/>
      <c r="D81" s="152" t="s">
        <v>231</v>
      </c>
      <c r="E81" s="69">
        <f t="shared" si="328"/>
        <v>0</v>
      </c>
      <c r="F81" s="145">
        <f t="shared" si="329"/>
        <v>0</v>
      </c>
      <c r="G81" s="80" t="e">
        <f t="shared" si="315"/>
        <v>#DIV/0!</v>
      </c>
      <c r="H81" s="77">
        <f t="shared" si="330"/>
        <v>0</v>
      </c>
      <c r="I81" s="80">
        <f t="shared" si="330"/>
        <v>0</v>
      </c>
      <c r="J81" s="80" t="e">
        <f t="shared" si="316"/>
        <v>#DIV/0!</v>
      </c>
      <c r="K81" s="77">
        <f t="shared" ref="K81:L81" si="353">K88+K95+K102+K109+K116+K123+K130+K137+K144+K151+K158+K165+K172+K179</f>
        <v>0</v>
      </c>
      <c r="L81" s="80">
        <f t="shared" si="353"/>
        <v>0</v>
      </c>
      <c r="M81" s="80" t="e">
        <f t="shared" si="317"/>
        <v>#DIV/0!</v>
      </c>
      <c r="N81" s="77">
        <f t="shared" ref="N81:O81" si="354">N88+N95+N102+N109+N116+N123+N130+N137+N144+N151+N158+N165+N172+N179</f>
        <v>0</v>
      </c>
      <c r="O81" s="80">
        <f t="shared" si="354"/>
        <v>0</v>
      </c>
      <c r="P81" s="80" t="e">
        <f t="shared" si="318"/>
        <v>#DIV/0!</v>
      </c>
      <c r="Q81" s="77">
        <f t="shared" ref="Q81:R81" si="355">Q88+Q95+Q102+Q109+Q116+Q123+Q130+Q137+Q144+Q151+Q158+Q165+Q172+Q179</f>
        <v>0</v>
      </c>
      <c r="R81" s="80">
        <f t="shared" si="355"/>
        <v>0</v>
      </c>
      <c r="S81" s="80" t="e">
        <f t="shared" si="319"/>
        <v>#DIV/0!</v>
      </c>
      <c r="T81" s="77">
        <f t="shared" ref="T81:U81" si="356">T88+T95+T102+T109+T116+T123+T130+T137+T144+T151+T158+T165+T172+T179</f>
        <v>0</v>
      </c>
      <c r="U81" s="80">
        <f t="shared" si="356"/>
        <v>0</v>
      </c>
      <c r="V81" s="80" t="e">
        <f t="shared" si="320"/>
        <v>#DIV/0!</v>
      </c>
      <c r="W81" s="77">
        <f t="shared" ref="W81:X81" si="357">W88+W95+W102+W109+W116+W123+W130+W137+W144+W151+W158+W165+W172+W179</f>
        <v>0</v>
      </c>
      <c r="X81" s="80">
        <f t="shared" si="357"/>
        <v>0</v>
      </c>
      <c r="Y81" s="80" t="e">
        <f t="shared" si="321"/>
        <v>#DIV/0!</v>
      </c>
      <c r="Z81" s="77">
        <f t="shared" ref="Z81:AA81" si="358">Z88+Z95+Z102+Z109+Z116+Z123+Z130+Z137+Z144+Z151+Z158+Z165+Z172+Z179</f>
        <v>0</v>
      </c>
      <c r="AA81" s="80">
        <f t="shared" si="358"/>
        <v>0</v>
      </c>
      <c r="AB81" s="80" t="e">
        <f t="shared" si="322"/>
        <v>#DIV/0!</v>
      </c>
      <c r="AC81" s="77">
        <f t="shared" ref="AC81:AD81" si="359">AC88+AC95+AC102+AC109+AC116+AC123+AC130+AC137+AC144+AC151+AC158+AC165+AC172+AC179</f>
        <v>0</v>
      </c>
      <c r="AD81" s="80">
        <f t="shared" si="359"/>
        <v>0</v>
      </c>
      <c r="AE81" s="80" t="e">
        <f t="shared" si="323"/>
        <v>#DIV/0!</v>
      </c>
      <c r="AF81" s="77">
        <f t="shared" ref="AF81:AG81" si="360">AF88+AF95+AF102+AF109+AF116+AF123+AF130+AF137+AF144+AF151+AF158+AF165+AF172+AF179</f>
        <v>0</v>
      </c>
      <c r="AG81" s="80">
        <f t="shared" si="360"/>
        <v>0</v>
      </c>
      <c r="AH81" s="80" t="e">
        <f t="shared" si="324"/>
        <v>#DIV/0!</v>
      </c>
      <c r="AI81" s="77">
        <f t="shared" ref="AI81:AJ81" si="361">AI88+AI95+AI102+AI109+AI116+AI123+AI130+AI137+AI144+AI151+AI158+AI165+AI172+AI179</f>
        <v>0</v>
      </c>
      <c r="AJ81" s="80">
        <f t="shared" si="361"/>
        <v>0</v>
      </c>
      <c r="AK81" s="80" t="e">
        <f t="shared" si="325"/>
        <v>#DIV/0!</v>
      </c>
      <c r="AL81" s="77">
        <f t="shared" ref="AL81:AM81" si="362">AL88+AL95+AL102+AL109+AL116+AL123+AL130+AL137+AL144+AL151+AL158+AL165+AL172+AL179</f>
        <v>0</v>
      </c>
      <c r="AM81" s="80">
        <f t="shared" si="362"/>
        <v>0</v>
      </c>
      <c r="AN81" s="80" t="e">
        <f t="shared" si="326"/>
        <v>#DIV/0!</v>
      </c>
      <c r="AO81" s="77">
        <f t="shared" ref="AO81:AP81" si="363">AO88+AO95+AO102+AO109+AO116+AO123+AO130+AO137+AO144+AO151+AO158+AO165+AO172+AO179</f>
        <v>0</v>
      </c>
      <c r="AP81" s="80">
        <f t="shared" si="363"/>
        <v>0</v>
      </c>
      <c r="AQ81" s="80" t="e">
        <f t="shared" si="327"/>
        <v>#DIV/0!</v>
      </c>
      <c r="AR81" s="156"/>
    </row>
    <row r="82" spans="1:44" s="155" customFormat="1" ht="30.75" customHeight="1">
      <c r="A82" s="277"/>
      <c r="B82" s="384"/>
      <c r="C82" s="229"/>
      <c r="D82" s="152" t="s">
        <v>39</v>
      </c>
      <c r="E82" s="69">
        <f t="shared" si="328"/>
        <v>0</v>
      </c>
      <c r="F82" s="145">
        <f t="shared" si="329"/>
        <v>0</v>
      </c>
      <c r="G82" s="80" t="e">
        <f t="shared" si="315"/>
        <v>#DIV/0!</v>
      </c>
      <c r="H82" s="77">
        <f t="shared" si="330"/>
        <v>0</v>
      </c>
      <c r="I82" s="80">
        <f t="shared" si="330"/>
        <v>0</v>
      </c>
      <c r="J82" s="80" t="e">
        <f t="shared" si="316"/>
        <v>#DIV/0!</v>
      </c>
      <c r="K82" s="77">
        <f t="shared" ref="K82:L82" si="364">K89+K96+K103+K110+K117+K124+K131+K138+K145+K152+K159+K166+K173+K180</f>
        <v>0</v>
      </c>
      <c r="L82" s="80">
        <f t="shared" si="364"/>
        <v>0</v>
      </c>
      <c r="M82" s="80" t="e">
        <f t="shared" si="317"/>
        <v>#DIV/0!</v>
      </c>
      <c r="N82" s="77">
        <f t="shared" ref="N82:O82" si="365">N89+N96+N103+N110+N117+N124+N131+N138+N145+N152+N159+N166+N173+N180</f>
        <v>0</v>
      </c>
      <c r="O82" s="80">
        <f t="shared" si="365"/>
        <v>0</v>
      </c>
      <c r="P82" s="80" t="e">
        <f t="shared" si="318"/>
        <v>#DIV/0!</v>
      </c>
      <c r="Q82" s="77">
        <f t="shared" ref="Q82:R82" si="366">Q89+Q96+Q103+Q110+Q117+Q124+Q131+Q138+Q145+Q152+Q159+Q166+Q173+Q180</f>
        <v>0</v>
      </c>
      <c r="R82" s="80">
        <f t="shared" si="366"/>
        <v>0</v>
      </c>
      <c r="S82" s="80" t="e">
        <f t="shared" si="319"/>
        <v>#DIV/0!</v>
      </c>
      <c r="T82" s="77">
        <f t="shared" ref="T82:U82" si="367">T89+T96+T103+T110+T117+T124+T131+T138+T145+T152+T159+T166+T173+T180</f>
        <v>0</v>
      </c>
      <c r="U82" s="80">
        <f t="shared" si="367"/>
        <v>0</v>
      </c>
      <c r="V82" s="80" t="e">
        <f t="shared" si="320"/>
        <v>#DIV/0!</v>
      </c>
      <c r="W82" s="77">
        <f t="shared" ref="W82:X82" si="368">W89+W96+W103+W110+W117+W124+W131+W138+W145+W152+W159+W166+W173+W180</f>
        <v>0</v>
      </c>
      <c r="X82" s="80">
        <f t="shared" si="368"/>
        <v>0</v>
      </c>
      <c r="Y82" s="80" t="e">
        <f t="shared" si="321"/>
        <v>#DIV/0!</v>
      </c>
      <c r="Z82" s="77">
        <f t="shared" ref="Z82:AA82" si="369">Z89+Z96+Z103+Z110+Z117+Z124+Z131+Z138+Z145+Z152+Z159+Z166+Z173+Z180</f>
        <v>0</v>
      </c>
      <c r="AA82" s="80">
        <f t="shared" si="369"/>
        <v>0</v>
      </c>
      <c r="AB82" s="80" t="e">
        <f t="shared" si="322"/>
        <v>#DIV/0!</v>
      </c>
      <c r="AC82" s="77">
        <f t="shared" ref="AC82:AD82" si="370">AC89+AC96+AC103+AC110+AC117+AC124+AC131+AC138+AC145+AC152+AC159+AC166+AC173+AC180</f>
        <v>0</v>
      </c>
      <c r="AD82" s="80">
        <f t="shared" si="370"/>
        <v>0</v>
      </c>
      <c r="AE82" s="80" t="e">
        <f t="shared" si="323"/>
        <v>#DIV/0!</v>
      </c>
      <c r="AF82" s="77">
        <f t="shared" ref="AF82:AG82" si="371">AF89+AF96+AF103+AF110+AF117+AF124+AF131+AF138+AF145+AF152+AF159+AF166+AF173+AF180</f>
        <v>0</v>
      </c>
      <c r="AG82" s="80">
        <f t="shared" si="371"/>
        <v>0</v>
      </c>
      <c r="AH82" s="80" t="e">
        <f t="shared" si="324"/>
        <v>#DIV/0!</v>
      </c>
      <c r="AI82" s="77">
        <f t="shared" ref="AI82:AJ82" si="372">AI89+AI96+AI103+AI110+AI117+AI124+AI131+AI138+AI145+AI152+AI159+AI166+AI173+AI180</f>
        <v>0</v>
      </c>
      <c r="AJ82" s="80">
        <f t="shared" si="372"/>
        <v>0</v>
      </c>
      <c r="AK82" s="80" t="e">
        <f t="shared" si="325"/>
        <v>#DIV/0!</v>
      </c>
      <c r="AL82" s="77">
        <f t="shared" ref="AL82:AM82" si="373">AL89+AL96+AL103+AL110+AL117+AL124+AL131+AL138+AL145+AL152+AL159+AL166+AL173+AL180</f>
        <v>0</v>
      </c>
      <c r="AM82" s="80">
        <f t="shared" si="373"/>
        <v>0</v>
      </c>
      <c r="AN82" s="80" t="e">
        <f t="shared" si="326"/>
        <v>#DIV/0!</v>
      </c>
      <c r="AO82" s="77">
        <f t="shared" ref="AO82:AP82" si="374">AO89+AO96+AO103+AO110+AO117+AO124+AO131+AO138+AO145+AO152+AO159+AO166+AO173+AO180</f>
        <v>0</v>
      </c>
      <c r="AP82" s="80">
        <f t="shared" si="374"/>
        <v>0</v>
      </c>
      <c r="AQ82" s="80" t="e">
        <f t="shared" si="327"/>
        <v>#DIV/0!</v>
      </c>
      <c r="AR82" s="156"/>
    </row>
    <row r="83" spans="1:44" s="155" customFormat="1" ht="45">
      <c r="A83" s="277"/>
      <c r="B83" s="384"/>
      <c r="C83" s="229"/>
      <c r="D83" s="152" t="s">
        <v>33</v>
      </c>
      <c r="E83" s="69">
        <f t="shared" si="328"/>
        <v>0</v>
      </c>
      <c r="F83" s="145">
        <f t="shared" si="329"/>
        <v>0</v>
      </c>
      <c r="G83" s="80" t="e">
        <f t="shared" si="315"/>
        <v>#DIV/0!</v>
      </c>
      <c r="H83" s="77">
        <f t="shared" si="330"/>
        <v>0</v>
      </c>
      <c r="I83" s="80">
        <f t="shared" si="330"/>
        <v>0</v>
      </c>
      <c r="J83" s="80" t="e">
        <f t="shared" si="316"/>
        <v>#DIV/0!</v>
      </c>
      <c r="K83" s="77">
        <f t="shared" ref="K83:L83" si="375">K90+K97+K104+K111+K118+K125+K132+K139+K146+K153+K160+K167+K174+K181</f>
        <v>0</v>
      </c>
      <c r="L83" s="80">
        <f t="shared" si="375"/>
        <v>0</v>
      </c>
      <c r="M83" s="80" t="e">
        <f t="shared" si="317"/>
        <v>#DIV/0!</v>
      </c>
      <c r="N83" s="77">
        <f t="shared" ref="N83:O83" si="376">N90+N97+N104+N111+N118+N125+N132+N139+N146+N153+N160+N167+N174+N181</f>
        <v>0</v>
      </c>
      <c r="O83" s="80">
        <f t="shared" si="376"/>
        <v>0</v>
      </c>
      <c r="P83" s="80" t="e">
        <f t="shared" si="318"/>
        <v>#DIV/0!</v>
      </c>
      <c r="Q83" s="77">
        <f t="shared" ref="Q83:R83" si="377">Q90+Q97+Q104+Q111+Q118+Q125+Q132+Q139+Q146+Q153+Q160+Q167+Q174+Q181</f>
        <v>0</v>
      </c>
      <c r="R83" s="80">
        <f t="shared" si="377"/>
        <v>0</v>
      </c>
      <c r="S83" s="80" t="e">
        <f t="shared" si="319"/>
        <v>#DIV/0!</v>
      </c>
      <c r="T83" s="77">
        <f t="shared" ref="T83:U83" si="378">T90+T97+T104+T111+T118+T125+T132+T139+T146+T153+T160+T167+T174+T181</f>
        <v>0</v>
      </c>
      <c r="U83" s="80">
        <f t="shared" si="378"/>
        <v>0</v>
      </c>
      <c r="V83" s="80" t="e">
        <f t="shared" si="320"/>
        <v>#DIV/0!</v>
      </c>
      <c r="W83" s="77">
        <f t="shared" ref="W83:X83" si="379">W90+W97+W104+W111+W118+W125+W132+W139+W146+W153+W160+W167+W174+W181</f>
        <v>0</v>
      </c>
      <c r="X83" s="80">
        <f t="shared" si="379"/>
        <v>0</v>
      </c>
      <c r="Y83" s="80" t="e">
        <f t="shared" si="321"/>
        <v>#DIV/0!</v>
      </c>
      <c r="Z83" s="77">
        <f t="shared" ref="Z83:AA83" si="380">Z90+Z97+Z104+Z111+Z118+Z125+Z132+Z139+Z146+Z153+Z160+Z167+Z174+Z181</f>
        <v>0</v>
      </c>
      <c r="AA83" s="80">
        <f t="shared" si="380"/>
        <v>0</v>
      </c>
      <c r="AB83" s="80" t="e">
        <f t="shared" si="322"/>
        <v>#DIV/0!</v>
      </c>
      <c r="AC83" s="77">
        <f t="shared" ref="AC83:AD83" si="381">AC90+AC97+AC104+AC111+AC118+AC125+AC132+AC139+AC146+AC153+AC160+AC167+AC174+AC181</f>
        <v>0</v>
      </c>
      <c r="AD83" s="80">
        <f t="shared" si="381"/>
        <v>0</v>
      </c>
      <c r="AE83" s="80" t="e">
        <f t="shared" si="323"/>
        <v>#DIV/0!</v>
      </c>
      <c r="AF83" s="77">
        <f t="shared" ref="AF83:AG83" si="382">AF90+AF97+AF104+AF111+AF118+AF125+AF132+AF139+AF146+AF153+AF160+AF167+AF174+AF181</f>
        <v>0</v>
      </c>
      <c r="AG83" s="80">
        <f t="shared" si="382"/>
        <v>0</v>
      </c>
      <c r="AH83" s="80" t="e">
        <f t="shared" si="324"/>
        <v>#DIV/0!</v>
      </c>
      <c r="AI83" s="77">
        <f t="shared" ref="AI83:AJ83" si="383">AI90+AI97+AI104+AI111+AI118+AI125+AI132+AI139+AI146+AI153+AI160+AI167+AI174+AI181</f>
        <v>0</v>
      </c>
      <c r="AJ83" s="80">
        <f t="shared" si="383"/>
        <v>0</v>
      </c>
      <c r="AK83" s="80" t="e">
        <f t="shared" si="325"/>
        <v>#DIV/0!</v>
      </c>
      <c r="AL83" s="77">
        <f t="shared" ref="AL83:AM83" si="384">AL90+AL97+AL104+AL111+AL118+AL125+AL132+AL139+AL146+AL153+AL160+AL167+AL174+AL181</f>
        <v>0</v>
      </c>
      <c r="AM83" s="80">
        <f t="shared" si="384"/>
        <v>0</v>
      </c>
      <c r="AN83" s="80" t="e">
        <f t="shared" si="326"/>
        <v>#DIV/0!</v>
      </c>
      <c r="AO83" s="77">
        <f t="shared" ref="AO83:AP83" si="385">AO90+AO97+AO104+AO111+AO118+AO125+AO132+AO139+AO146+AO153+AO160+AO167+AO174+AO181</f>
        <v>0</v>
      </c>
      <c r="AP83" s="80">
        <f t="shared" si="385"/>
        <v>0</v>
      </c>
      <c r="AQ83" s="80" t="e">
        <f t="shared" si="327"/>
        <v>#DIV/0!</v>
      </c>
      <c r="AR83" s="156"/>
    </row>
    <row r="84" spans="1:44" s="155" customFormat="1" ht="30" customHeight="1">
      <c r="A84" s="277" t="s">
        <v>48</v>
      </c>
      <c r="B84" s="255" t="s">
        <v>178</v>
      </c>
      <c r="C84" s="229" t="s">
        <v>144</v>
      </c>
      <c r="D84" s="152" t="s">
        <v>36</v>
      </c>
      <c r="E84" s="77">
        <f>SUM(E85:E90)</f>
        <v>280</v>
      </c>
      <c r="F84" s="78">
        <f>SUM(F85:F90)</f>
        <v>80</v>
      </c>
      <c r="G84" s="78">
        <f>(F84/E84)*100</f>
        <v>28.571428571428569</v>
      </c>
      <c r="H84" s="77">
        <f>SUM(H85:H90)</f>
        <v>0</v>
      </c>
      <c r="I84" s="78">
        <f>SUM(I85:I90)</f>
        <v>0</v>
      </c>
      <c r="J84" s="78" t="e">
        <f>(I84/H84)*100</f>
        <v>#DIV/0!</v>
      </c>
      <c r="K84" s="77">
        <f>SUM(K85:K90)</f>
        <v>0</v>
      </c>
      <c r="L84" s="78">
        <f>SUM(L85:L90)</f>
        <v>0</v>
      </c>
      <c r="M84" s="78" t="e">
        <f>(L84/K84)*100</f>
        <v>#DIV/0!</v>
      </c>
      <c r="N84" s="77">
        <f>SUM(N85:N90)</f>
        <v>0</v>
      </c>
      <c r="O84" s="78">
        <f>SUM(O85:O90)</f>
        <v>0</v>
      </c>
      <c r="P84" s="78" t="e">
        <f>(O84/N84)*100</f>
        <v>#DIV/0!</v>
      </c>
      <c r="Q84" s="77">
        <f>SUM(Q85:Q90)</f>
        <v>0</v>
      </c>
      <c r="R84" s="78">
        <f>SUM(R85:R90)</f>
        <v>0</v>
      </c>
      <c r="S84" s="78" t="e">
        <f>(R84/Q84)*100</f>
        <v>#DIV/0!</v>
      </c>
      <c r="T84" s="77">
        <f>SUM(T85:T90)</f>
        <v>0</v>
      </c>
      <c r="U84" s="78">
        <f>SUM(U85:U90)</f>
        <v>0</v>
      </c>
      <c r="V84" s="78" t="e">
        <f>(U84/T84)*100</f>
        <v>#DIV/0!</v>
      </c>
      <c r="W84" s="77">
        <f>SUM(W85:W90)</f>
        <v>80</v>
      </c>
      <c r="X84" s="78">
        <f>SUM(X85:X90)</f>
        <v>80</v>
      </c>
      <c r="Y84" s="78">
        <f>(X84/W84)*100</f>
        <v>100</v>
      </c>
      <c r="Z84" s="77">
        <f>SUM(Z85:Z90)</f>
        <v>0</v>
      </c>
      <c r="AA84" s="78">
        <f>SUM(AA85:AA90)</f>
        <v>0</v>
      </c>
      <c r="AB84" s="78" t="e">
        <f>(AA84/Z84)*100</f>
        <v>#DIV/0!</v>
      </c>
      <c r="AC84" s="77">
        <f>SUM(AC85:AC90)</f>
        <v>0</v>
      </c>
      <c r="AD84" s="78">
        <f>SUM(AD85:AD90)</f>
        <v>0</v>
      </c>
      <c r="AE84" s="78" t="e">
        <f>(AD84/AC84)*100</f>
        <v>#DIV/0!</v>
      </c>
      <c r="AF84" s="77">
        <f>SUM(AF85:AF90)</f>
        <v>0</v>
      </c>
      <c r="AG84" s="78">
        <f>SUM(AG85:AG90)</f>
        <v>0</v>
      </c>
      <c r="AH84" s="78" t="e">
        <f>(AG84/AF84)*100</f>
        <v>#DIV/0!</v>
      </c>
      <c r="AI84" s="77">
        <f>SUM(AI85:AI90)</f>
        <v>200</v>
      </c>
      <c r="AJ84" s="78">
        <f>SUM(AJ85:AJ90)</f>
        <v>0</v>
      </c>
      <c r="AK84" s="78">
        <f>(AJ84/AI84)*100</f>
        <v>0</v>
      </c>
      <c r="AL84" s="77">
        <f>SUM(AL85:AL90)</f>
        <v>0</v>
      </c>
      <c r="AM84" s="78">
        <f>SUM(AM85:AM90)</f>
        <v>0</v>
      </c>
      <c r="AN84" s="78" t="e">
        <f>(AM84/AL84)*100</f>
        <v>#DIV/0!</v>
      </c>
      <c r="AO84" s="77">
        <f>SUM(AO85:AO90)</f>
        <v>0</v>
      </c>
      <c r="AP84" s="78">
        <f>SUM(AP85:AP90)</f>
        <v>0</v>
      </c>
      <c r="AQ84" s="78" t="e">
        <f>(AP84/AO84)*100</f>
        <v>#DIV/0!</v>
      </c>
      <c r="AR84" s="374"/>
    </row>
    <row r="85" spans="1:44" s="155" customFormat="1" ht="30">
      <c r="A85" s="277"/>
      <c r="B85" s="256"/>
      <c r="C85" s="229"/>
      <c r="D85" s="152" t="s">
        <v>17</v>
      </c>
      <c r="E85" s="77">
        <f>H85+K85+N85+Q85+T85+W85+Z85+AC85+AF85+AI85+AL85+AO85</f>
        <v>0</v>
      </c>
      <c r="F85" s="79">
        <f>I85+L85+O85+R85+U85+X85+AA85+AD85+AG85+AJ85+AM85+AP85</f>
        <v>0</v>
      </c>
      <c r="G85" s="80" t="e">
        <f t="shared" ref="G85:G90" si="386">(F85/E85)*100</f>
        <v>#DIV/0!</v>
      </c>
      <c r="H85" s="77"/>
      <c r="I85" s="79"/>
      <c r="J85" s="80" t="e">
        <f t="shared" ref="J85:J90" si="387">(I85/H85)*100</f>
        <v>#DIV/0!</v>
      </c>
      <c r="K85" s="77"/>
      <c r="L85" s="79"/>
      <c r="M85" s="80" t="e">
        <f t="shared" ref="M85:M90" si="388">(L85/K85)*100</f>
        <v>#DIV/0!</v>
      </c>
      <c r="N85" s="77"/>
      <c r="O85" s="79"/>
      <c r="P85" s="80" t="e">
        <f t="shared" ref="P85:P90" si="389">(O85/N85)*100</f>
        <v>#DIV/0!</v>
      </c>
      <c r="Q85" s="77"/>
      <c r="R85" s="79"/>
      <c r="S85" s="80" t="e">
        <f t="shared" ref="S85:S90" si="390">(R85/Q85)*100</f>
        <v>#DIV/0!</v>
      </c>
      <c r="T85" s="77"/>
      <c r="U85" s="79"/>
      <c r="V85" s="80" t="e">
        <f t="shared" ref="V85:V90" si="391">(U85/T85)*100</f>
        <v>#DIV/0!</v>
      </c>
      <c r="W85" s="77"/>
      <c r="X85" s="79"/>
      <c r="Y85" s="80" t="e">
        <f t="shared" ref="Y85:Y90" si="392">(X85/W85)*100</f>
        <v>#DIV/0!</v>
      </c>
      <c r="Z85" s="77"/>
      <c r="AA85" s="79"/>
      <c r="AB85" s="80" t="e">
        <f t="shared" ref="AB85:AB90" si="393">(AA85/Z85)*100</f>
        <v>#DIV/0!</v>
      </c>
      <c r="AC85" s="77"/>
      <c r="AD85" s="79"/>
      <c r="AE85" s="80" t="e">
        <f t="shared" ref="AE85:AE90" si="394">(AD85/AC85)*100</f>
        <v>#DIV/0!</v>
      </c>
      <c r="AF85" s="77"/>
      <c r="AG85" s="79"/>
      <c r="AH85" s="80" t="e">
        <f t="shared" ref="AH85:AH90" si="395">(AG85/AF85)*100</f>
        <v>#DIV/0!</v>
      </c>
      <c r="AI85" s="77"/>
      <c r="AJ85" s="79"/>
      <c r="AK85" s="80" t="e">
        <f t="shared" ref="AK85:AK90" si="396">(AJ85/AI85)*100</f>
        <v>#DIV/0!</v>
      </c>
      <c r="AL85" s="77"/>
      <c r="AM85" s="79"/>
      <c r="AN85" s="80" t="e">
        <f t="shared" ref="AN85:AN90" si="397">(AM85/AL85)*100</f>
        <v>#DIV/0!</v>
      </c>
      <c r="AO85" s="77"/>
      <c r="AP85" s="79"/>
      <c r="AQ85" s="80" t="e">
        <f t="shared" ref="AQ85:AQ90" si="398">(AP85/AO85)*100</f>
        <v>#DIV/0!</v>
      </c>
      <c r="AR85" s="375"/>
    </row>
    <row r="86" spans="1:44" s="155" customFormat="1" ht="46.5" customHeight="1">
      <c r="A86" s="277"/>
      <c r="B86" s="256"/>
      <c r="C86" s="229"/>
      <c r="D86" s="152" t="s">
        <v>18</v>
      </c>
      <c r="E86" s="77">
        <f t="shared" ref="E86:E90" si="399">H86+K86+N86+Q86+T86+W86+Z86+AC86+AF86+AI86+AL86+AO86</f>
        <v>0</v>
      </c>
      <c r="F86" s="79">
        <f t="shared" ref="F86:F90" si="400">I86+L86+O86+R86+U86+X86+AA86+AD86+AG86+AJ86+AM86+AP86</f>
        <v>0</v>
      </c>
      <c r="G86" s="80" t="e">
        <f t="shared" si="386"/>
        <v>#DIV/0!</v>
      </c>
      <c r="H86" s="77"/>
      <c r="I86" s="79"/>
      <c r="J86" s="80" t="e">
        <f t="shared" si="387"/>
        <v>#DIV/0!</v>
      </c>
      <c r="K86" s="77"/>
      <c r="L86" s="79"/>
      <c r="M86" s="80" t="e">
        <f t="shared" si="388"/>
        <v>#DIV/0!</v>
      </c>
      <c r="N86" s="77"/>
      <c r="O86" s="79"/>
      <c r="P86" s="80" t="e">
        <f t="shared" si="389"/>
        <v>#DIV/0!</v>
      </c>
      <c r="Q86" s="77"/>
      <c r="R86" s="79"/>
      <c r="S86" s="80" t="e">
        <f t="shared" si="390"/>
        <v>#DIV/0!</v>
      </c>
      <c r="T86" s="77"/>
      <c r="U86" s="79"/>
      <c r="V86" s="80" t="e">
        <f t="shared" si="391"/>
        <v>#DIV/0!</v>
      </c>
      <c r="W86" s="77"/>
      <c r="X86" s="79"/>
      <c r="Y86" s="80" t="e">
        <f t="shared" si="392"/>
        <v>#DIV/0!</v>
      </c>
      <c r="Z86" s="77"/>
      <c r="AA86" s="79"/>
      <c r="AB86" s="80" t="e">
        <f t="shared" si="393"/>
        <v>#DIV/0!</v>
      </c>
      <c r="AC86" s="77"/>
      <c r="AD86" s="79"/>
      <c r="AE86" s="80" t="e">
        <f t="shared" si="394"/>
        <v>#DIV/0!</v>
      </c>
      <c r="AF86" s="77"/>
      <c r="AG86" s="79"/>
      <c r="AH86" s="80" t="e">
        <f t="shared" si="395"/>
        <v>#DIV/0!</v>
      </c>
      <c r="AI86" s="77"/>
      <c r="AJ86" s="79"/>
      <c r="AK86" s="80" t="e">
        <f t="shared" si="396"/>
        <v>#DIV/0!</v>
      </c>
      <c r="AL86" s="77"/>
      <c r="AM86" s="79"/>
      <c r="AN86" s="80" t="e">
        <f t="shared" si="397"/>
        <v>#DIV/0!</v>
      </c>
      <c r="AO86" s="77"/>
      <c r="AP86" s="79"/>
      <c r="AQ86" s="80" t="e">
        <f t="shared" si="398"/>
        <v>#DIV/0!</v>
      </c>
      <c r="AR86" s="375"/>
    </row>
    <row r="87" spans="1:44" s="155" customFormat="1" ht="33" customHeight="1">
      <c r="A87" s="277"/>
      <c r="B87" s="256"/>
      <c r="C87" s="229"/>
      <c r="D87" s="152" t="s">
        <v>26</v>
      </c>
      <c r="E87" s="77">
        <f t="shared" si="399"/>
        <v>280</v>
      </c>
      <c r="F87" s="79">
        <f t="shared" si="400"/>
        <v>80</v>
      </c>
      <c r="G87" s="80">
        <f t="shared" si="386"/>
        <v>28.571428571428569</v>
      </c>
      <c r="H87" s="77"/>
      <c r="I87" s="79"/>
      <c r="J87" s="80" t="e">
        <f t="shared" si="387"/>
        <v>#DIV/0!</v>
      </c>
      <c r="K87" s="77"/>
      <c r="L87" s="79"/>
      <c r="M87" s="80" t="e">
        <f t="shared" si="388"/>
        <v>#DIV/0!</v>
      </c>
      <c r="N87" s="77"/>
      <c r="O87" s="79"/>
      <c r="P87" s="80" t="e">
        <f t="shared" si="389"/>
        <v>#DIV/0!</v>
      </c>
      <c r="Q87" s="77"/>
      <c r="R87" s="79"/>
      <c r="S87" s="80" t="e">
        <f t="shared" si="390"/>
        <v>#DIV/0!</v>
      </c>
      <c r="T87" s="77"/>
      <c r="U87" s="79"/>
      <c r="V87" s="80" t="e">
        <f t="shared" si="391"/>
        <v>#DIV/0!</v>
      </c>
      <c r="W87" s="77">
        <v>80</v>
      </c>
      <c r="X87" s="79">
        <v>80</v>
      </c>
      <c r="Y87" s="80">
        <f t="shared" si="392"/>
        <v>100</v>
      </c>
      <c r="Z87" s="77"/>
      <c r="AA87" s="79"/>
      <c r="AB87" s="80" t="e">
        <f t="shared" si="393"/>
        <v>#DIV/0!</v>
      </c>
      <c r="AC87" s="77"/>
      <c r="AD87" s="79"/>
      <c r="AE87" s="80" t="e">
        <f t="shared" si="394"/>
        <v>#DIV/0!</v>
      </c>
      <c r="AF87" s="77"/>
      <c r="AG87" s="79"/>
      <c r="AH87" s="80" t="e">
        <f t="shared" si="395"/>
        <v>#DIV/0!</v>
      </c>
      <c r="AI87" s="77">
        <v>200</v>
      </c>
      <c r="AJ87" s="79"/>
      <c r="AK87" s="80">
        <f t="shared" si="396"/>
        <v>0</v>
      </c>
      <c r="AL87" s="77"/>
      <c r="AM87" s="79"/>
      <c r="AN87" s="80" t="e">
        <f t="shared" si="397"/>
        <v>#DIV/0!</v>
      </c>
      <c r="AO87" s="77"/>
      <c r="AP87" s="79"/>
      <c r="AQ87" s="80" t="e">
        <f t="shared" si="398"/>
        <v>#DIV/0!</v>
      </c>
      <c r="AR87" s="375"/>
    </row>
    <row r="88" spans="1:44" s="155" customFormat="1" ht="80.25" customHeight="1">
      <c r="A88" s="277"/>
      <c r="B88" s="256"/>
      <c r="C88" s="229"/>
      <c r="D88" s="152" t="s">
        <v>231</v>
      </c>
      <c r="E88" s="77">
        <f t="shared" si="399"/>
        <v>0</v>
      </c>
      <c r="F88" s="79">
        <f t="shared" si="400"/>
        <v>0</v>
      </c>
      <c r="G88" s="80" t="e">
        <f t="shared" si="386"/>
        <v>#DIV/0!</v>
      </c>
      <c r="H88" s="77"/>
      <c r="I88" s="79"/>
      <c r="J88" s="80" t="e">
        <f t="shared" si="387"/>
        <v>#DIV/0!</v>
      </c>
      <c r="K88" s="77"/>
      <c r="L88" s="79"/>
      <c r="M88" s="80" t="e">
        <f t="shared" si="388"/>
        <v>#DIV/0!</v>
      </c>
      <c r="N88" s="77"/>
      <c r="O88" s="79"/>
      <c r="P88" s="80" t="e">
        <f t="shared" si="389"/>
        <v>#DIV/0!</v>
      </c>
      <c r="Q88" s="77"/>
      <c r="R88" s="79"/>
      <c r="S88" s="80" t="e">
        <f t="shared" si="390"/>
        <v>#DIV/0!</v>
      </c>
      <c r="T88" s="77"/>
      <c r="U88" s="79"/>
      <c r="V88" s="80" t="e">
        <f t="shared" si="391"/>
        <v>#DIV/0!</v>
      </c>
      <c r="W88" s="77"/>
      <c r="X88" s="79"/>
      <c r="Y88" s="80" t="e">
        <f t="shared" si="392"/>
        <v>#DIV/0!</v>
      </c>
      <c r="Z88" s="77"/>
      <c r="AA88" s="79"/>
      <c r="AB88" s="80" t="e">
        <f t="shared" si="393"/>
        <v>#DIV/0!</v>
      </c>
      <c r="AC88" s="77"/>
      <c r="AD88" s="79"/>
      <c r="AE88" s="80" t="e">
        <f t="shared" si="394"/>
        <v>#DIV/0!</v>
      </c>
      <c r="AF88" s="77"/>
      <c r="AG88" s="79"/>
      <c r="AH88" s="80" t="e">
        <f t="shared" si="395"/>
        <v>#DIV/0!</v>
      </c>
      <c r="AI88" s="77"/>
      <c r="AJ88" s="79"/>
      <c r="AK88" s="80" t="e">
        <f t="shared" si="396"/>
        <v>#DIV/0!</v>
      </c>
      <c r="AL88" s="77"/>
      <c r="AM88" s="79"/>
      <c r="AN88" s="80" t="e">
        <f t="shared" si="397"/>
        <v>#DIV/0!</v>
      </c>
      <c r="AO88" s="77"/>
      <c r="AP88" s="79"/>
      <c r="AQ88" s="80" t="e">
        <f t="shared" si="398"/>
        <v>#DIV/0!</v>
      </c>
      <c r="AR88" s="375"/>
    </row>
    <row r="89" spans="1:44" s="155" customFormat="1" ht="36" customHeight="1">
      <c r="A89" s="277"/>
      <c r="B89" s="256"/>
      <c r="C89" s="229"/>
      <c r="D89" s="152" t="s">
        <v>39</v>
      </c>
      <c r="E89" s="77">
        <f t="shared" si="399"/>
        <v>0</v>
      </c>
      <c r="F89" s="79">
        <f t="shared" si="400"/>
        <v>0</v>
      </c>
      <c r="G89" s="80" t="e">
        <f t="shared" si="386"/>
        <v>#DIV/0!</v>
      </c>
      <c r="H89" s="77"/>
      <c r="I89" s="79"/>
      <c r="J89" s="80" t="e">
        <f t="shared" si="387"/>
        <v>#DIV/0!</v>
      </c>
      <c r="K89" s="77"/>
      <c r="L89" s="79"/>
      <c r="M89" s="80" t="e">
        <f t="shared" si="388"/>
        <v>#DIV/0!</v>
      </c>
      <c r="N89" s="77"/>
      <c r="O89" s="79"/>
      <c r="P89" s="80" t="e">
        <f t="shared" si="389"/>
        <v>#DIV/0!</v>
      </c>
      <c r="Q89" s="77"/>
      <c r="R89" s="79"/>
      <c r="S89" s="80" t="e">
        <f t="shared" si="390"/>
        <v>#DIV/0!</v>
      </c>
      <c r="T89" s="77"/>
      <c r="U89" s="79"/>
      <c r="V89" s="80" t="e">
        <f t="shared" si="391"/>
        <v>#DIV/0!</v>
      </c>
      <c r="W89" s="77"/>
      <c r="X89" s="79"/>
      <c r="Y89" s="80" t="e">
        <f t="shared" si="392"/>
        <v>#DIV/0!</v>
      </c>
      <c r="Z89" s="77"/>
      <c r="AA89" s="79"/>
      <c r="AB89" s="80" t="e">
        <f t="shared" si="393"/>
        <v>#DIV/0!</v>
      </c>
      <c r="AC89" s="77"/>
      <c r="AD89" s="79"/>
      <c r="AE89" s="80" t="e">
        <f t="shared" si="394"/>
        <v>#DIV/0!</v>
      </c>
      <c r="AF89" s="77"/>
      <c r="AG89" s="79"/>
      <c r="AH89" s="80" t="e">
        <f t="shared" si="395"/>
        <v>#DIV/0!</v>
      </c>
      <c r="AI89" s="77"/>
      <c r="AJ89" s="79"/>
      <c r="AK89" s="80" t="e">
        <f t="shared" si="396"/>
        <v>#DIV/0!</v>
      </c>
      <c r="AL89" s="77"/>
      <c r="AM89" s="79"/>
      <c r="AN89" s="80" t="e">
        <f t="shared" si="397"/>
        <v>#DIV/0!</v>
      </c>
      <c r="AO89" s="77"/>
      <c r="AP89" s="79"/>
      <c r="AQ89" s="80" t="e">
        <f t="shared" si="398"/>
        <v>#DIV/0!</v>
      </c>
      <c r="AR89" s="375"/>
    </row>
    <row r="90" spans="1:44" s="155" customFormat="1" ht="45">
      <c r="A90" s="277"/>
      <c r="B90" s="257"/>
      <c r="C90" s="229"/>
      <c r="D90" s="152" t="s">
        <v>33</v>
      </c>
      <c r="E90" s="77">
        <f t="shared" si="399"/>
        <v>0</v>
      </c>
      <c r="F90" s="79">
        <f t="shared" si="400"/>
        <v>0</v>
      </c>
      <c r="G90" s="80" t="e">
        <f t="shared" si="386"/>
        <v>#DIV/0!</v>
      </c>
      <c r="H90" s="77"/>
      <c r="I90" s="79"/>
      <c r="J90" s="80" t="e">
        <f t="shared" si="387"/>
        <v>#DIV/0!</v>
      </c>
      <c r="K90" s="77"/>
      <c r="L90" s="79"/>
      <c r="M90" s="80" t="e">
        <f t="shared" si="388"/>
        <v>#DIV/0!</v>
      </c>
      <c r="N90" s="77"/>
      <c r="O90" s="79"/>
      <c r="P90" s="80" t="e">
        <f t="shared" si="389"/>
        <v>#DIV/0!</v>
      </c>
      <c r="Q90" s="77"/>
      <c r="R90" s="79"/>
      <c r="S90" s="80" t="e">
        <f t="shared" si="390"/>
        <v>#DIV/0!</v>
      </c>
      <c r="T90" s="77"/>
      <c r="U90" s="79"/>
      <c r="V90" s="80" t="e">
        <f t="shared" si="391"/>
        <v>#DIV/0!</v>
      </c>
      <c r="W90" s="77"/>
      <c r="X90" s="79"/>
      <c r="Y90" s="80" t="e">
        <f t="shared" si="392"/>
        <v>#DIV/0!</v>
      </c>
      <c r="Z90" s="77"/>
      <c r="AA90" s="79"/>
      <c r="AB90" s="80" t="e">
        <f t="shared" si="393"/>
        <v>#DIV/0!</v>
      </c>
      <c r="AC90" s="77"/>
      <c r="AD90" s="79"/>
      <c r="AE90" s="80" t="e">
        <f t="shared" si="394"/>
        <v>#DIV/0!</v>
      </c>
      <c r="AF90" s="77"/>
      <c r="AG90" s="79"/>
      <c r="AH90" s="80" t="e">
        <f t="shared" si="395"/>
        <v>#DIV/0!</v>
      </c>
      <c r="AI90" s="77"/>
      <c r="AJ90" s="79"/>
      <c r="AK90" s="80" t="e">
        <f t="shared" si="396"/>
        <v>#DIV/0!</v>
      </c>
      <c r="AL90" s="77"/>
      <c r="AM90" s="79"/>
      <c r="AN90" s="80" t="e">
        <f t="shared" si="397"/>
        <v>#DIV/0!</v>
      </c>
      <c r="AO90" s="77"/>
      <c r="AP90" s="79"/>
      <c r="AQ90" s="80" t="e">
        <f t="shared" si="398"/>
        <v>#DIV/0!</v>
      </c>
      <c r="AR90" s="376"/>
    </row>
    <row r="91" spans="1:44" s="155" customFormat="1" ht="30.75" customHeight="1">
      <c r="A91" s="277" t="s">
        <v>49</v>
      </c>
      <c r="B91" s="384" t="s">
        <v>50</v>
      </c>
      <c r="C91" s="229" t="s">
        <v>144</v>
      </c>
      <c r="D91" s="189" t="s">
        <v>36</v>
      </c>
      <c r="E91" s="77">
        <f>SUM(E92:E97)</f>
        <v>230</v>
      </c>
      <c r="F91" s="78">
        <f>SUM(F92:F97)</f>
        <v>229.6</v>
      </c>
      <c r="G91" s="78">
        <f>(F91/E91)*100</f>
        <v>99.826086956521735</v>
      </c>
      <c r="H91" s="77">
        <f>SUM(H92:H97)</f>
        <v>0</v>
      </c>
      <c r="I91" s="78">
        <f>SUM(I92:I97)</f>
        <v>0</v>
      </c>
      <c r="J91" s="78" t="e">
        <f>(I91/H91)*100</f>
        <v>#DIV/0!</v>
      </c>
      <c r="K91" s="77">
        <f>SUM(K92:K97)</f>
        <v>0</v>
      </c>
      <c r="L91" s="78">
        <f>SUM(L92:L97)</f>
        <v>0</v>
      </c>
      <c r="M91" s="78" t="e">
        <f>(L91/K91)*100</f>
        <v>#DIV/0!</v>
      </c>
      <c r="N91" s="77">
        <f>SUM(N92:N97)</f>
        <v>210</v>
      </c>
      <c r="O91" s="78">
        <f>SUM(O92:O97)</f>
        <v>210</v>
      </c>
      <c r="P91" s="78">
        <f>(O91/N91)*100</f>
        <v>100</v>
      </c>
      <c r="Q91" s="77">
        <f>SUM(Q92:Q97)</f>
        <v>0</v>
      </c>
      <c r="R91" s="78">
        <f>SUM(R92:R97)</f>
        <v>0</v>
      </c>
      <c r="S91" s="78" t="e">
        <f>(R91/Q91)*100</f>
        <v>#DIV/0!</v>
      </c>
      <c r="T91" s="77">
        <f>SUM(T92:T97)</f>
        <v>0</v>
      </c>
      <c r="U91" s="78">
        <f>SUM(U92:U97)</f>
        <v>0</v>
      </c>
      <c r="V91" s="78" t="e">
        <f>(U91/T91)*100</f>
        <v>#DIV/0!</v>
      </c>
      <c r="W91" s="77">
        <f>SUM(W92:W97)</f>
        <v>19.59</v>
      </c>
      <c r="X91" s="78">
        <f>SUM(X92:X97)</f>
        <v>19.59</v>
      </c>
      <c r="Y91" s="78">
        <f>(X91/W91)*100</f>
        <v>100</v>
      </c>
      <c r="Z91" s="77">
        <f>SUM(Z92:Z97)</f>
        <v>0</v>
      </c>
      <c r="AA91" s="78">
        <f>SUM(AA92:AA97)</f>
        <v>0</v>
      </c>
      <c r="AB91" s="78" t="e">
        <f>(AA91/Z91)*100</f>
        <v>#DIV/0!</v>
      </c>
      <c r="AC91" s="77">
        <f>SUM(AC92:AC97)</f>
        <v>0.01</v>
      </c>
      <c r="AD91" s="78">
        <f>SUM(AD92:AD97)</f>
        <v>0.01</v>
      </c>
      <c r="AE91" s="78">
        <f>(AD91/AC91)*100</f>
        <v>100</v>
      </c>
      <c r="AF91" s="77">
        <f>SUM(AF92:AF97)</f>
        <v>0</v>
      </c>
      <c r="AG91" s="78">
        <f>SUM(AG92:AG97)</f>
        <v>0</v>
      </c>
      <c r="AH91" s="78" t="e">
        <f>(AG91/AF91)*100</f>
        <v>#DIV/0!</v>
      </c>
      <c r="AI91" s="77">
        <f>SUM(AI92:AI97)</f>
        <v>0</v>
      </c>
      <c r="AJ91" s="78">
        <f>SUM(AJ92:AJ97)</f>
        <v>0</v>
      </c>
      <c r="AK91" s="78" t="e">
        <f>(AJ91/AI91)*100</f>
        <v>#DIV/0!</v>
      </c>
      <c r="AL91" s="77">
        <f>SUM(AL92:AL97)</f>
        <v>0</v>
      </c>
      <c r="AM91" s="78">
        <f>SUM(AM92:AM97)</f>
        <v>0</v>
      </c>
      <c r="AN91" s="78" t="e">
        <f>(AM91/AL91)*100</f>
        <v>#DIV/0!</v>
      </c>
      <c r="AO91" s="77">
        <f>SUM(AO92:AO97)</f>
        <v>0.4</v>
      </c>
      <c r="AP91" s="78">
        <f>SUM(AP92:AP97)</f>
        <v>0</v>
      </c>
      <c r="AQ91" s="78">
        <f>(AP91/AO91)*100</f>
        <v>0</v>
      </c>
      <c r="AR91" s="374"/>
    </row>
    <row r="92" spans="1:44" s="155" customFormat="1" ht="30">
      <c r="A92" s="277"/>
      <c r="B92" s="384"/>
      <c r="C92" s="229"/>
      <c r="D92" s="189" t="s">
        <v>17</v>
      </c>
      <c r="E92" s="77">
        <f>H92+K92+N92+Q92+T92+W92+Z92+AC92+AF92+AI92+AL92+AO92</f>
        <v>0</v>
      </c>
      <c r="F92" s="79">
        <f>I92+L92+O92+R92+U92+X92+AA92+AD92+AG92+AJ92+AM92+AP92</f>
        <v>0</v>
      </c>
      <c r="G92" s="80" t="e">
        <f t="shared" ref="G92:G97" si="401">(F92/E92)*100</f>
        <v>#DIV/0!</v>
      </c>
      <c r="H92" s="77"/>
      <c r="I92" s="79"/>
      <c r="J92" s="80" t="e">
        <f t="shared" ref="J92:J97" si="402">(I92/H92)*100</f>
        <v>#DIV/0!</v>
      </c>
      <c r="K92" s="77"/>
      <c r="L92" s="79"/>
      <c r="M92" s="80" t="e">
        <f t="shared" ref="M92:M97" si="403">(L92/K92)*100</f>
        <v>#DIV/0!</v>
      </c>
      <c r="N92" s="77"/>
      <c r="O92" s="79"/>
      <c r="P92" s="80" t="e">
        <f t="shared" ref="P92:P97" si="404">(O92/N92)*100</f>
        <v>#DIV/0!</v>
      </c>
      <c r="Q92" s="77"/>
      <c r="R92" s="79"/>
      <c r="S92" s="80" t="e">
        <f t="shared" ref="S92:S97" si="405">(R92/Q92)*100</f>
        <v>#DIV/0!</v>
      </c>
      <c r="T92" s="77"/>
      <c r="U92" s="79"/>
      <c r="V92" s="80" t="e">
        <f t="shared" ref="V92:V97" si="406">(U92/T92)*100</f>
        <v>#DIV/0!</v>
      </c>
      <c r="W92" s="77"/>
      <c r="X92" s="79"/>
      <c r="Y92" s="80" t="e">
        <f t="shared" ref="Y92:Y97" si="407">(X92/W92)*100</f>
        <v>#DIV/0!</v>
      </c>
      <c r="Z92" s="77"/>
      <c r="AA92" s="79"/>
      <c r="AB92" s="80" t="e">
        <f t="shared" ref="AB92:AB97" si="408">(AA92/Z92)*100</f>
        <v>#DIV/0!</v>
      </c>
      <c r="AC92" s="77"/>
      <c r="AD92" s="79"/>
      <c r="AE92" s="80" t="e">
        <f t="shared" ref="AE92:AE97" si="409">(AD92/AC92)*100</f>
        <v>#DIV/0!</v>
      </c>
      <c r="AF92" s="77"/>
      <c r="AG92" s="79"/>
      <c r="AH92" s="80" t="e">
        <f t="shared" ref="AH92:AH97" si="410">(AG92/AF92)*100</f>
        <v>#DIV/0!</v>
      </c>
      <c r="AI92" s="77"/>
      <c r="AJ92" s="79"/>
      <c r="AK92" s="80" t="e">
        <f t="shared" ref="AK92:AK97" si="411">(AJ92/AI92)*100</f>
        <v>#DIV/0!</v>
      </c>
      <c r="AL92" s="77"/>
      <c r="AM92" s="79"/>
      <c r="AN92" s="80" t="e">
        <f t="shared" ref="AN92:AN97" si="412">(AM92/AL92)*100</f>
        <v>#DIV/0!</v>
      </c>
      <c r="AO92" s="77"/>
      <c r="AP92" s="79"/>
      <c r="AQ92" s="80" t="e">
        <f t="shared" ref="AQ92:AQ97" si="413">(AP92/AO92)*100</f>
        <v>#DIV/0!</v>
      </c>
      <c r="AR92" s="375"/>
    </row>
    <row r="93" spans="1:44" s="155" customFormat="1" ht="48.75" customHeight="1">
      <c r="A93" s="277"/>
      <c r="B93" s="384"/>
      <c r="C93" s="229"/>
      <c r="D93" s="189" t="s">
        <v>18</v>
      </c>
      <c r="E93" s="77">
        <f t="shared" ref="E93:E97" si="414">H93+K93+N93+Q93+T93+W93+Z93+AC93+AF93+AI93+AL93+AO93</f>
        <v>0</v>
      </c>
      <c r="F93" s="79">
        <f t="shared" ref="F93:F97" si="415">I93+L93+O93+R93+U93+X93+AA93+AD93+AG93+AJ93+AM93+AP93</f>
        <v>0</v>
      </c>
      <c r="G93" s="80" t="e">
        <f t="shared" si="401"/>
        <v>#DIV/0!</v>
      </c>
      <c r="H93" s="77"/>
      <c r="I93" s="79"/>
      <c r="J93" s="80" t="e">
        <f t="shared" si="402"/>
        <v>#DIV/0!</v>
      </c>
      <c r="K93" s="77"/>
      <c r="L93" s="79"/>
      <c r="M93" s="80" t="e">
        <f t="shared" si="403"/>
        <v>#DIV/0!</v>
      </c>
      <c r="N93" s="77"/>
      <c r="O93" s="79"/>
      <c r="P93" s="80" t="e">
        <f t="shared" si="404"/>
        <v>#DIV/0!</v>
      </c>
      <c r="Q93" s="77"/>
      <c r="R93" s="79"/>
      <c r="S93" s="80" t="e">
        <f t="shared" si="405"/>
        <v>#DIV/0!</v>
      </c>
      <c r="T93" s="77"/>
      <c r="U93" s="79"/>
      <c r="V93" s="80" t="e">
        <f t="shared" si="406"/>
        <v>#DIV/0!</v>
      </c>
      <c r="W93" s="77"/>
      <c r="X93" s="79"/>
      <c r="Y93" s="80" t="e">
        <f t="shared" si="407"/>
        <v>#DIV/0!</v>
      </c>
      <c r="Z93" s="77"/>
      <c r="AA93" s="79"/>
      <c r="AB93" s="80" t="e">
        <f t="shared" si="408"/>
        <v>#DIV/0!</v>
      </c>
      <c r="AC93" s="77"/>
      <c r="AD93" s="79"/>
      <c r="AE93" s="80" t="e">
        <f t="shared" si="409"/>
        <v>#DIV/0!</v>
      </c>
      <c r="AF93" s="77"/>
      <c r="AG93" s="79"/>
      <c r="AH93" s="80" t="e">
        <f t="shared" si="410"/>
        <v>#DIV/0!</v>
      </c>
      <c r="AI93" s="77"/>
      <c r="AJ93" s="79"/>
      <c r="AK93" s="80" t="e">
        <f t="shared" si="411"/>
        <v>#DIV/0!</v>
      </c>
      <c r="AL93" s="77"/>
      <c r="AM93" s="79"/>
      <c r="AN93" s="80" t="e">
        <f t="shared" si="412"/>
        <v>#DIV/0!</v>
      </c>
      <c r="AO93" s="77"/>
      <c r="AP93" s="79"/>
      <c r="AQ93" s="80" t="e">
        <f t="shared" si="413"/>
        <v>#DIV/0!</v>
      </c>
      <c r="AR93" s="375"/>
    </row>
    <row r="94" spans="1:44" s="155" customFormat="1" ht="22.5" customHeight="1">
      <c r="A94" s="277"/>
      <c r="B94" s="384"/>
      <c r="C94" s="229"/>
      <c r="D94" s="189" t="s">
        <v>26</v>
      </c>
      <c r="E94" s="77">
        <f t="shared" si="414"/>
        <v>230</v>
      </c>
      <c r="F94" s="79">
        <f t="shared" si="415"/>
        <v>229.6</v>
      </c>
      <c r="G94" s="80">
        <f t="shared" si="401"/>
        <v>99.826086956521735</v>
      </c>
      <c r="H94" s="77"/>
      <c r="I94" s="79"/>
      <c r="J94" s="80" t="e">
        <f t="shared" si="402"/>
        <v>#DIV/0!</v>
      </c>
      <c r="K94" s="77"/>
      <c r="L94" s="79"/>
      <c r="M94" s="80" t="e">
        <f t="shared" si="403"/>
        <v>#DIV/0!</v>
      </c>
      <c r="N94" s="77">
        <v>210</v>
      </c>
      <c r="O94" s="79">
        <v>210</v>
      </c>
      <c r="P94" s="80">
        <f t="shared" si="404"/>
        <v>100</v>
      </c>
      <c r="Q94" s="77"/>
      <c r="R94" s="79"/>
      <c r="S94" s="80" t="e">
        <f t="shared" si="405"/>
        <v>#DIV/0!</v>
      </c>
      <c r="T94" s="77"/>
      <c r="U94" s="79"/>
      <c r="V94" s="80" t="e">
        <f t="shared" si="406"/>
        <v>#DIV/0!</v>
      </c>
      <c r="W94" s="77">
        <v>19.59</v>
      </c>
      <c r="X94" s="79">
        <v>19.59</v>
      </c>
      <c r="Y94" s="80">
        <f t="shared" si="407"/>
        <v>100</v>
      </c>
      <c r="Z94" s="77"/>
      <c r="AA94" s="79"/>
      <c r="AB94" s="80" t="e">
        <f t="shared" si="408"/>
        <v>#DIV/0!</v>
      </c>
      <c r="AC94" s="77">
        <v>0.01</v>
      </c>
      <c r="AD94" s="79">
        <v>0.01</v>
      </c>
      <c r="AE94" s="80">
        <f t="shared" si="409"/>
        <v>100</v>
      </c>
      <c r="AF94" s="77"/>
      <c r="AG94" s="79"/>
      <c r="AH94" s="80" t="e">
        <f t="shared" si="410"/>
        <v>#DIV/0!</v>
      </c>
      <c r="AI94" s="77"/>
      <c r="AJ94" s="79"/>
      <c r="AK94" s="80" t="e">
        <f t="shared" si="411"/>
        <v>#DIV/0!</v>
      </c>
      <c r="AL94" s="77"/>
      <c r="AM94" s="79"/>
      <c r="AN94" s="80" t="e">
        <f t="shared" si="412"/>
        <v>#DIV/0!</v>
      </c>
      <c r="AO94" s="77">
        <v>0.4</v>
      </c>
      <c r="AP94" s="79"/>
      <c r="AQ94" s="80">
        <f t="shared" si="413"/>
        <v>0</v>
      </c>
      <c r="AR94" s="375"/>
    </row>
    <row r="95" spans="1:44" s="155" customFormat="1" ht="81" customHeight="1">
      <c r="A95" s="277"/>
      <c r="B95" s="384"/>
      <c r="C95" s="229"/>
      <c r="D95" s="189" t="s">
        <v>231</v>
      </c>
      <c r="E95" s="77">
        <f t="shared" si="414"/>
        <v>0</v>
      </c>
      <c r="F95" s="79">
        <f t="shared" si="415"/>
        <v>0</v>
      </c>
      <c r="G95" s="80" t="e">
        <f t="shared" si="401"/>
        <v>#DIV/0!</v>
      </c>
      <c r="H95" s="77"/>
      <c r="I95" s="79"/>
      <c r="J95" s="80" t="e">
        <f t="shared" si="402"/>
        <v>#DIV/0!</v>
      </c>
      <c r="K95" s="77"/>
      <c r="L95" s="79"/>
      <c r="M95" s="80" t="e">
        <f t="shared" si="403"/>
        <v>#DIV/0!</v>
      </c>
      <c r="N95" s="77"/>
      <c r="O95" s="79"/>
      <c r="P95" s="80" t="e">
        <f t="shared" si="404"/>
        <v>#DIV/0!</v>
      </c>
      <c r="Q95" s="77"/>
      <c r="R95" s="79"/>
      <c r="S95" s="80" t="e">
        <f t="shared" si="405"/>
        <v>#DIV/0!</v>
      </c>
      <c r="T95" s="77"/>
      <c r="U95" s="79"/>
      <c r="V95" s="80" t="e">
        <f t="shared" si="406"/>
        <v>#DIV/0!</v>
      </c>
      <c r="W95" s="77"/>
      <c r="X95" s="79"/>
      <c r="Y95" s="80" t="e">
        <f t="shared" si="407"/>
        <v>#DIV/0!</v>
      </c>
      <c r="Z95" s="77"/>
      <c r="AA95" s="79"/>
      <c r="AB95" s="80" t="e">
        <f t="shared" si="408"/>
        <v>#DIV/0!</v>
      </c>
      <c r="AC95" s="77"/>
      <c r="AD95" s="79"/>
      <c r="AE95" s="80" t="e">
        <f t="shared" si="409"/>
        <v>#DIV/0!</v>
      </c>
      <c r="AF95" s="77"/>
      <c r="AG95" s="79"/>
      <c r="AH95" s="80" t="e">
        <f t="shared" si="410"/>
        <v>#DIV/0!</v>
      </c>
      <c r="AI95" s="77"/>
      <c r="AJ95" s="79"/>
      <c r="AK95" s="80" t="e">
        <f t="shared" si="411"/>
        <v>#DIV/0!</v>
      </c>
      <c r="AL95" s="77"/>
      <c r="AM95" s="79"/>
      <c r="AN95" s="80" t="e">
        <f t="shared" si="412"/>
        <v>#DIV/0!</v>
      </c>
      <c r="AO95" s="77"/>
      <c r="AP95" s="79"/>
      <c r="AQ95" s="80" t="e">
        <f t="shared" si="413"/>
        <v>#DIV/0!</v>
      </c>
      <c r="AR95" s="375"/>
    </row>
    <row r="96" spans="1:44" s="155" customFormat="1" ht="32.25" customHeight="1">
      <c r="A96" s="277"/>
      <c r="B96" s="384"/>
      <c r="C96" s="229"/>
      <c r="D96" s="189" t="s">
        <v>39</v>
      </c>
      <c r="E96" s="77">
        <f t="shared" si="414"/>
        <v>0</v>
      </c>
      <c r="F96" s="79">
        <f t="shared" si="415"/>
        <v>0</v>
      </c>
      <c r="G96" s="80" t="e">
        <f t="shared" si="401"/>
        <v>#DIV/0!</v>
      </c>
      <c r="H96" s="77"/>
      <c r="I96" s="79"/>
      <c r="J96" s="80" t="e">
        <f t="shared" si="402"/>
        <v>#DIV/0!</v>
      </c>
      <c r="K96" s="77"/>
      <c r="L96" s="79"/>
      <c r="M96" s="80" t="e">
        <f t="shared" si="403"/>
        <v>#DIV/0!</v>
      </c>
      <c r="N96" s="77"/>
      <c r="O96" s="79"/>
      <c r="P96" s="80" t="e">
        <f t="shared" si="404"/>
        <v>#DIV/0!</v>
      </c>
      <c r="Q96" s="77"/>
      <c r="R96" s="79"/>
      <c r="S96" s="80" t="e">
        <f t="shared" si="405"/>
        <v>#DIV/0!</v>
      </c>
      <c r="T96" s="77"/>
      <c r="U96" s="79"/>
      <c r="V96" s="80" t="e">
        <f t="shared" si="406"/>
        <v>#DIV/0!</v>
      </c>
      <c r="W96" s="77"/>
      <c r="X96" s="79"/>
      <c r="Y96" s="80" t="e">
        <f t="shared" si="407"/>
        <v>#DIV/0!</v>
      </c>
      <c r="Z96" s="77"/>
      <c r="AA96" s="79"/>
      <c r="AB96" s="80" t="e">
        <f t="shared" si="408"/>
        <v>#DIV/0!</v>
      </c>
      <c r="AC96" s="77"/>
      <c r="AD96" s="79"/>
      <c r="AE96" s="80" t="e">
        <f t="shared" si="409"/>
        <v>#DIV/0!</v>
      </c>
      <c r="AF96" s="77"/>
      <c r="AG96" s="79"/>
      <c r="AH96" s="80" t="e">
        <f t="shared" si="410"/>
        <v>#DIV/0!</v>
      </c>
      <c r="AI96" s="77"/>
      <c r="AJ96" s="79"/>
      <c r="AK96" s="80" t="e">
        <f t="shared" si="411"/>
        <v>#DIV/0!</v>
      </c>
      <c r="AL96" s="77"/>
      <c r="AM96" s="79"/>
      <c r="AN96" s="80" t="e">
        <f t="shared" si="412"/>
        <v>#DIV/0!</v>
      </c>
      <c r="AO96" s="77"/>
      <c r="AP96" s="79"/>
      <c r="AQ96" s="80" t="e">
        <f t="shared" si="413"/>
        <v>#DIV/0!</v>
      </c>
      <c r="AR96" s="375"/>
    </row>
    <row r="97" spans="1:44" s="155" customFormat="1" ht="45">
      <c r="A97" s="277"/>
      <c r="B97" s="384"/>
      <c r="C97" s="229"/>
      <c r="D97" s="189" t="s">
        <v>33</v>
      </c>
      <c r="E97" s="77">
        <f t="shared" si="414"/>
        <v>0</v>
      </c>
      <c r="F97" s="79">
        <f t="shared" si="415"/>
        <v>0</v>
      </c>
      <c r="G97" s="80" t="e">
        <f t="shared" si="401"/>
        <v>#DIV/0!</v>
      </c>
      <c r="H97" s="77"/>
      <c r="I97" s="79"/>
      <c r="J97" s="80" t="e">
        <f t="shared" si="402"/>
        <v>#DIV/0!</v>
      </c>
      <c r="K97" s="77"/>
      <c r="L97" s="79"/>
      <c r="M97" s="80" t="e">
        <f t="shared" si="403"/>
        <v>#DIV/0!</v>
      </c>
      <c r="N97" s="77"/>
      <c r="O97" s="79"/>
      <c r="P97" s="80" t="e">
        <f t="shared" si="404"/>
        <v>#DIV/0!</v>
      </c>
      <c r="Q97" s="77"/>
      <c r="R97" s="79"/>
      <c r="S97" s="80" t="e">
        <f t="shared" si="405"/>
        <v>#DIV/0!</v>
      </c>
      <c r="T97" s="77"/>
      <c r="U97" s="79"/>
      <c r="V97" s="80" t="e">
        <f t="shared" si="406"/>
        <v>#DIV/0!</v>
      </c>
      <c r="W97" s="77"/>
      <c r="X97" s="79"/>
      <c r="Y97" s="80" t="e">
        <f t="shared" si="407"/>
        <v>#DIV/0!</v>
      </c>
      <c r="Z97" s="77"/>
      <c r="AA97" s="79"/>
      <c r="AB97" s="80" t="e">
        <f t="shared" si="408"/>
        <v>#DIV/0!</v>
      </c>
      <c r="AC97" s="77"/>
      <c r="AD97" s="79"/>
      <c r="AE97" s="80" t="e">
        <f t="shared" si="409"/>
        <v>#DIV/0!</v>
      </c>
      <c r="AF97" s="77"/>
      <c r="AG97" s="79"/>
      <c r="AH97" s="80" t="e">
        <f t="shared" si="410"/>
        <v>#DIV/0!</v>
      </c>
      <c r="AI97" s="77"/>
      <c r="AJ97" s="79"/>
      <c r="AK97" s="80" t="e">
        <f t="shared" si="411"/>
        <v>#DIV/0!</v>
      </c>
      <c r="AL97" s="77"/>
      <c r="AM97" s="79"/>
      <c r="AN97" s="80" t="e">
        <f t="shared" si="412"/>
        <v>#DIV/0!</v>
      </c>
      <c r="AO97" s="77"/>
      <c r="AP97" s="79"/>
      <c r="AQ97" s="80" t="e">
        <f t="shared" si="413"/>
        <v>#DIV/0!</v>
      </c>
      <c r="AR97" s="376"/>
    </row>
    <row r="98" spans="1:44" s="155" customFormat="1" ht="29.25" customHeight="1">
      <c r="A98" s="277" t="s">
        <v>51</v>
      </c>
      <c r="B98" s="384" t="s">
        <v>52</v>
      </c>
      <c r="C98" s="229" t="s">
        <v>144</v>
      </c>
      <c r="D98" s="152" t="s">
        <v>36</v>
      </c>
      <c r="E98" s="77">
        <f>SUM(E99:E104)</f>
        <v>270</v>
      </c>
      <c r="F98" s="78">
        <f>SUM(F99:F104)</f>
        <v>84.22999999999999</v>
      </c>
      <c r="G98" s="78">
        <f>(F98/E98)*100</f>
        <v>31.196296296296293</v>
      </c>
      <c r="H98" s="77">
        <f>SUM(H99:H104)</f>
        <v>0</v>
      </c>
      <c r="I98" s="78">
        <f>SUM(I99:I104)</f>
        <v>0</v>
      </c>
      <c r="J98" s="78" t="e">
        <f>(I98/H98)*100</f>
        <v>#DIV/0!</v>
      </c>
      <c r="K98" s="77">
        <f>SUM(K99:K104)</f>
        <v>0</v>
      </c>
      <c r="L98" s="78">
        <f>SUM(L99:L104)</f>
        <v>0</v>
      </c>
      <c r="M98" s="78" t="e">
        <f>(L98/K98)*100</f>
        <v>#DIV/0!</v>
      </c>
      <c r="N98" s="77">
        <f>SUM(N99:N104)</f>
        <v>0</v>
      </c>
      <c r="O98" s="78">
        <f>SUM(O99:O104)</f>
        <v>0</v>
      </c>
      <c r="P98" s="78" t="e">
        <f>(O98/N98)*100</f>
        <v>#DIV/0!</v>
      </c>
      <c r="Q98" s="77">
        <f>SUM(Q99:Q104)</f>
        <v>97.05</v>
      </c>
      <c r="R98" s="78">
        <f>SUM(R99:R104)</f>
        <v>97.05</v>
      </c>
      <c r="S98" s="78">
        <f>(R98/Q98)*100</f>
        <v>100</v>
      </c>
      <c r="T98" s="77">
        <f>SUM(T99:T104)</f>
        <v>-12.82</v>
      </c>
      <c r="U98" s="78">
        <f>SUM(U99:U104)</f>
        <v>-12.82</v>
      </c>
      <c r="V98" s="78">
        <f>(U98/T98)*100</f>
        <v>100</v>
      </c>
      <c r="W98" s="77">
        <f>SUM(W99:W104)</f>
        <v>0</v>
      </c>
      <c r="X98" s="78">
        <f>SUM(X99:X104)</f>
        <v>0</v>
      </c>
      <c r="Y98" s="78" t="e">
        <f>(X98/W98)*100</f>
        <v>#DIV/0!</v>
      </c>
      <c r="Z98" s="77">
        <f>SUM(Z99:Z104)</f>
        <v>0</v>
      </c>
      <c r="AA98" s="78">
        <f>SUM(AA99:AA104)</f>
        <v>0</v>
      </c>
      <c r="AB98" s="78" t="e">
        <f>(AA98/Z98)*100</f>
        <v>#DIV/0!</v>
      </c>
      <c r="AC98" s="77">
        <f>SUM(AC99:AC104)</f>
        <v>0</v>
      </c>
      <c r="AD98" s="78">
        <f>SUM(AD99:AD104)</f>
        <v>0</v>
      </c>
      <c r="AE98" s="78" t="e">
        <f>(AD98/AC98)*100</f>
        <v>#DIV/0!</v>
      </c>
      <c r="AF98" s="77">
        <f>SUM(AF99:AF104)</f>
        <v>0</v>
      </c>
      <c r="AG98" s="78">
        <f>SUM(AG99:AG104)</f>
        <v>0</v>
      </c>
      <c r="AH98" s="78" t="e">
        <f>(AG98/AF98)*100</f>
        <v>#DIV/0!</v>
      </c>
      <c r="AI98" s="77">
        <f>SUM(AI99:AI104)</f>
        <v>185.77</v>
      </c>
      <c r="AJ98" s="78">
        <f>SUM(AJ99:AJ104)</f>
        <v>0</v>
      </c>
      <c r="AK98" s="78">
        <f>(AJ98/AI98)*100</f>
        <v>0</v>
      </c>
      <c r="AL98" s="77">
        <f>SUM(AL99:AL104)</f>
        <v>0</v>
      </c>
      <c r="AM98" s="78">
        <f>SUM(AM99:AM104)</f>
        <v>0</v>
      </c>
      <c r="AN98" s="78" t="e">
        <f>(AM98/AL98)*100</f>
        <v>#DIV/0!</v>
      </c>
      <c r="AO98" s="77">
        <f>SUM(AO99:AO104)</f>
        <v>0</v>
      </c>
      <c r="AP98" s="78">
        <f>SUM(AP99:AP104)</f>
        <v>0</v>
      </c>
      <c r="AQ98" s="78" t="e">
        <f>(AP98/AO98)*100</f>
        <v>#DIV/0!</v>
      </c>
      <c r="AR98" s="156"/>
    </row>
    <row r="99" spans="1:44" s="155" customFormat="1" ht="30">
      <c r="A99" s="277"/>
      <c r="B99" s="384"/>
      <c r="C99" s="229"/>
      <c r="D99" s="152" t="s">
        <v>17</v>
      </c>
      <c r="E99" s="77">
        <f>H99+K99+N99+Q99+T99+W99+Z99+AC99+AF99+AI99+AL99+AO99</f>
        <v>0</v>
      </c>
      <c r="F99" s="79">
        <f>I99+L99+O99+R99+U99+X99+AA99+AD99+AG99+AJ99+AM99+AP99</f>
        <v>0</v>
      </c>
      <c r="G99" s="80" t="e">
        <f t="shared" ref="G99:G104" si="416">(F99/E99)*100</f>
        <v>#DIV/0!</v>
      </c>
      <c r="H99" s="77"/>
      <c r="I99" s="79"/>
      <c r="J99" s="80" t="e">
        <f t="shared" ref="J99:J104" si="417">(I99/H99)*100</f>
        <v>#DIV/0!</v>
      </c>
      <c r="K99" s="77"/>
      <c r="L99" s="79"/>
      <c r="M99" s="80" t="e">
        <f t="shared" ref="M99:M104" si="418">(L99/K99)*100</f>
        <v>#DIV/0!</v>
      </c>
      <c r="N99" s="77"/>
      <c r="O99" s="79"/>
      <c r="P99" s="80" t="e">
        <f t="shared" ref="P99:P104" si="419">(O99/N99)*100</f>
        <v>#DIV/0!</v>
      </c>
      <c r="Q99" s="77"/>
      <c r="R99" s="79"/>
      <c r="S99" s="80" t="e">
        <f t="shared" ref="S99:S104" si="420">(R99/Q99)*100</f>
        <v>#DIV/0!</v>
      </c>
      <c r="T99" s="77"/>
      <c r="U99" s="79"/>
      <c r="V99" s="80" t="e">
        <f t="shared" ref="V99:V104" si="421">(U99/T99)*100</f>
        <v>#DIV/0!</v>
      </c>
      <c r="W99" s="77"/>
      <c r="X99" s="79"/>
      <c r="Y99" s="80" t="e">
        <f t="shared" ref="Y99:Y104" si="422">(X99/W99)*100</f>
        <v>#DIV/0!</v>
      </c>
      <c r="Z99" s="77"/>
      <c r="AA99" s="79"/>
      <c r="AB99" s="80" t="e">
        <f t="shared" ref="AB99:AB104" si="423">(AA99/Z99)*100</f>
        <v>#DIV/0!</v>
      </c>
      <c r="AC99" s="77"/>
      <c r="AD99" s="79"/>
      <c r="AE99" s="80" t="e">
        <f t="shared" ref="AE99:AE104" si="424">(AD99/AC99)*100</f>
        <v>#DIV/0!</v>
      </c>
      <c r="AF99" s="77"/>
      <c r="AG99" s="79"/>
      <c r="AH99" s="80" t="e">
        <f t="shared" ref="AH99:AH104" si="425">(AG99/AF99)*100</f>
        <v>#DIV/0!</v>
      </c>
      <c r="AI99" s="77"/>
      <c r="AJ99" s="79"/>
      <c r="AK99" s="80" t="e">
        <f t="shared" ref="AK99:AK104" si="426">(AJ99/AI99)*100</f>
        <v>#DIV/0!</v>
      </c>
      <c r="AL99" s="77"/>
      <c r="AM99" s="79"/>
      <c r="AN99" s="80" t="e">
        <f t="shared" ref="AN99:AN104" si="427">(AM99/AL99)*100</f>
        <v>#DIV/0!</v>
      </c>
      <c r="AO99" s="77"/>
      <c r="AP99" s="79"/>
      <c r="AQ99" s="80" t="e">
        <f t="shared" ref="AQ99:AQ104" si="428">(AP99/AO99)*100</f>
        <v>#DIV/0!</v>
      </c>
      <c r="AR99" s="156"/>
    </row>
    <row r="100" spans="1:44" s="155" customFormat="1" ht="46.5" customHeight="1">
      <c r="A100" s="277"/>
      <c r="B100" s="384"/>
      <c r="C100" s="229"/>
      <c r="D100" s="152" t="s">
        <v>18</v>
      </c>
      <c r="E100" s="77">
        <f t="shared" ref="E100:E104" si="429">H100+K100+N100+Q100+T100+W100+Z100+AC100+AF100+AI100+AL100+AO100</f>
        <v>0</v>
      </c>
      <c r="F100" s="79">
        <f t="shared" ref="F100:F104" si="430">I100+L100+O100+R100+U100+X100+AA100+AD100+AG100+AJ100+AM100+AP100</f>
        <v>0</v>
      </c>
      <c r="G100" s="80" t="e">
        <f t="shared" si="416"/>
        <v>#DIV/0!</v>
      </c>
      <c r="H100" s="77"/>
      <c r="I100" s="79"/>
      <c r="J100" s="80" t="e">
        <f t="shared" si="417"/>
        <v>#DIV/0!</v>
      </c>
      <c r="K100" s="77"/>
      <c r="L100" s="79"/>
      <c r="M100" s="80" t="e">
        <f t="shared" si="418"/>
        <v>#DIV/0!</v>
      </c>
      <c r="N100" s="77"/>
      <c r="O100" s="79"/>
      <c r="P100" s="80" t="e">
        <f t="shared" si="419"/>
        <v>#DIV/0!</v>
      </c>
      <c r="Q100" s="77"/>
      <c r="R100" s="79"/>
      <c r="S100" s="80" t="e">
        <f t="shared" si="420"/>
        <v>#DIV/0!</v>
      </c>
      <c r="T100" s="77"/>
      <c r="U100" s="79"/>
      <c r="V100" s="80" t="e">
        <f t="shared" si="421"/>
        <v>#DIV/0!</v>
      </c>
      <c r="W100" s="77"/>
      <c r="X100" s="79"/>
      <c r="Y100" s="80" t="e">
        <f t="shared" si="422"/>
        <v>#DIV/0!</v>
      </c>
      <c r="Z100" s="77"/>
      <c r="AA100" s="79"/>
      <c r="AB100" s="80" t="e">
        <f t="shared" si="423"/>
        <v>#DIV/0!</v>
      </c>
      <c r="AC100" s="77"/>
      <c r="AD100" s="79"/>
      <c r="AE100" s="80" t="e">
        <f t="shared" si="424"/>
        <v>#DIV/0!</v>
      </c>
      <c r="AF100" s="77"/>
      <c r="AG100" s="79"/>
      <c r="AH100" s="80" t="e">
        <f t="shared" si="425"/>
        <v>#DIV/0!</v>
      </c>
      <c r="AI100" s="77"/>
      <c r="AJ100" s="79"/>
      <c r="AK100" s="80" t="e">
        <f t="shared" si="426"/>
        <v>#DIV/0!</v>
      </c>
      <c r="AL100" s="77"/>
      <c r="AM100" s="79"/>
      <c r="AN100" s="80" t="e">
        <f t="shared" si="427"/>
        <v>#DIV/0!</v>
      </c>
      <c r="AO100" s="77"/>
      <c r="AP100" s="79"/>
      <c r="AQ100" s="80" t="e">
        <f t="shared" si="428"/>
        <v>#DIV/0!</v>
      </c>
      <c r="AR100" s="156"/>
    </row>
    <row r="101" spans="1:44" s="155" customFormat="1" ht="30" customHeight="1">
      <c r="A101" s="277"/>
      <c r="B101" s="384"/>
      <c r="C101" s="229"/>
      <c r="D101" s="152" t="s">
        <v>26</v>
      </c>
      <c r="E101" s="77">
        <f t="shared" si="429"/>
        <v>270</v>
      </c>
      <c r="F101" s="79">
        <f t="shared" si="430"/>
        <v>84.22999999999999</v>
      </c>
      <c r="G101" s="80">
        <f t="shared" si="416"/>
        <v>31.196296296296293</v>
      </c>
      <c r="H101" s="77"/>
      <c r="I101" s="79"/>
      <c r="J101" s="80" t="e">
        <f t="shared" si="417"/>
        <v>#DIV/0!</v>
      </c>
      <c r="K101" s="77"/>
      <c r="L101" s="79"/>
      <c r="M101" s="80" t="e">
        <f t="shared" si="418"/>
        <v>#DIV/0!</v>
      </c>
      <c r="N101" s="77"/>
      <c r="O101" s="79"/>
      <c r="P101" s="80" t="e">
        <f t="shared" si="419"/>
        <v>#DIV/0!</v>
      </c>
      <c r="Q101" s="77">
        <v>97.05</v>
      </c>
      <c r="R101" s="79">
        <v>97.05</v>
      </c>
      <c r="S101" s="80">
        <f t="shared" si="420"/>
        <v>100</v>
      </c>
      <c r="T101" s="77">
        <v>-12.82</v>
      </c>
      <c r="U101" s="80">
        <v>-12.82</v>
      </c>
      <c r="V101" s="80">
        <f t="shared" si="421"/>
        <v>100</v>
      </c>
      <c r="W101" s="77"/>
      <c r="X101" s="79"/>
      <c r="Y101" s="80" t="e">
        <f t="shared" si="422"/>
        <v>#DIV/0!</v>
      </c>
      <c r="Z101" s="77"/>
      <c r="AA101" s="79"/>
      <c r="AB101" s="80" t="e">
        <f t="shared" si="423"/>
        <v>#DIV/0!</v>
      </c>
      <c r="AC101" s="77"/>
      <c r="AD101" s="79"/>
      <c r="AE101" s="80" t="e">
        <f t="shared" si="424"/>
        <v>#DIV/0!</v>
      </c>
      <c r="AF101" s="77"/>
      <c r="AG101" s="79"/>
      <c r="AH101" s="80" t="e">
        <f t="shared" si="425"/>
        <v>#DIV/0!</v>
      </c>
      <c r="AI101" s="77">
        <v>185.77</v>
      </c>
      <c r="AJ101" s="79"/>
      <c r="AK101" s="80">
        <f t="shared" si="426"/>
        <v>0</v>
      </c>
      <c r="AL101" s="77"/>
      <c r="AM101" s="79"/>
      <c r="AN101" s="80" t="e">
        <f t="shared" si="427"/>
        <v>#DIV/0!</v>
      </c>
      <c r="AO101" s="77"/>
      <c r="AP101" s="79"/>
      <c r="AQ101" s="80" t="e">
        <f t="shared" si="428"/>
        <v>#DIV/0!</v>
      </c>
      <c r="AR101" s="156"/>
    </row>
    <row r="102" spans="1:44" s="155" customFormat="1" ht="79.5" customHeight="1">
      <c r="A102" s="277"/>
      <c r="B102" s="384"/>
      <c r="C102" s="229"/>
      <c r="D102" s="152" t="s">
        <v>231</v>
      </c>
      <c r="E102" s="77">
        <f t="shared" si="429"/>
        <v>0</v>
      </c>
      <c r="F102" s="79">
        <f t="shared" si="430"/>
        <v>0</v>
      </c>
      <c r="G102" s="80" t="e">
        <f t="shared" si="416"/>
        <v>#DIV/0!</v>
      </c>
      <c r="H102" s="77"/>
      <c r="I102" s="79"/>
      <c r="J102" s="80" t="e">
        <f t="shared" si="417"/>
        <v>#DIV/0!</v>
      </c>
      <c r="K102" s="77"/>
      <c r="L102" s="79"/>
      <c r="M102" s="80" t="e">
        <f t="shared" si="418"/>
        <v>#DIV/0!</v>
      </c>
      <c r="N102" s="77"/>
      <c r="O102" s="79"/>
      <c r="P102" s="80" t="e">
        <f t="shared" si="419"/>
        <v>#DIV/0!</v>
      </c>
      <c r="Q102" s="77"/>
      <c r="R102" s="79"/>
      <c r="S102" s="80" t="e">
        <f t="shared" si="420"/>
        <v>#DIV/0!</v>
      </c>
      <c r="T102" s="77"/>
      <c r="U102" s="79"/>
      <c r="V102" s="80" t="e">
        <f t="shared" si="421"/>
        <v>#DIV/0!</v>
      </c>
      <c r="W102" s="77"/>
      <c r="X102" s="79"/>
      <c r="Y102" s="80" t="e">
        <f t="shared" si="422"/>
        <v>#DIV/0!</v>
      </c>
      <c r="Z102" s="77"/>
      <c r="AA102" s="79"/>
      <c r="AB102" s="80" t="e">
        <f t="shared" si="423"/>
        <v>#DIV/0!</v>
      </c>
      <c r="AC102" s="77"/>
      <c r="AD102" s="79"/>
      <c r="AE102" s="80" t="e">
        <f t="shared" si="424"/>
        <v>#DIV/0!</v>
      </c>
      <c r="AF102" s="77"/>
      <c r="AG102" s="79"/>
      <c r="AH102" s="80" t="e">
        <f t="shared" si="425"/>
        <v>#DIV/0!</v>
      </c>
      <c r="AI102" s="77"/>
      <c r="AJ102" s="79"/>
      <c r="AK102" s="80" t="e">
        <f t="shared" si="426"/>
        <v>#DIV/0!</v>
      </c>
      <c r="AL102" s="77"/>
      <c r="AM102" s="79"/>
      <c r="AN102" s="80" t="e">
        <f t="shared" si="427"/>
        <v>#DIV/0!</v>
      </c>
      <c r="AO102" s="77"/>
      <c r="AP102" s="79"/>
      <c r="AQ102" s="80" t="e">
        <f t="shared" si="428"/>
        <v>#DIV/0!</v>
      </c>
      <c r="AR102" s="156"/>
    </row>
    <row r="103" spans="1:44" s="155" customFormat="1" ht="33" customHeight="1">
      <c r="A103" s="277"/>
      <c r="B103" s="384"/>
      <c r="C103" s="229"/>
      <c r="D103" s="152" t="s">
        <v>39</v>
      </c>
      <c r="E103" s="77">
        <f t="shared" si="429"/>
        <v>0</v>
      </c>
      <c r="F103" s="79">
        <f t="shared" si="430"/>
        <v>0</v>
      </c>
      <c r="G103" s="80" t="e">
        <f t="shared" si="416"/>
        <v>#DIV/0!</v>
      </c>
      <c r="H103" s="77"/>
      <c r="I103" s="79"/>
      <c r="J103" s="80" t="e">
        <f t="shared" si="417"/>
        <v>#DIV/0!</v>
      </c>
      <c r="K103" s="77"/>
      <c r="L103" s="79"/>
      <c r="M103" s="80" t="e">
        <f t="shared" si="418"/>
        <v>#DIV/0!</v>
      </c>
      <c r="N103" s="77"/>
      <c r="O103" s="79"/>
      <c r="P103" s="80" t="e">
        <f t="shared" si="419"/>
        <v>#DIV/0!</v>
      </c>
      <c r="Q103" s="77"/>
      <c r="R103" s="79"/>
      <c r="S103" s="80" t="e">
        <f t="shared" si="420"/>
        <v>#DIV/0!</v>
      </c>
      <c r="T103" s="77"/>
      <c r="U103" s="79"/>
      <c r="V103" s="80" t="e">
        <f t="shared" si="421"/>
        <v>#DIV/0!</v>
      </c>
      <c r="W103" s="77"/>
      <c r="X103" s="79"/>
      <c r="Y103" s="80" t="e">
        <f t="shared" si="422"/>
        <v>#DIV/0!</v>
      </c>
      <c r="Z103" s="77"/>
      <c r="AA103" s="79"/>
      <c r="AB103" s="80" t="e">
        <f t="shared" si="423"/>
        <v>#DIV/0!</v>
      </c>
      <c r="AC103" s="77"/>
      <c r="AD103" s="79"/>
      <c r="AE103" s="80" t="e">
        <f t="shared" si="424"/>
        <v>#DIV/0!</v>
      </c>
      <c r="AF103" s="77"/>
      <c r="AG103" s="79"/>
      <c r="AH103" s="80" t="e">
        <f t="shared" si="425"/>
        <v>#DIV/0!</v>
      </c>
      <c r="AI103" s="77"/>
      <c r="AJ103" s="79"/>
      <c r="AK103" s="80" t="e">
        <f t="shared" si="426"/>
        <v>#DIV/0!</v>
      </c>
      <c r="AL103" s="77"/>
      <c r="AM103" s="79"/>
      <c r="AN103" s="80" t="e">
        <f t="shared" si="427"/>
        <v>#DIV/0!</v>
      </c>
      <c r="AO103" s="77"/>
      <c r="AP103" s="79"/>
      <c r="AQ103" s="80" t="e">
        <f t="shared" si="428"/>
        <v>#DIV/0!</v>
      </c>
      <c r="AR103" s="156"/>
    </row>
    <row r="104" spans="1:44" s="155" customFormat="1" ht="45">
      <c r="A104" s="277"/>
      <c r="B104" s="384"/>
      <c r="C104" s="229"/>
      <c r="D104" s="152" t="s">
        <v>33</v>
      </c>
      <c r="E104" s="77">
        <f t="shared" si="429"/>
        <v>0</v>
      </c>
      <c r="F104" s="79">
        <f t="shared" si="430"/>
        <v>0</v>
      </c>
      <c r="G104" s="80" t="e">
        <f t="shared" si="416"/>
        <v>#DIV/0!</v>
      </c>
      <c r="H104" s="77"/>
      <c r="I104" s="79"/>
      <c r="J104" s="80" t="e">
        <f t="shared" si="417"/>
        <v>#DIV/0!</v>
      </c>
      <c r="K104" s="77"/>
      <c r="L104" s="79"/>
      <c r="M104" s="80" t="e">
        <f t="shared" si="418"/>
        <v>#DIV/0!</v>
      </c>
      <c r="N104" s="77"/>
      <c r="O104" s="79"/>
      <c r="P104" s="80" t="e">
        <f t="shared" si="419"/>
        <v>#DIV/0!</v>
      </c>
      <c r="Q104" s="77"/>
      <c r="R104" s="79"/>
      <c r="S104" s="80" t="e">
        <f t="shared" si="420"/>
        <v>#DIV/0!</v>
      </c>
      <c r="T104" s="77"/>
      <c r="U104" s="79"/>
      <c r="V104" s="80" t="e">
        <f t="shared" si="421"/>
        <v>#DIV/0!</v>
      </c>
      <c r="W104" s="77"/>
      <c r="X104" s="79"/>
      <c r="Y104" s="80" t="e">
        <f t="shared" si="422"/>
        <v>#DIV/0!</v>
      </c>
      <c r="Z104" s="77"/>
      <c r="AA104" s="79"/>
      <c r="AB104" s="80" t="e">
        <f t="shared" si="423"/>
        <v>#DIV/0!</v>
      </c>
      <c r="AC104" s="77"/>
      <c r="AD104" s="79"/>
      <c r="AE104" s="80" t="e">
        <f t="shared" si="424"/>
        <v>#DIV/0!</v>
      </c>
      <c r="AF104" s="77"/>
      <c r="AG104" s="79"/>
      <c r="AH104" s="80" t="e">
        <f t="shared" si="425"/>
        <v>#DIV/0!</v>
      </c>
      <c r="AI104" s="77"/>
      <c r="AJ104" s="79"/>
      <c r="AK104" s="80" t="e">
        <f t="shared" si="426"/>
        <v>#DIV/0!</v>
      </c>
      <c r="AL104" s="77"/>
      <c r="AM104" s="79"/>
      <c r="AN104" s="80" t="e">
        <f t="shared" si="427"/>
        <v>#DIV/0!</v>
      </c>
      <c r="AO104" s="77"/>
      <c r="AP104" s="79"/>
      <c r="AQ104" s="80" t="e">
        <f t="shared" si="428"/>
        <v>#DIV/0!</v>
      </c>
      <c r="AR104" s="156"/>
    </row>
    <row r="105" spans="1:44" s="155" customFormat="1" ht="32.25" customHeight="1">
      <c r="A105" s="277" t="s">
        <v>53</v>
      </c>
      <c r="B105" s="384" t="s">
        <v>179</v>
      </c>
      <c r="C105" s="229" t="s">
        <v>146</v>
      </c>
      <c r="D105" s="152" t="s">
        <v>36</v>
      </c>
      <c r="E105" s="77">
        <f>SUM(E106:E111)</f>
        <v>318</v>
      </c>
      <c r="F105" s="78">
        <f>SUM(F106:F111)</f>
        <v>312</v>
      </c>
      <c r="G105" s="78">
        <f>(F105/E105)*100</f>
        <v>98.113207547169807</v>
      </c>
      <c r="H105" s="77">
        <f>SUM(H106:H111)</f>
        <v>0</v>
      </c>
      <c r="I105" s="78">
        <f>SUM(I106:I111)</f>
        <v>0</v>
      </c>
      <c r="J105" s="78" t="e">
        <f>(I105/H105)*100</f>
        <v>#DIV/0!</v>
      </c>
      <c r="K105" s="77">
        <f>SUM(K106:K111)</f>
        <v>0</v>
      </c>
      <c r="L105" s="78">
        <f>SUM(L106:L111)</f>
        <v>0</v>
      </c>
      <c r="M105" s="78" t="e">
        <f>(L105/K105)*100</f>
        <v>#DIV/0!</v>
      </c>
      <c r="N105" s="77">
        <f>SUM(N106:N111)</f>
        <v>82</v>
      </c>
      <c r="O105" s="78">
        <f>SUM(O106:O111)</f>
        <v>82</v>
      </c>
      <c r="P105" s="78">
        <f>(O105/N105)*100</f>
        <v>100</v>
      </c>
      <c r="Q105" s="77">
        <f>SUM(Q106:Q111)</f>
        <v>0</v>
      </c>
      <c r="R105" s="78">
        <f>SUM(R106:R111)</f>
        <v>0</v>
      </c>
      <c r="S105" s="78" t="e">
        <f>(R105/Q105)*100</f>
        <v>#DIV/0!</v>
      </c>
      <c r="T105" s="77">
        <f>SUM(T106:T111)</f>
        <v>0</v>
      </c>
      <c r="U105" s="78">
        <f>SUM(U106:U111)</f>
        <v>0</v>
      </c>
      <c r="V105" s="78" t="e">
        <f>(U105/T105)*100</f>
        <v>#DIV/0!</v>
      </c>
      <c r="W105" s="77">
        <f>SUM(W106:W111)</f>
        <v>72</v>
      </c>
      <c r="X105" s="78">
        <f>SUM(X106:X111)</f>
        <v>72</v>
      </c>
      <c r="Y105" s="78">
        <f>(X105/W105)*100</f>
        <v>100</v>
      </c>
      <c r="Z105" s="77">
        <f>SUM(Z106:Z111)</f>
        <v>158</v>
      </c>
      <c r="AA105" s="78">
        <f>SUM(AA106:AA111)</f>
        <v>158</v>
      </c>
      <c r="AB105" s="78">
        <f>(AA105/Z105)*100</f>
        <v>100</v>
      </c>
      <c r="AC105" s="77">
        <f>SUM(AC106:AC111)</f>
        <v>0</v>
      </c>
      <c r="AD105" s="78">
        <f>SUM(AD106:AD111)</f>
        <v>0</v>
      </c>
      <c r="AE105" s="78" t="e">
        <f>(AD105/AC105)*100</f>
        <v>#DIV/0!</v>
      </c>
      <c r="AF105" s="77">
        <f>SUM(AF106:AF111)</f>
        <v>0</v>
      </c>
      <c r="AG105" s="78">
        <f>SUM(AG106:AG111)</f>
        <v>0</v>
      </c>
      <c r="AH105" s="78" t="e">
        <f>(AG105/AF105)*100</f>
        <v>#DIV/0!</v>
      </c>
      <c r="AI105" s="77">
        <f>SUM(AI106:AI111)</f>
        <v>6</v>
      </c>
      <c r="AJ105" s="78">
        <f>SUM(AJ106:AJ111)</f>
        <v>0</v>
      </c>
      <c r="AK105" s="78">
        <f>(AJ105/AI105)*100</f>
        <v>0</v>
      </c>
      <c r="AL105" s="77">
        <f>SUM(AL106:AL111)</f>
        <v>0</v>
      </c>
      <c r="AM105" s="78">
        <f>SUM(AM106:AM111)</f>
        <v>0</v>
      </c>
      <c r="AN105" s="78" t="e">
        <f>(AM105/AL105)*100</f>
        <v>#DIV/0!</v>
      </c>
      <c r="AO105" s="77">
        <f>SUM(AO106:AO111)</f>
        <v>0</v>
      </c>
      <c r="AP105" s="78">
        <f>SUM(AP106:AP111)</f>
        <v>0</v>
      </c>
      <c r="AQ105" s="78" t="e">
        <f>(AP105/AO105)*100</f>
        <v>#DIV/0!</v>
      </c>
      <c r="AR105" s="156"/>
    </row>
    <row r="106" spans="1:44" s="155" customFormat="1" ht="30">
      <c r="A106" s="277"/>
      <c r="B106" s="384"/>
      <c r="C106" s="229"/>
      <c r="D106" s="152" t="s">
        <v>17</v>
      </c>
      <c r="E106" s="77">
        <f>H106+K106+N106+Q106+T106+W106+Z106+AC106+AF106+AI106+AL106+AO106</f>
        <v>0</v>
      </c>
      <c r="F106" s="79">
        <f>I106+L106+O106+R106+U106+X106+AA106+AD106+AG106+AJ106+AM106+AP106</f>
        <v>0</v>
      </c>
      <c r="G106" s="80" t="e">
        <f t="shared" ref="G106:G111" si="431">(F106/E106)*100</f>
        <v>#DIV/0!</v>
      </c>
      <c r="H106" s="77"/>
      <c r="I106" s="79"/>
      <c r="J106" s="80" t="e">
        <f t="shared" ref="J106:J111" si="432">(I106/H106)*100</f>
        <v>#DIV/0!</v>
      </c>
      <c r="K106" s="77"/>
      <c r="L106" s="79"/>
      <c r="M106" s="80" t="e">
        <f t="shared" ref="M106:M111" si="433">(L106/K106)*100</f>
        <v>#DIV/0!</v>
      </c>
      <c r="N106" s="77"/>
      <c r="O106" s="79"/>
      <c r="P106" s="80" t="e">
        <f t="shared" ref="P106:P111" si="434">(O106/N106)*100</f>
        <v>#DIV/0!</v>
      </c>
      <c r="Q106" s="77"/>
      <c r="R106" s="79"/>
      <c r="S106" s="80" t="e">
        <f t="shared" ref="S106:S111" si="435">(R106/Q106)*100</f>
        <v>#DIV/0!</v>
      </c>
      <c r="T106" s="77"/>
      <c r="U106" s="79"/>
      <c r="V106" s="80" t="e">
        <f t="shared" ref="V106:V111" si="436">(U106/T106)*100</f>
        <v>#DIV/0!</v>
      </c>
      <c r="W106" s="77"/>
      <c r="X106" s="79"/>
      <c r="Y106" s="80" t="e">
        <f t="shared" ref="Y106:Y111" si="437">(X106/W106)*100</f>
        <v>#DIV/0!</v>
      </c>
      <c r="Z106" s="77"/>
      <c r="AA106" s="79"/>
      <c r="AB106" s="80" t="e">
        <f t="shared" ref="AB106:AB111" si="438">(AA106/Z106)*100</f>
        <v>#DIV/0!</v>
      </c>
      <c r="AC106" s="77"/>
      <c r="AD106" s="79"/>
      <c r="AE106" s="80" t="e">
        <f t="shared" ref="AE106:AE111" si="439">(AD106/AC106)*100</f>
        <v>#DIV/0!</v>
      </c>
      <c r="AF106" s="77"/>
      <c r="AG106" s="79"/>
      <c r="AH106" s="80" t="e">
        <f t="shared" ref="AH106:AH111" si="440">(AG106/AF106)*100</f>
        <v>#DIV/0!</v>
      </c>
      <c r="AI106" s="77"/>
      <c r="AJ106" s="79"/>
      <c r="AK106" s="80" t="e">
        <f t="shared" ref="AK106:AK111" si="441">(AJ106/AI106)*100</f>
        <v>#DIV/0!</v>
      </c>
      <c r="AL106" s="77"/>
      <c r="AM106" s="79"/>
      <c r="AN106" s="80" t="e">
        <f t="shared" ref="AN106:AN111" si="442">(AM106/AL106)*100</f>
        <v>#DIV/0!</v>
      </c>
      <c r="AO106" s="77"/>
      <c r="AP106" s="79"/>
      <c r="AQ106" s="80" t="e">
        <f t="shared" ref="AQ106:AQ111" si="443">(AP106/AO106)*100</f>
        <v>#DIV/0!</v>
      </c>
      <c r="AR106" s="156"/>
    </row>
    <row r="107" spans="1:44" s="155" customFormat="1" ht="54" customHeight="1">
      <c r="A107" s="277"/>
      <c r="B107" s="384"/>
      <c r="C107" s="229"/>
      <c r="D107" s="152" t="s">
        <v>18</v>
      </c>
      <c r="E107" s="77">
        <f t="shared" ref="E107:E111" si="444">H107+K107+N107+Q107+T107+W107+Z107+AC107+AF107+AI107+AL107+AO107</f>
        <v>0</v>
      </c>
      <c r="F107" s="79">
        <f t="shared" ref="F107:F111" si="445">I107+L107+O107+R107+U107+X107+AA107+AD107+AG107+AJ107+AM107+AP107</f>
        <v>0</v>
      </c>
      <c r="G107" s="80" t="e">
        <f t="shared" si="431"/>
        <v>#DIV/0!</v>
      </c>
      <c r="H107" s="77"/>
      <c r="I107" s="79"/>
      <c r="J107" s="80" t="e">
        <f t="shared" si="432"/>
        <v>#DIV/0!</v>
      </c>
      <c r="K107" s="77"/>
      <c r="L107" s="79"/>
      <c r="M107" s="80" t="e">
        <f t="shared" si="433"/>
        <v>#DIV/0!</v>
      </c>
      <c r="N107" s="77"/>
      <c r="O107" s="79"/>
      <c r="P107" s="80" t="e">
        <f t="shared" si="434"/>
        <v>#DIV/0!</v>
      </c>
      <c r="Q107" s="77"/>
      <c r="R107" s="79"/>
      <c r="S107" s="80" t="e">
        <f t="shared" si="435"/>
        <v>#DIV/0!</v>
      </c>
      <c r="T107" s="77"/>
      <c r="U107" s="79"/>
      <c r="V107" s="80" t="e">
        <f t="shared" si="436"/>
        <v>#DIV/0!</v>
      </c>
      <c r="W107" s="77"/>
      <c r="X107" s="79"/>
      <c r="Y107" s="80" t="e">
        <f t="shared" si="437"/>
        <v>#DIV/0!</v>
      </c>
      <c r="Z107" s="77"/>
      <c r="AA107" s="79"/>
      <c r="AB107" s="80" t="e">
        <f t="shared" si="438"/>
        <v>#DIV/0!</v>
      </c>
      <c r="AC107" s="77"/>
      <c r="AD107" s="79"/>
      <c r="AE107" s="80" t="e">
        <f t="shared" si="439"/>
        <v>#DIV/0!</v>
      </c>
      <c r="AF107" s="77"/>
      <c r="AG107" s="79"/>
      <c r="AH107" s="80" t="e">
        <f t="shared" si="440"/>
        <v>#DIV/0!</v>
      </c>
      <c r="AI107" s="77"/>
      <c r="AJ107" s="79"/>
      <c r="AK107" s="80" t="e">
        <f t="shared" si="441"/>
        <v>#DIV/0!</v>
      </c>
      <c r="AL107" s="77"/>
      <c r="AM107" s="79"/>
      <c r="AN107" s="80" t="e">
        <f t="shared" si="442"/>
        <v>#DIV/0!</v>
      </c>
      <c r="AO107" s="77"/>
      <c r="AP107" s="79"/>
      <c r="AQ107" s="80" t="e">
        <f t="shared" si="443"/>
        <v>#DIV/0!</v>
      </c>
      <c r="AR107" s="156"/>
    </row>
    <row r="108" spans="1:44" s="155" customFormat="1" ht="37.5" customHeight="1">
      <c r="A108" s="277"/>
      <c r="B108" s="384"/>
      <c r="C108" s="229"/>
      <c r="D108" s="152" t="s">
        <v>26</v>
      </c>
      <c r="E108" s="77">
        <f t="shared" si="444"/>
        <v>318</v>
      </c>
      <c r="F108" s="79">
        <f t="shared" si="445"/>
        <v>312</v>
      </c>
      <c r="G108" s="80">
        <f t="shared" si="431"/>
        <v>98.113207547169807</v>
      </c>
      <c r="H108" s="77"/>
      <c r="I108" s="79"/>
      <c r="J108" s="80" t="e">
        <f t="shared" si="432"/>
        <v>#DIV/0!</v>
      </c>
      <c r="K108" s="77"/>
      <c r="L108" s="79"/>
      <c r="M108" s="80" t="e">
        <f t="shared" si="433"/>
        <v>#DIV/0!</v>
      </c>
      <c r="N108" s="77">
        <v>82</v>
      </c>
      <c r="O108" s="79">
        <v>82</v>
      </c>
      <c r="P108" s="80">
        <f t="shared" si="434"/>
        <v>100</v>
      </c>
      <c r="Q108" s="77"/>
      <c r="R108" s="79"/>
      <c r="S108" s="80" t="e">
        <f t="shared" si="435"/>
        <v>#DIV/0!</v>
      </c>
      <c r="T108" s="77"/>
      <c r="U108" s="80"/>
      <c r="V108" s="80" t="e">
        <f t="shared" si="436"/>
        <v>#DIV/0!</v>
      </c>
      <c r="W108" s="77">
        <v>72</v>
      </c>
      <c r="X108" s="79">
        <v>72</v>
      </c>
      <c r="Y108" s="80">
        <f t="shared" si="437"/>
        <v>100</v>
      </c>
      <c r="Z108" s="77">
        <v>158</v>
      </c>
      <c r="AA108" s="79">
        <v>158</v>
      </c>
      <c r="AB108" s="80">
        <f t="shared" si="438"/>
        <v>100</v>
      </c>
      <c r="AC108" s="77"/>
      <c r="AD108" s="79"/>
      <c r="AE108" s="80" t="e">
        <f t="shared" si="439"/>
        <v>#DIV/0!</v>
      </c>
      <c r="AF108" s="77"/>
      <c r="AG108" s="79"/>
      <c r="AH108" s="80" t="e">
        <f t="shared" si="440"/>
        <v>#DIV/0!</v>
      </c>
      <c r="AI108" s="77">
        <v>6</v>
      </c>
      <c r="AJ108" s="79"/>
      <c r="AK108" s="80">
        <f t="shared" si="441"/>
        <v>0</v>
      </c>
      <c r="AL108" s="77"/>
      <c r="AM108" s="79"/>
      <c r="AN108" s="80" t="e">
        <f t="shared" si="442"/>
        <v>#DIV/0!</v>
      </c>
      <c r="AO108" s="77"/>
      <c r="AP108" s="79"/>
      <c r="AQ108" s="80" t="e">
        <f t="shared" si="443"/>
        <v>#DIV/0!</v>
      </c>
      <c r="AR108" s="156"/>
    </row>
    <row r="109" spans="1:44" s="155" customFormat="1" ht="77.25" customHeight="1">
      <c r="A109" s="277"/>
      <c r="B109" s="384"/>
      <c r="C109" s="229"/>
      <c r="D109" s="152" t="s">
        <v>231</v>
      </c>
      <c r="E109" s="77">
        <f t="shared" si="444"/>
        <v>0</v>
      </c>
      <c r="F109" s="79">
        <f t="shared" si="445"/>
        <v>0</v>
      </c>
      <c r="G109" s="80" t="e">
        <f t="shared" si="431"/>
        <v>#DIV/0!</v>
      </c>
      <c r="H109" s="77"/>
      <c r="I109" s="79"/>
      <c r="J109" s="80" t="e">
        <f t="shared" si="432"/>
        <v>#DIV/0!</v>
      </c>
      <c r="K109" s="77"/>
      <c r="L109" s="79"/>
      <c r="M109" s="80" t="e">
        <f t="shared" si="433"/>
        <v>#DIV/0!</v>
      </c>
      <c r="N109" s="77"/>
      <c r="O109" s="79"/>
      <c r="P109" s="80" t="e">
        <f t="shared" si="434"/>
        <v>#DIV/0!</v>
      </c>
      <c r="Q109" s="77"/>
      <c r="R109" s="79"/>
      <c r="S109" s="80" t="e">
        <f t="shared" si="435"/>
        <v>#DIV/0!</v>
      </c>
      <c r="T109" s="77"/>
      <c r="U109" s="79"/>
      <c r="V109" s="80" t="e">
        <f t="shared" si="436"/>
        <v>#DIV/0!</v>
      </c>
      <c r="W109" s="77"/>
      <c r="X109" s="79"/>
      <c r="Y109" s="80" t="e">
        <f t="shared" si="437"/>
        <v>#DIV/0!</v>
      </c>
      <c r="Z109" s="77"/>
      <c r="AA109" s="79"/>
      <c r="AB109" s="80" t="e">
        <f t="shared" si="438"/>
        <v>#DIV/0!</v>
      </c>
      <c r="AC109" s="77"/>
      <c r="AD109" s="79"/>
      <c r="AE109" s="80" t="e">
        <f t="shared" si="439"/>
        <v>#DIV/0!</v>
      </c>
      <c r="AF109" s="77"/>
      <c r="AG109" s="79"/>
      <c r="AH109" s="80" t="e">
        <f t="shared" si="440"/>
        <v>#DIV/0!</v>
      </c>
      <c r="AI109" s="77"/>
      <c r="AJ109" s="79"/>
      <c r="AK109" s="80" t="e">
        <f t="shared" si="441"/>
        <v>#DIV/0!</v>
      </c>
      <c r="AL109" s="77"/>
      <c r="AM109" s="79"/>
      <c r="AN109" s="80" t="e">
        <f t="shared" si="442"/>
        <v>#DIV/0!</v>
      </c>
      <c r="AO109" s="77"/>
      <c r="AP109" s="79"/>
      <c r="AQ109" s="80" t="e">
        <f t="shared" si="443"/>
        <v>#DIV/0!</v>
      </c>
      <c r="AR109" s="156"/>
    </row>
    <row r="110" spans="1:44" s="155" customFormat="1" ht="33.75" customHeight="1">
      <c r="A110" s="277"/>
      <c r="B110" s="384"/>
      <c r="C110" s="229"/>
      <c r="D110" s="152" t="s">
        <v>39</v>
      </c>
      <c r="E110" s="77">
        <f t="shared" si="444"/>
        <v>0</v>
      </c>
      <c r="F110" s="79">
        <f t="shared" si="445"/>
        <v>0</v>
      </c>
      <c r="G110" s="80" t="e">
        <f t="shared" si="431"/>
        <v>#DIV/0!</v>
      </c>
      <c r="H110" s="77"/>
      <c r="I110" s="79"/>
      <c r="J110" s="80" t="e">
        <f t="shared" si="432"/>
        <v>#DIV/0!</v>
      </c>
      <c r="K110" s="77"/>
      <c r="L110" s="79"/>
      <c r="M110" s="80" t="e">
        <f t="shared" si="433"/>
        <v>#DIV/0!</v>
      </c>
      <c r="N110" s="77"/>
      <c r="O110" s="79"/>
      <c r="P110" s="80" t="e">
        <f t="shared" si="434"/>
        <v>#DIV/0!</v>
      </c>
      <c r="Q110" s="77"/>
      <c r="R110" s="79"/>
      <c r="S110" s="80" t="e">
        <f t="shared" si="435"/>
        <v>#DIV/0!</v>
      </c>
      <c r="T110" s="77"/>
      <c r="U110" s="79"/>
      <c r="V110" s="80" t="e">
        <f t="shared" si="436"/>
        <v>#DIV/0!</v>
      </c>
      <c r="W110" s="77"/>
      <c r="X110" s="79"/>
      <c r="Y110" s="80" t="e">
        <f t="shared" si="437"/>
        <v>#DIV/0!</v>
      </c>
      <c r="Z110" s="77"/>
      <c r="AA110" s="79"/>
      <c r="AB110" s="80" t="e">
        <f t="shared" si="438"/>
        <v>#DIV/0!</v>
      </c>
      <c r="AC110" s="77"/>
      <c r="AD110" s="79"/>
      <c r="AE110" s="80" t="e">
        <f t="shared" si="439"/>
        <v>#DIV/0!</v>
      </c>
      <c r="AF110" s="77"/>
      <c r="AG110" s="79"/>
      <c r="AH110" s="80" t="e">
        <f t="shared" si="440"/>
        <v>#DIV/0!</v>
      </c>
      <c r="AI110" s="77"/>
      <c r="AJ110" s="79"/>
      <c r="AK110" s="80" t="e">
        <f t="shared" si="441"/>
        <v>#DIV/0!</v>
      </c>
      <c r="AL110" s="77"/>
      <c r="AM110" s="79"/>
      <c r="AN110" s="80" t="e">
        <f t="shared" si="442"/>
        <v>#DIV/0!</v>
      </c>
      <c r="AO110" s="77"/>
      <c r="AP110" s="79"/>
      <c r="AQ110" s="80" t="e">
        <f t="shared" si="443"/>
        <v>#DIV/0!</v>
      </c>
      <c r="AR110" s="156"/>
    </row>
    <row r="111" spans="1:44" s="155" customFormat="1" ht="45">
      <c r="A111" s="277"/>
      <c r="B111" s="384"/>
      <c r="C111" s="229"/>
      <c r="D111" s="152" t="s">
        <v>33</v>
      </c>
      <c r="E111" s="77">
        <f t="shared" si="444"/>
        <v>0</v>
      </c>
      <c r="F111" s="79">
        <f t="shared" si="445"/>
        <v>0</v>
      </c>
      <c r="G111" s="80" t="e">
        <f t="shared" si="431"/>
        <v>#DIV/0!</v>
      </c>
      <c r="H111" s="77"/>
      <c r="I111" s="79"/>
      <c r="J111" s="80" t="e">
        <f t="shared" si="432"/>
        <v>#DIV/0!</v>
      </c>
      <c r="K111" s="77"/>
      <c r="L111" s="79"/>
      <c r="M111" s="80" t="e">
        <f t="shared" si="433"/>
        <v>#DIV/0!</v>
      </c>
      <c r="N111" s="77"/>
      <c r="O111" s="79"/>
      <c r="P111" s="80" t="e">
        <f t="shared" si="434"/>
        <v>#DIV/0!</v>
      </c>
      <c r="Q111" s="77"/>
      <c r="R111" s="79"/>
      <c r="S111" s="80" t="e">
        <f t="shared" si="435"/>
        <v>#DIV/0!</v>
      </c>
      <c r="T111" s="77"/>
      <c r="U111" s="79"/>
      <c r="V111" s="80" t="e">
        <f t="shared" si="436"/>
        <v>#DIV/0!</v>
      </c>
      <c r="W111" s="77"/>
      <c r="X111" s="79"/>
      <c r="Y111" s="80" t="e">
        <f t="shared" si="437"/>
        <v>#DIV/0!</v>
      </c>
      <c r="Z111" s="77"/>
      <c r="AA111" s="79"/>
      <c r="AB111" s="80" t="e">
        <f t="shared" si="438"/>
        <v>#DIV/0!</v>
      </c>
      <c r="AC111" s="77"/>
      <c r="AD111" s="79"/>
      <c r="AE111" s="80" t="e">
        <f t="shared" si="439"/>
        <v>#DIV/0!</v>
      </c>
      <c r="AF111" s="77"/>
      <c r="AG111" s="79"/>
      <c r="AH111" s="80" t="e">
        <f t="shared" si="440"/>
        <v>#DIV/0!</v>
      </c>
      <c r="AI111" s="77"/>
      <c r="AJ111" s="79"/>
      <c r="AK111" s="80" t="e">
        <f t="shared" si="441"/>
        <v>#DIV/0!</v>
      </c>
      <c r="AL111" s="77"/>
      <c r="AM111" s="79"/>
      <c r="AN111" s="80" t="e">
        <f t="shared" si="442"/>
        <v>#DIV/0!</v>
      </c>
      <c r="AO111" s="77"/>
      <c r="AP111" s="79"/>
      <c r="AQ111" s="80" t="e">
        <f t="shared" si="443"/>
        <v>#DIV/0!</v>
      </c>
      <c r="AR111" s="156"/>
    </row>
    <row r="112" spans="1:44" s="155" customFormat="1" ht="33.75" customHeight="1">
      <c r="A112" s="395" t="s">
        <v>54</v>
      </c>
      <c r="B112" s="286" t="s">
        <v>56</v>
      </c>
      <c r="C112" s="229" t="s">
        <v>144</v>
      </c>
      <c r="D112" s="152" t="s">
        <v>36</v>
      </c>
      <c r="E112" s="77">
        <f>SUM(E113:E118)</f>
        <v>5</v>
      </c>
      <c r="F112" s="78">
        <f>SUM(F113:F118)</f>
        <v>0</v>
      </c>
      <c r="G112" s="78">
        <f>(F112/E112)*100</f>
        <v>0</v>
      </c>
      <c r="H112" s="77">
        <f>SUM(H113:H118)</f>
        <v>0</v>
      </c>
      <c r="I112" s="78">
        <f>SUM(I113:I118)</f>
        <v>0</v>
      </c>
      <c r="J112" s="78" t="e">
        <f>(I112/H112)*100</f>
        <v>#DIV/0!</v>
      </c>
      <c r="K112" s="77">
        <f>SUM(K113:K118)</f>
        <v>0</v>
      </c>
      <c r="L112" s="78">
        <f>SUM(L113:L118)</f>
        <v>0</v>
      </c>
      <c r="M112" s="78" t="e">
        <f>(L112/K112)*100</f>
        <v>#DIV/0!</v>
      </c>
      <c r="N112" s="77">
        <f>SUM(N113:N118)</f>
        <v>0</v>
      </c>
      <c r="O112" s="78">
        <f>SUM(O113:O118)</f>
        <v>0</v>
      </c>
      <c r="P112" s="78" t="e">
        <f>(O112/N112)*100</f>
        <v>#DIV/0!</v>
      </c>
      <c r="Q112" s="77">
        <f>SUM(Q113:Q118)</f>
        <v>0</v>
      </c>
      <c r="R112" s="78">
        <f>SUM(R113:R118)</f>
        <v>0</v>
      </c>
      <c r="S112" s="78" t="e">
        <f>(R112/Q112)*100</f>
        <v>#DIV/0!</v>
      </c>
      <c r="T112" s="77">
        <f>SUM(T113:T118)</f>
        <v>0</v>
      </c>
      <c r="U112" s="78">
        <f>SUM(U113:U118)</f>
        <v>0</v>
      </c>
      <c r="V112" s="78" t="e">
        <f>(U112/T112)*100</f>
        <v>#DIV/0!</v>
      </c>
      <c r="W112" s="77">
        <f>SUM(W113:W118)</f>
        <v>0</v>
      </c>
      <c r="X112" s="78">
        <f>SUM(X113:X118)</f>
        <v>0</v>
      </c>
      <c r="Y112" s="78" t="e">
        <f>(X112/W112)*100</f>
        <v>#DIV/0!</v>
      </c>
      <c r="Z112" s="77">
        <f>SUM(Z113:Z118)</f>
        <v>0</v>
      </c>
      <c r="AA112" s="78">
        <f>SUM(AA113:AA118)</f>
        <v>0</v>
      </c>
      <c r="AB112" s="78" t="e">
        <f>(AA112/Z112)*100</f>
        <v>#DIV/0!</v>
      </c>
      <c r="AC112" s="77">
        <f>SUM(AC113:AC118)</f>
        <v>0</v>
      </c>
      <c r="AD112" s="78">
        <f>SUM(AD113:AD118)</f>
        <v>0</v>
      </c>
      <c r="AE112" s="78" t="e">
        <f>(AD112/AC112)*100</f>
        <v>#DIV/0!</v>
      </c>
      <c r="AF112" s="77">
        <f>SUM(AF113:AF118)</f>
        <v>0</v>
      </c>
      <c r="AG112" s="78">
        <f>SUM(AG113:AG118)</f>
        <v>0</v>
      </c>
      <c r="AH112" s="78" t="e">
        <f>(AG112/AF112)*100</f>
        <v>#DIV/0!</v>
      </c>
      <c r="AI112" s="77">
        <f>SUM(AI113:AI118)</f>
        <v>0</v>
      </c>
      <c r="AJ112" s="78">
        <f>SUM(AJ113:AJ118)</f>
        <v>0</v>
      </c>
      <c r="AK112" s="78" t="e">
        <f>(AJ112/AI112)*100</f>
        <v>#DIV/0!</v>
      </c>
      <c r="AL112" s="77">
        <f>SUM(AL113:AL118)</f>
        <v>5</v>
      </c>
      <c r="AM112" s="78">
        <f>SUM(AM113:AM118)</f>
        <v>0</v>
      </c>
      <c r="AN112" s="78">
        <f>(AM112/AL112)*100</f>
        <v>0</v>
      </c>
      <c r="AO112" s="77">
        <f>SUM(AO113:AO118)</f>
        <v>0</v>
      </c>
      <c r="AP112" s="78">
        <f>SUM(AP113:AP118)</f>
        <v>0</v>
      </c>
      <c r="AQ112" s="78" t="e">
        <f>(AP112/AO112)*100</f>
        <v>#DIV/0!</v>
      </c>
      <c r="AR112" s="156"/>
    </row>
    <row r="113" spans="1:44" s="155" customFormat="1" ht="30">
      <c r="A113" s="277"/>
      <c r="B113" s="286"/>
      <c r="C113" s="229"/>
      <c r="D113" s="152" t="s">
        <v>17</v>
      </c>
      <c r="E113" s="77">
        <f>H113+K113+N113+Q113+T113+W113+Z113+AC113+AF113+AI113+AL113+AO113</f>
        <v>0</v>
      </c>
      <c r="F113" s="79">
        <f>I113+L113+O113+R113+U113+X113+AA113+AD113+AG113+AJ113+AM113+AP113</f>
        <v>0</v>
      </c>
      <c r="G113" s="80" t="e">
        <f t="shared" ref="G113:G118" si="446">(F113/E113)*100</f>
        <v>#DIV/0!</v>
      </c>
      <c r="H113" s="77"/>
      <c r="I113" s="79"/>
      <c r="J113" s="80" t="e">
        <f t="shared" ref="J113:J118" si="447">(I113/H113)*100</f>
        <v>#DIV/0!</v>
      </c>
      <c r="K113" s="77"/>
      <c r="L113" s="79"/>
      <c r="M113" s="80" t="e">
        <f t="shared" ref="M113:M118" si="448">(L113/K113)*100</f>
        <v>#DIV/0!</v>
      </c>
      <c r="N113" s="77"/>
      <c r="O113" s="79"/>
      <c r="P113" s="80" t="e">
        <f t="shared" ref="P113:P118" si="449">(O113/N113)*100</f>
        <v>#DIV/0!</v>
      </c>
      <c r="Q113" s="77"/>
      <c r="R113" s="79"/>
      <c r="S113" s="80" t="e">
        <f t="shared" ref="S113:S118" si="450">(R113/Q113)*100</f>
        <v>#DIV/0!</v>
      </c>
      <c r="T113" s="77"/>
      <c r="U113" s="79"/>
      <c r="V113" s="80" t="e">
        <f t="shared" ref="V113:V118" si="451">(U113/T113)*100</f>
        <v>#DIV/0!</v>
      </c>
      <c r="W113" s="77"/>
      <c r="X113" s="79"/>
      <c r="Y113" s="80" t="e">
        <f t="shared" ref="Y113:Y118" si="452">(X113/W113)*100</f>
        <v>#DIV/0!</v>
      </c>
      <c r="Z113" s="77"/>
      <c r="AA113" s="79"/>
      <c r="AB113" s="80" t="e">
        <f t="shared" ref="AB113:AB118" si="453">(AA113/Z113)*100</f>
        <v>#DIV/0!</v>
      </c>
      <c r="AC113" s="77"/>
      <c r="AD113" s="79"/>
      <c r="AE113" s="80" t="e">
        <f t="shared" ref="AE113:AE118" si="454">(AD113/AC113)*100</f>
        <v>#DIV/0!</v>
      </c>
      <c r="AF113" s="77"/>
      <c r="AG113" s="79"/>
      <c r="AH113" s="80" t="e">
        <f t="shared" ref="AH113:AH118" si="455">(AG113/AF113)*100</f>
        <v>#DIV/0!</v>
      </c>
      <c r="AI113" s="77"/>
      <c r="AJ113" s="79"/>
      <c r="AK113" s="80" t="e">
        <f t="shared" ref="AK113:AK118" si="456">(AJ113/AI113)*100</f>
        <v>#DIV/0!</v>
      </c>
      <c r="AL113" s="77"/>
      <c r="AM113" s="79"/>
      <c r="AN113" s="80" t="e">
        <f t="shared" ref="AN113:AN118" si="457">(AM113/AL113)*100</f>
        <v>#DIV/0!</v>
      </c>
      <c r="AO113" s="77"/>
      <c r="AP113" s="79"/>
      <c r="AQ113" s="80" t="e">
        <f t="shared" ref="AQ113:AQ118" si="458">(AP113/AO113)*100</f>
        <v>#DIV/0!</v>
      </c>
      <c r="AR113" s="156"/>
    </row>
    <row r="114" spans="1:44" s="155" customFormat="1" ht="52.5" customHeight="1">
      <c r="A114" s="277"/>
      <c r="B114" s="286"/>
      <c r="C114" s="229"/>
      <c r="D114" s="152" t="s">
        <v>18</v>
      </c>
      <c r="E114" s="77">
        <f t="shared" ref="E114:E118" si="459">H114+K114+N114+Q114+T114+W114+Z114+AC114+AF114+AI114+AL114+AO114</f>
        <v>0</v>
      </c>
      <c r="F114" s="79">
        <f t="shared" ref="F114:F118" si="460">I114+L114+O114+R114+U114+X114+AA114+AD114+AG114+AJ114+AM114+AP114</f>
        <v>0</v>
      </c>
      <c r="G114" s="80" t="e">
        <f t="shared" si="446"/>
        <v>#DIV/0!</v>
      </c>
      <c r="H114" s="77"/>
      <c r="I114" s="79"/>
      <c r="J114" s="80" t="e">
        <f t="shared" si="447"/>
        <v>#DIV/0!</v>
      </c>
      <c r="K114" s="77"/>
      <c r="L114" s="79"/>
      <c r="M114" s="80" t="e">
        <f t="shared" si="448"/>
        <v>#DIV/0!</v>
      </c>
      <c r="N114" s="77"/>
      <c r="O114" s="79"/>
      <c r="P114" s="80" t="e">
        <f t="shared" si="449"/>
        <v>#DIV/0!</v>
      </c>
      <c r="Q114" s="77"/>
      <c r="R114" s="79"/>
      <c r="S114" s="80" t="e">
        <f t="shared" si="450"/>
        <v>#DIV/0!</v>
      </c>
      <c r="T114" s="77"/>
      <c r="U114" s="79"/>
      <c r="V114" s="80" t="e">
        <f t="shared" si="451"/>
        <v>#DIV/0!</v>
      </c>
      <c r="W114" s="77"/>
      <c r="X114" s="79"/>
      <c r="Y114" s="80" t="e">
        <f t="shared" si="452"/>
        <v>#DIV/0!</v>
      </c>
      <c r="Z114" s="77"/>
      <c r="AA114" s="79"/>
      <c r="AB114" s="80" t="e">
        <f t="shared" si="453"/>
        <v>#DIV/0!</v>
      </c>
      <c r="AC114" s="77"/>
      <c r="AD114" s="79"/>
      <c r="AE114" s="80" t="e">
        <f t="shared" si="454"/>
        <v>#DIV/0!</v>
      </c>
      <c r="AF114" s="77"/>
      <c r="AG114" s="79"/>
      <c r="AH114" s="80" t="e">
        <f t="shared" si="455"/>
        <v>#DIV/0!</v>
      </c>
      <c r="AI114" s="77"/>
      <c r="AJ114" s="79"/>
      <c r="AK114" s="80" t="e">
        <f t="shared" si="456"/>
        <v>#DIV/0!</v>
      </c>
      <c r="AL114" s="77"/>
      <c r="AM114" s="79"/>
      <c r="AN114" s="80" t="e">
        <f t="shared" si="457"/>
        <v>#DIV/0!</v>
      </c>
      <c r="AO114" s="77"/>
      <c r="AP114" s="79"/>
      <c r="AQ114" s="80" t="e">
        <f t="shared" si="458"/>
        <v>#DIV/0!</v>
      </c>
      <c r="AR114" s="156"/>
    </row>
    <row r="115" spans="1:44" s="155" customFormat="1" ht="28.5" customHeight="1">
      <c r="A115" s="277"/>
      <c r="B115" s="286"/>
      <c r="C115" s="229"/>
      <c r="D115" s="152" t="s">
        <v>26</v>
      </c>
      <c r="E115" s="77">
        <f t="shared" si="459"/>
        <v>5</v>
      </c>
      <c r="F115" s="79">
        <f t="shared" si="460"/>
        <v>0</v>
      </c>
      <c r="G115" s="80">
        <f t="shared" si="446"/>
        <v>0</v>
      </c>
      <c r="H115" s="77"/>
      <c r="I115" s="79"/>
      <c r="J115" s="80" t="e">
        <f t="shared" si="447"/>
        <v>#DIV/0!</v>
      </c>
      <c r="K115" s="77"/>
      <c r="L115" s="79"/>
      <c r="M115" s="80" t="e">
        <f t="shared" si="448"/>
        <v>#DIV/0!</v>
      </c>
      <c r="N115" s="77"/>
      <c r="O115" s="79"/>
      <c r="P115" s="80" t="e">
        <f t="shared" si="449"/>
        <v>#DIV/0!</v>
      </c>
      <c r="Q115" s="77"/>
      <c r="R115" s="79"/>
      <c r="S115" s="80" t="e">
        <f t="shared" si="450"/>
        <v>#DIV/0!</v>
      </c>
      <c r="T115" s="77"/>
      <c r="U115" s="79"/>
      <c r="V115" s="80" t="e">
        <f t="shared" si="451"/>
        <v>#DIV/0!</v>
      </c>
      <c r="W115" s="77"/>
      <c r="X115" s="79"/>
      <c r="Y115" s="80" t="e">
        <f t="shared" si="452"/>
        <v>#DIV/0!</v>
      </c>
      <c r="Z115" s="77"/>
      <c r="AA115" s="79"/>
      <c r="AB115" s="80" t="e">
        <f t="shared" si="453"/>
        <v>#DIV/0!</v>
      </c>
      <c r="AC115" s="77"/>
      <c r="AD115" s="79"/>
      <c r="AE115" s="80" t="e">
        <f t="shared" si="454"/>
        <v>#DIV/0!</v>
      </c>
      <c r="AF115" s="77"/>
      <c r="AG115" s="79"/>
      <c r="AH115" s="80" t="e">
        <f t="shared" si="455"/>
        <v>#DIV/0!</v>
      </c>
      <c r="AI115" s="77"/>
      <c r="AJ115" s="79"/>
      <c r="AK115" s="80" t="e">
        <f t="shared" si="456"/>
        <v>#DIV/0!</v>
      </c>
      <c r="AL115" s="77">
        <v>5</v>
      </c>
      <c r="AM115" s="79"/>
      <c r="AN115" s="80">
        <f t="shared" si="457"/>
        <v>0</v>
      </c>
      <c r="AO115" s="77"/>
      <c r="AP115" s="79"/>
      <c r="AQ115" s="80" t="e">
        <f t="shared" si="458"/>
        <v>#DIV/0!</v>
      </c>
      <c r="AR115" s="156"/>
    </row>
    <row r="116" spans="1:44" s="155" customFormat="1" ht="79.5" customHeight="1">
      <c r="A116" s="277"/>
      <c r="B116" s="286"/>
      <c r="C116" s="229"/>
      <c r="D116" s="152" t="s">
        <v>231</v>
      </c>
      <c r="E116" s="77">
        <f t="shared" si="459"/>
        <v>0</v>
      </c>
      <c r="F116" s="79">
        <f t="shared" si="460"/>
        <v>0</v>
      </c>
      <c r="G116" s="80" t="e">
        <f t="shared" si="446"/>
        <v>#DIV/0!</v>
      </c>
      <c r="H116" s="77"/>
      <c r="I116" s="79"/>
      <c r="J116" s="80" t="e">
        <f t="shared" si="447"/>
        <v>#DIV/0!</v>
      </c>
      <c r="K116" s="77"/>
      <c r="L116" s="79"/>
      <c r="M116" s="80" t="e">
        <f t="shared" si="448"/>
        <v>#DIV/0!</v>
      </c>
      <c r="N116" s="77"/>
      <c r="O116" s="79"/>
      <c r="P116" s="80" t="e">
        <f t="shared" si="449"/>
        <v>#DIV/0!</v>
      </c>
      <c r="Q116" s="77"/>
      <c r="R116" s="79"/>
      <c r="S116" s="80" t="e">
        <f t="shared" si="450"/>
        <v>#DIV/0!</v>
      </c>
      <c r="T116" s="77"/>
      <c r="U116" s="79"/>
      <c r="V116" s="80" t="e">
        <f t="shared" si="451"/>
        <v>#DIV/0!</v>
      </c>
      <c r="W116" s="77"/>
      <c r="X116" s="79"/>
      <c r="Y116" s="80" t="e">
        <f t="shared" si="452"/>
        <v>#DIV/0!</v>
      </c>
      <c r="Z116" s="77"/>
      <c r="AA116" s="79"/>
      <c r="AB116" s="80" t="e">
        <f t="shared" si="453"/>
        <v>#DIV/0!</v>
      </c>
      <c r="AC116" s="77"/>
      <c r="AD116" s="79"/>
      <c r="AE116" s="80" t="e">
        <f t="shared" si="454"/>
        <v>#DIV/0!</v>
      </c>
      <c r="AF116" s="77"/>
      <c r="AG116" s="79"/>
      <c r="AH116" s="80" t="e">
        <f t="shared" si="455"/>
        <v>#DIV/0!</v>
      </c>
      <c r="AI116" s="77"/>
      <c r="AJ116" s="79"/>
      <c r="AK116" s="80" t="e">
        <f t="shared" si="456"/>
        <v>#DIV/0!</v>
      </c>
      <c r="AL116" s="77"/>
      <c r="AM116" s="79"/>
      <c r="AN116" s="80" t="e">
        <f t="shared" si="457"/>
        <v>#DIV/0!</v>
      </c>
      <c r="AO116" s="77"/>
      <c r="AP116" s="79"/>
      <c r="AQ116" s="80" t="e">
        <f t="shared" si="458"/>
        <v>#DIV/0!</v>
      </c>
      <c r="AR116" s="156"/>
    </row>
    <row r="117" spans="1:44" s="155" customFormat="1" ht="32.25" customHeight="1">
      <c r="A117" s="277"/>
      <c r="B117" s="286"/>
      <c r="C117" s="229"/>
      <c r="D117" s="152" t="s">
        <v>39</v>
      </c>
      <c r="E117" s="77">
        <f t="shared" si="459"/>
        <v>0</v>
      </c>
      <c r="F117" s="79">
        <f t="shared" si="460"/>
        <v>0</v>
      </c>
      <c r="G117" s="80" t="e">
        <f t="shared" si="446"/>
        <v>#DIV/0!</v>
      </c>
      <c r="H117" s="77"/>
      <c r="I117" s="79"/>
      <c r="J117" s="80" t="e">
        <f t="shared" si="447"/>
        <v>#DIV/0!</v>
      </c>
      <c r="K117" s="77"/>
      <c r="L117" s="79"/>
      <c r="M117" s="80" t="e">
        <f t="shared" si="448"/>
        <v>#DIV/0!</v>
      </c>
      <c r="N117" s="77"/>
      <c r="O117" s="79"/>
      <c r="P117" s="80" t="e">
        <f t="shared" si="449"/>
        <v>#DIV/0!</v>
      </c>
      <c r="Q117" s="77"/>
      <c r="R117" s="79"/>
      <c r="S117" s="80" t="e">
        <f t="shared" si="450"/>
        <v>#DIV/0!</v>
      </c>
      <c r="T117" s="77"/>
      <c r="U117" s="79"/>
      <c r="V117" s="80" t="e">
        <f t="shared" si="451"/>
        <v>#DIV/0!</v>
      </c>
      <c r="W117" s="77"/>
      <c r="X117" s="79"/>
      <c r="Y117" s="80" t="e">
        <f t="shared" si="452"/>
        <v>#DIV/0!</v>
      </c>
      <c r="Z117" s="77"/>
      <c r="AA117" s="79"/>
      <c r="AB117" s="80" t="e">
        <f t="shared" si="453"/>
        <v>#DIV/0!</v>
      </c>
      <c r="AC117" s="77"/>
      <c r="AD117" s="79"/>
      <c r="AE117" s="80" t="e">
        <f t="shared" si="454"/>
        <v>#DIV/0!</v>
      </c>
      <c r="AF117" s="77"/>
      <c r="AG117" s="79"/>
      <c r="AH117" s="80" t="e">
        <f t="shared" si="455"/>
        <v>#DIV/0!</v>
      </c>
      <c r="AI117" s="77"/>
      <c r="AJ117" s="79"/>
      <c r="AK117" s="80" t="e">
        <f t="shared" si="456"/>
        <v>#DIV/0!</v>
      </c>
      <c r="AL117" s="77"/>
      <c r="AM117" s="79"/>
      <c r="AN117" s="80" t="e">
        <f t="shared" si="457"/>
        <v>#DIV/0!</v>
      </c>
      <c r="AO117" s="77"/>
      <c r="AP117" s="79"/>
      <c r="AQ117" s="80" t="e">
        <f t="shared" si="458"/>
        <v>#DIV/0!</v>
      </c>
      <c r="AR117" s="156"/>
    </row>
    <row r="118" spans="1:44" s="155" customFormat="1" ht="45">
      <c r="A118" s="277"/>
      <c r="B118" s="286"/>
      <c r="C118" s="229"/>
      <c r="D118" s="152" t="s">
        <v>33</v>
      </c>
      <c r="E118" s="77">
        <f t="shared" si="459"/>
        <v>0</v>
      </c>
      <c r="F118" s="79">
        <f t="shared" si="460"/>
        <v>0</v>
      </c>
      <c r="G118" s="80" t="e">
        <f t="shared" si="446"/>
        <v>#DIV/0!</v>
      </c>
      <c r="H118" s="77"/>
      <c r="I118" s="79"/>
      <c r="J118" s="80" t="e">
        <f t="shared" si="447"/>
        <v>#DIV/0!</v>
      </c>
      <c r="K118" s="77"/>
      <c r="L118" s="79"/>
      <c r="M118" s="80" t="e">
        <f t="shared" si="448"/>
        <v>#DIV/0!</v>
      </c>
      <c r="N118" s="77"/>
      <c r="O118" s="79"/>
      <c r="P118" s="80" t="e">
        <f t="shared" si="449"/>
        <v>#DIV/0!</v>
      </c>
      <c r="Q118" s="77"/>
      <c r="R118" s="79"/>
      <c r="S118" s="80" t="e">
        <f t="shared" si="450"/>
        <v>#DIV/0!</v>
      </c>
      <c r="T118" s="77"/>
      <c r="U118" s="79"/>
      <c r="V118" s="80" t="e">
        <f t="shared" si="451"/>
        <v>#DIV/0!</v>
      </c>
      <c r="W118" s="77"/>
      <c r="X118" s="79"/>
      <c r="Y118" s="80" t="e">
        <f t="shared" si="452"/>
        <v>#DIV/0!</v>
      </c>
      <c r="Z118" s="77"/>
      <c r="AA118" s="79"/>
      <c r="AB118" s="80" t="e">
        <f t="shared" si="453"/>
        <v>#DIV/0!</v>
      </c>
      <c r="AC118" s="77"/>
      <c r="AD118" s="79"/>
      <c r="AE118" s="80" t="e">
        <f t="shared" si="454"/>
        <v>#DIV/0!</v>
      </c>
      <c r="AF118" s="77"/>
      <c r="AG118" s="79"/>
      <c r="AH118" s="80" t="e">
        <f t="shared" si="455"/>
        <v>#DIV/0!</v>
      </c>
      <c r="AI118" s="77"/>
      <c r="AJ118" s="79"/>
      <c r="AK118" s="80" t="e">
        <f t="shared" si="456"/>
        <v>#DIV/0!</v>
      </c>
      <c r="AL118" s="77"/>
      <c r="AM118" s="79"/>
      <c r="AN118" s="80" t="e">
        <f t="shared" si="457"/>
        <v>#DIV/0!</v>
      </c>
      <c r="AO118" s="77"/>
      <c r="AP118" s="79"/>
      <c r="AQ118" s="80" t="e">
        <f t="shared" si="458"/>
        <v>#DIV/0!</v>
      </c>
      <c r="AR118" s="156"/>
    </row>
    <row r="119" spans="1:44" s="155" customFormat="1" ht="30" customHeight="1">
      <c r="A119" s="394" t="s">
        <v>55</v>
      </c>
      <c r="B119" s="392" t="s">
        <v>595</v>
      </c>
      <c r="C119" s="242" t="s">
        <v>144</v>
      </c>
      <c r="D119" s="183" t="s">
        <v>36</v>
      </c>
      <c r="E119" s="184">
        <f>SUM(E120:E125)</f>
        <v>40</v>
      </c>
      <c r="F119" s="185">
        <f>SUM(F120:F125)</f>
        <v>40</v>
      </c>
      <c r="G119" s="185">
        <f>(F119/E119)*100</f>
        <v>100</v>
      </c>
      <c r="H119" s="77">
        <f>SUM(H120:H125)</f>
        <v>0</v>
      </c>
      <c r="I119" s="78">
        <f>SUM(I120:I125)</f>
        <v>0</v>
      </c>
      <c r="J119" s="78" t="e">
        <f>(I119/H119)*100</f>
        <v>#DIV/0!</v>
      </c>
      <c r="K119" s="77">
        <f>SUM(K120:K125)</f>
        <v>0</v>
      </c>
      <c r="L119" s="78">
        <f>SUM(L120:L125)</f>
        <v>0</v>
      </c>
      <c r="M119" s="78" t="e">
        <f>(L119/K119)*100</f>
        <v>#DIV/0!</v>
      </c>
      <c r="N119" s="77">
        <f>SUM(N120:N125)</f>
        <v>0</v>
      </c>
      <c r="O119" s="78">
        <f>SUM(O120:O125)</f>
        <v>0</v>
      </c>
      <c r="P119" s="78" t="e">
        <f>(O119/N119)*100</f>
        <v>#DIV/0!</v>
      </c>
      <c r="Q119" s="77">
        <f>SUM(Q120:Q125)</f>
        <v>0</v>
      </c>
      <c r="R119" s="78">
        <f>SUM(R120:R125)</f>
        <v>0</v>
      </c>
      <c r="S119" s="78" t="e">
        <f>(R119/Q119)*100</f>
        <v>#DIV/0!</v>
      </c>
      <c r="T119" s="77">
        <f>SUM(T120:T125)</f>
        <v>0</v>
      </c>
      <c r="U119" s="78">
        <f>SUM(U120:U125)</f>
        <v>0</v>
      </c>
      <c r="V119" s="78" t="e">
        <f>(U119/T119)*100</f>
        <v>#DIV/0!</v>
      </c>
      <c r="W119" s="77">
        <f>SUM(W120:W125)</f>
        <v>0</v>
      </c>
      <c r="X119" s="78">
        <f>SUM(X120:X125)</f>
        <v>0</v>
      </c>
      <c r="Y119" s="78" t="e">
        <f>(X119/W119)*100</f>
        <v>#DIV/0!</v>
      </c>
      <c r="Z119" s="77">
        <f>SUM(Z120:Z125)</f>
        <v>40</v>
      </c>
      <c r="AA119" s="78">
        <f>SUM(AA120:AA125)</f>
        <v>40</v>
      </c>
      <c r="AB119" s="78">
        <f>(AA119/Z119)*100</f>
        <v>100</v>
      </c>
      <c r="AC119" s="77">
        <f>SUM(AC120:AC125)</f>
        <v>0</v>
      </c>
      <c r="AD119" s="78">
        <f>SUM(AD120:AD125)</f>
        <v>0</v>
      </c>
      <c r="AE119" s="78" t="e">
        <f>(AD119/AC119)*100</f>
        <v>#DIV/0!</v>
      </c>
      <c r="AF119" s="77">
        <f>SUM(AF120:AF125)</f>
        <v>0</v>
      </c>
      <c r="AG119" s="78">
        <f>SUM(AG120:AG125)</f>
        <v>0</v>
      </c>
      <c r="AH119" s="78" t="e">
        <f>(AG119/AF119)*100</f>
        <v>#DIV/0!</v>
      </c>
      <c r="AI119" s="77">
        <f>SUM(AI120:AI125)</f>
        <v>0</v>
      </c>
      <c r="AJ119" s="78">
        <f>SUM(AJ120:AJ125)</f>
        <v>0</v>
      </c>
      <c r="AK119" s="78" t="e">
        <f>(AJ119/AI119)*100</f>
        <v>#DIV/0!</v>
      </c>
      <c r="AL119" s="77">
        <f>SUM(AL120:AL125)</f>
        <v>0</v>
      </c>
      <c r="AM119" s="78">
        <f>SUM(AM120:AM125)</f>
        <v>0</v>
      </c>
      <c r="AN119" s="78" t="e">
        <f>(AM119/AL119)*100</f>
        <v>#DIV/0!</v>
      </c>
      <c r="AO119" s="77">
        <f>SUM(AO120:AO125)</f>
        <v>0</v>
      </c>
      <c r="AP119" s="78">
        <f>SUM(AP120:AP125)</f>
        <v>0</v>
      </c>
      <c r="AQ119" s="78" t="e">
        <f>(AP119/AO119)*100</f>
        <v>#DIV/0!</v>
      </c>
      <c r="AR119" s="156"/>
    </row>
    <row r="120" spans="1:44" s="155" customFormat="1" ht="30">
      <c r="A120" s="394"/>
      <c r="B120" s="392"/>
      <c r="C120" s="242"/>
      <c r="D120" s="152" t="s">
        <v>17</v>
      </c>
      <c r="E120" s="77">
        <f>H120+K120+N120+Q120+T120+W120+Z120+AC120+AF120+AI120+AL120+AO120</f>
        <v>0</v>
      </c>
      <c r="F120" s="79">
        <f>I120+L120+O120+R120+U120+X120+AA120+AD120+AG120+AJ120+AM120+AP120</f>
        <v>0</v>
      </c>
      <c r="G120" s="80" t="e">
        <f t="shared" ref="G120:G125" si="461">(F120/E120)*100</f>
        <v>#DIV/0!</v>
      </c>
      <c r="H120" s="77"/>
      <c r="I120" s="79"/>
      <c r="J120" s="80" t="e">
        <f t="shared" ref="J120:J125" si="462">(I120/H120)*100</f>
        <v>#DIV/0!</v>
      </c>
      <c r="K120" s="77"/>
      <c r="L120" s="79"/>
      <c r="M120" s="80" t="e">
        <f t="shared" ref="M120:M125" si="463">(L120/K120)*100</f>
        <v>#DIV/0!</v>
      </c>
      <c r="N120" s="77"/>
      <c r="O120" s="79"/>
      <c r="P120" s="80" t="e">
        <f t="shared" ref="P120:P125" si="464">(O120/N120)*100</f>
        <v>#DIV/0!</v>
      </c>
      <c r="Q120" s="77"/>
      <c r="R120" s="79"/>
      <c r="S120" s="80" t="e">
        <f t="shared" ref="S120:S125" si="465">(R120/Q120)*100</f>
        <v>#DIV/0!</v>
      </c>
      <c r="T120" s="77"/>
      <c r="U120" s="79"/>
      <c r="V120" s="80" t="e">
        <f t="shared" ref="V120:V125" si="466">(U120/T120)*100</f>
        <v>#DIV/0!</v>
      </c>
      <c r="W120" s="77"/>
      <c r="X120" s="79"/>
      <c r="Y120" s="80" t="e">
        <f t="shared" ref="Y120:Y125" si="467">(X120/W120)*100</f>
        <v>#DIV/0!</v>
      </c>
      <c r="Z120" s="77"/>
      <c r="AA120" s="79"/>
      <c r="AB120" s="80" t="e">
        <f t="shared" ref="AB120:AB125" si="468">(AA120/Z120)*100</f>
        <v>#DIV/0!</v>
      </c>
      <c r="AC120" s="77"/>
      <c r="AD120" s="79"/>
      <c r="AE120" s="80" t="e">
        <f t="shared" ref="AE120:AE125" si="469">(AD120/AC120)*100</f>
        <v>#DIV/0!</v>
      </c>
      <c r="AF120" s="77"/>
      <c r="AG120" s="79"/>
      <c r="AH120" s="80" t="e">
        <f t="shared" ref="AH120:AH125" si="470">(AG120/AF120)*100</f>
        <v>#DIV/0!</v>
      </c>
      <c r="AI120" s="77"/>
      <c r="AJ120" s="79"/>
      <c r="AK120" s="80" t="e">
        <f t="shared" ref="AK120:AK125" si="471">(AJ120/AI120)*100</f>
        <v>#DIV/0!</v>
      </c>
      <c r="AL120" s="77"/>
      <c r="AM120" s="79"/>
      <c r="AN120" s="80" t="e">
        <f t="shared" ref="AN120:AN125" si="472">(AM120/AL120)*100</f>
        <v>#DIV/0!</v>
      </c>
      <c r="AO120" s="77"/>
      <c r="AP120" s="79"/>
      <c r="AQ120" s="80" t="e">
        <f t="shared" ref="AQ120:AQ125" si="473">(AP120/AO120)*100</f>
        <v>#DIV/0!</v>
      </c>
      <c r="AR120" s="156"/>
    </row>
    <row r="121" spans="1:44" s="155" customFormat="1" ht="50.25" customHeight="1">
      <c r="A121" s="394"/>
      <c r="B121" s="392"/>
      <c r="C121" s="242"/>
      <c r="D121" s="152" t="s">
        <v>18</v>
      </c>
      <c r="E121" s="77">
        <f t="shared" ref="E121:E125" si="474">H121+K121+N121+Q121+T121+W121+Z121+AC121+AF121+AI121+AL121+AO121</f>
        <v>0</v>
      </c>
      <c r="F121" s="79">
        <f t="shared" ref="F121:F125" si="475">I121+L121+O121+R121+U121+X121+AA121+AD121+AG121+AJ121+AM121+AP121</f>
        <v>0</v>
      </c>
      <c r="G121" s="80" t="e">
        <f t="shared" si="461"/>
        <v>#DIV/0!</v>
      </c>
      <c r="H121" s="77"/>
      <c r="I121" s="79"/>
      <c r="J121" s="80" t="e">
        <f t="shared" si="462"/>
        <v>#DIV/0!</v>
      </c>
      <c r="K121" s="77"/>
      <c r="L121" s="79"/>
      <c r="M121" s="80" t="e">
        <f t="shared" si="463"/>
        <v>#DIV/0!</v>
      </c>
      <c r="N121" s="77"/>
      <c r="O121" s="79"/>
      <c r="P121" s="80" t="e">
        <f t="shared" si="464"/>
        <v>#DIV/0!</v>
      </c>
      <c r="Q121" s="77"/>
      <c r="R121" s="79"/>
      <c r="S121" s="80" t="e">
        <f t="shared" si="465"/>
        <v>#DIV/0!</v>
      </c>
      <c r="T121" s="77"/>
      <c r="U121" s="79"/>
      <c r="V121" s="80" t="e">
        <f t="shared" si="466"/>
        <v>#DIV/0!</v>
      </c>
      <c r="W121" s="77"/>
      <c r="X121" s="79"/>
      <c r="Y121" s="80" t="e">
        <f t="shared" si="467"/>
        <v>#DIV/0!</v>
      </c>
      <c r="Z121" s="77"/>
      <c r="AA121" s="79"/>
      <c r="AB121" s="80" t="e">
        <f t="shared" si="468"/>
        <v>#DIV/0!</v>
      </c>
      <c r="AC121" s="77"/>
      <c r="AD121" s="79"/>
      <c r="AE121" s="80" t="e">
        <f t="shared" si="469"/>
        <v>#DIV/0!</v>
      </c>
      <c r="AF121" s="77"/>
      <c r="AG121" s="79"/>
      <c r="AH121" s="80" t="e">
        <f t="shared" si="470"/>
        <v>#DIV/0!</v>
      </c>
      <c r="AI121" s="77"/>
      <c r="AJ121" s="79"/>
      <c r="AK121" s="80" t="e">
        <f t="shared" si="471"/>
        <v>#DIV/0!</v>
      </c>
      <c r="AL121" s="77"/>
      <c r="AM121" s="79"/>
      <c r="AN121" s="80" t="e">
        <f t="shared" si="472"/>
        <v>#DIV/0!</v>
      </c>
      <c r="AO121" s="77"/>
      <c r="AP121" s="79"/>
      <c r="AQ121" s="80" t="e">
        <f t="shared" si="473"/>
        <v>#DIV/0!</v>
      </c>
      <c r="AR121" s="156"/>
    </row>
    <row r="122" spans="1:44" s="155" customFormat="1" ht="30" customHeight="1">
      <c r="A122" s="394"/>
      <c r="B122" s="392"/>
      <c r="C122" s="242"/>
      <c r="D122" s="152" t="s">
        <v>26</v>
      </c>
      <c r="E122" s="77">
        <f t="shared" si="474"/>
        <v>40</v>
      </c>
      <c r="F122" s="79">
        <f t="shared" si="475"/>
        <v>40</v>
      </c>
      <c r="G122" s="80">
        <f t="shared" si="461"/>
        <v>100</v>
      </c>
      <c r="H122" s="77"/>
      <c r="I122" s="79"/>
      <c r="J122" s="80" t="e">
        <f t="shared" si="462"/>
        <v>#DIV/0!</v>
      </c>
      <c r="K122" s="77"/>
      <c r="L122" s="79"/>
      <c r="M122" s="80" t="e">
        <f t="shared" si="463"/>
        <v>#DIV/0!</v>
      </c>
      <c r="N122" s="77"/>
      <c r="O122" s="79"/>
      <c r="P122" s="80" t="e">
        <f t="shared" si="464"/>
        <v>#DIV/0!</v>
      </c>
      <c r="Q122" s="77"/>
      <c r="R122" s="79"/>
      <c r="S122" s="80" t="e">
        <f t="shared" si="465"/>
        <v>#DIV/0!</v>
      </c>
      <c r="T122" s="77"/>
      <c r="U122" s="79"/>
      <c r="V122" s="80" t="e">
        <f t="shared" si="466"/>
        <v>#DIV/0!</v>
      </c>
      <c r="W122" s="77"/>
      <c r="X122" s="79"/>
      <c r="Y122" s="80" t="e">
        <f t="shared" si="467"/>
        <v>#DIV/0!</v>
      </c>
      <c r="Z122" s="77">
        <v>40</v>
      </c>
      <c r="AA122" s="79">
        <v>40</v>
      </c>
      <c r="AB122" s="80">
        <f t="shared" si="468"/>
        <v>100</v>
      </c>
      <c r="AC122" s="77"/>
      <c r="AD122" s="79"/>
      <c r="AE122" s="80" t="e">
        <f t="shared" si="469"/>
        <v>#DIV/0!</v>
      </c>
      <c r="AF122" s="77"/>
      <c r="AG122" s="79"/>
      <c r="AH122" s="80" t="e">
        <f t="shared" si="470"/>
        <v>#DIV/0!</v>
      </c>
      <c r="AI122" s="77"/>
      <c r="AJ122" s="79"/>
      <c r="AK122" s="80" t="e">
        <f t="shared" si="471"/>
        <v>#DIV/0!</v>
      </c>
      <c r="AL122" s="77"/>
      <c r="AM122" s="79"/>
      <c r="AN122" s="80" t="e">
        <f t="shared" si="472"/>
        <v>#DIV/0!</v>
      </c>
      <c r="AO122" s="77"/>
      <c r="AP122" s="79"/>
      <c r="AQ122" s="80" t="e">
        <f t="shared" si="473"/>
        <v>#DIV/0!</v>
      </c>
      <c r="AR122" s="156"/>
    </row>
    <row r="123" spans="1:44" s="155" customFormat="1" ht="78" customHeight="1">
      <c r="A123" s="394"/>
      <c r="B123" s="392"/>
      <c r="C123" s="242"/>
      <c r="D123" s="152" t="s">
        <v>231</v>
      </c>
      <c r="E123" s="77">
        <f t="shared" si="474"/>
        <v>0</v>
      </c>
      <c r="F123" s="79">
        <f t="shared" si="475"/>
        <v>0</v>
      </c>
      <c r="G123" s="80" t="e">
        <f t="shared" si="461"/>
        <v>#DIV/0!</v>
      </c>
      <c r="H123" s="77"/>
      <c r="I123" s="79"/>
      <c r="J123" s="80" t="e">
        <f t="shared" si="462"/>
        <v>#DIV/0!</v>
      </c>
      <c r="K123" s="77"/>
      <c r="L123" s="79"/>
      <c r="M123" s="80" t="e">
        <f t="shared" si="463"/>
        <v>#DIV/0!</v>
      </c>
      <c r="N123" s="77"/>
      <c r="O123" s="79"/>
      <c r="P123" s="80" t="e">
        <f t="shared" si="464"/>
        <v>#DIV/0!</v>
      </c>
      <c r="Q123" s="77"/>
      <c r="R123" s="79"/>
      <c r="S123" s="80" t="e">
        <f t="shared" si="465"/>
        <v>#DIV/0!</v>
      </c>
      <c r="T123" s="77"/>
      <c r="U123" s="79"/>
      <c r="V123" s="80" t="e">
        <f t="shared" si="466"/>
        <v>#DIV/0!</v>
      </c>
      <c r="W123" s="77"/>
      <c r="X123" s="79"/>
      <c r="Y123" s="80" t="e">
        <f t="shared" si="467"/>
        <v>#DIV/0!</v>
      </c>
      <c r="Z123" s="77"/>
      <c r="AA123" s="79"/>
      <c r="AB123" s="80" t="e">
        <f t="shared" si="468"/>
        <v>#DIV/0!</v>
      </c>
      <c r="AC123" s="77"/>
      <c r="AD123" s="79"/>
      <c r="AE123" s="80" t="e">
        <f t="shared" si="469"/>
        <v>#DIV/0!</v>
      </c>
      <c r="AF123" s="77"/>
      <c r="AG123" s="79"/>
      <c r="AH123" s="80" t="e">
        <f t="shared" si="470"/>
        <v>#DIV/0!</v>
      </c>
      <c r="AI123" s="77"/>
      <c r="AJ123" s="79"/>
      <c r="AK123" s="80" t="e">
        <f t="shared" si="471"/>
        <v>#DIV/0!</v>
      </c>
      <c r="AL123" s="77"/>
      <c r="AM123" s="79"/>
      <c r="AN123" s="80" t="e">
        <f t="shared" si="472"/>
        <v>#DIV/0!</v>
      </c>
      <c r="AO123" s="77"/>
      <c r="AP123" s="79"/>
      <c r="AQ123" s="80" t="e">
        <f t="shared" si="473"/>
        <v>#DIV/0!</v>
      </c>
      <c r="AR123" s="156"/>
    </row>
    <row r="124" spans="1:44" s="155" customFormat="1" ht="33" customHeight="1">
      <c r="A124" s="394"/>
      <c r="B124" s="392"/>
      <c r="C124" s="242"/>
      <c r="D124" s="152" t="s">
        <v>39</v>
      </c>
      <c r="E124" s="77">
        <f t="shared" si="474"/>
        <v>0</v>
      </c>
      <c r="F124" s="79">
        <f t="shared" si="475"/>
        <v>0</v>
      </c>
      <c r="G124" s="80" t="e">
        <f t="shared" si="461"/>
        <v>#DIV/0!</v>
      </c>
      <c r="H124" s="77"/>
      <c r="I124" s="79"/>
      <c r="J124" s="80" t="e">
        <f t="shared" si="462"/>
        <v>#DIV/0!</v>
      </c>
      <c r="K124" s="77"/>
      <c r="L124" s="79"/>
      <c r="M124" s="80" t="e">
        <f t="shared" si="463"/>
        <v>#DIV/0!</v>
      </c>
      <c r="N124" s="77"/>
      <c r="O124" s="79"/>
      <c r="P124" s="80" t="e">
        <f t="shared" si="464"/>
        <v>#DIV/0!</v>
      </c>
      <c r="Q124" s="77"/>
      <c r="R124" s="79"/>
      <c r="S124" s="80" t="e">
        <f t="shared" si="465"/>
        <v>#DIV/0!</v>
      </c>
      <c r="T124" s="77"/>
      <c r="U124" s="79"/>
      <c r="V124" s="80" t="e">
        <f t="shared" si="466"/>
        <v>#DIV/0!</v>
      </c>
      <c r="W124" s="77"/>
      <c r="X124" s="79"/>
      <c r="Y124" s="80" t="e">
        <f t="shared" si="467"/>
        <v>#DIV/0!</v>
      </c>
      <c r="Z124" s="77"/>
      <c r="AA124" s="79"/>
      <c r="AB124" s="80" t="e">
        <f t="shared" si="468"/>
        <v>#DIV/0!</v>
      </c>
      <c r="AC124" s="77"/>
      <c r="AD124" s="79"/>
      <c r="AE124" s="80" t="e">
        <f t="shared" si="469"/>
        <v>#DIV/0!</v>
      </c>
      <c r="AF124" s="77"/>
      <c r="AG124" s="79"/>
      <c r="AH124" s="80" t="e">
        <f t="shared" si="470"/>
        <v>#DIV/0!</v>
      </c>
      <c r="AI124" s="77"/>
      <c r="AJ124" s="79"/>
      <c r="AK124" s="80" t="e">
        <f t="shared" si="471"/>
        <v>#DIV/0!</v>
      </c>
      <c r="AL124" s="77"/>
      <c r="AM124" s="79"/>
      <c r="AN124" s="80" t="e">
        <f t="shared" si="472"/>
        <v>#DIV/0!</v>
      </c>
      <c r="AO124" s="77"/>
      <c r="AP124" s="79"/>
      <c r="AQ124" s="80" t="e">
        <f t="shared" si="473"/>
        <v>#DIV/0!</v>
      </c>
      <c r="AR124" s="156"/>
    </row>
    <row r="125" spans="1:44" s="155" customFormat="1" ht="45">
      <c r="A125" s="394"/>
      <c r="B125" s="392"/>
      <c r="C125" s="242"/>
      <c r="D125" s="152" t="s">
        <v>33</v>
      </c>
      <c r="E125" s="77">
        <f t="shared" si="474"/>
        <v>0</v>
      </c>
      <c r="F125" s="79">
        <f t="shared" si="475"/>
        <v>0</v>
      </c>
      <c r="G125" s="80" t="e">
        <f t="shared" si="461"/>
        <v>#DIV/0!</v>
      </c>
      <c r="H125" s="77"/>
      <c r="I125" s="79"/>
      <c r="J125" s="80" t="e">
        <f t="shared" si="462"/>
        <v>#DIV/0!</v>
      </c>
      <c r="K125" s="77"/>
      <c r="L125" s="79"/>
      <c r="M125" s="80" t="e">
        <f t="shared" si="463"/>
        <v>#DIV/0!</v>
      </c>
      <c r="N125" s="77"/>
      <c r="O125" s="79"/>
      <c r="P125" s="80" t="e">
        <f t="shared" si="464"/>
        <v>#DIV/0!</v>
      </c>
      <c r="Q125" s="77"/>
      <c r="R125" s="79"/>
      <c r="S125" s="80" t="e">
        <f t="shared" si="465"/>
        <v>#DIV/0!</v>
      </c>
      <c r="T125" s="77"/>
      <c r="U125" s="79"/>
      <c r="V125" s="80" t="e">
        <f t="shared" si="466"/>
        <v>#DIV/0!</v>
      </c>
      <c r="W125" s="77"/>
      <c r="X125" s="79"/>
      <c r="Y125" s="80" t="e">
        <f t="shared" si="467"/>
        <v>#DIV/0!</v>
      </c>
      <c r="Z125" s="77"/>
      <c r="AA125" s="79"/>
      <c r="AB125" s="80" t="e">
        <f t="shared" si="468"/>
        <v>#DIV/0!</v>
      </c>
      <c r="AC125" s="77"/>
      <c r="AD125" s="79"/>
      <c r="AE125" s="80" t="e">
        <f t="shared" si="469"/>
        <v>#DIV/0!</v>
      </c>
      <c r="AF125" s="77"/>
      <c r="AG125" s="79"/>
      <c r="AH125" s="80" t="e">
        <f t="shared" si="470"/>
        <v>#DIV/0!</v>
      </c>
      <c r="AI125" s="77"/>
      <c r="AJ125" s="79"/>
      <c r="AK125" s="80" t="e">
        <f t="shared" si="471"/>
        <v>#DIV/0!</v>
      </c>
      <c r="AL125" s="77"/>
      <c r="AM125" s="79"/>
      <c r="AN125" s="80" t="e">
        <f t="shared" si="472"/>
        <v>#DIV/0!</v>
      </c>
      <c r="AO125" s="77"/>
      <c r="AP125" s="79"/>
      <c r="AQ125" s="80" t="e">
        <f t="shared" si="473"/>
        <v>#DIV/0!</v>
      </c>
      <c r="AR125" s="156"/>
    </row>
    <row r="126" spans="1:44" s="155" customFormat="1" ht="24" customHeight="1">
      <c r="A126" s="277" t="s">
        <v>57</v>
      </c>
      <c r="B126" s="384" t="s">
        <v>59</v>
      </c>
      <c r="C126" s="229" t="s">
        <v>144</v>
      </c>
      <c r="D126" s="152" t="s">
        <v>36</v>
      </c>
      <c r="E126" s="77">
        <f>SUM(E127:E132)</f>
        <v>15</v>
      </c>
      <c r="F126" s="78">
        <f>SUM(F127:F132)</f>
        <v>0</v>
      </c>
      <c r="G126" s="78">
        <f>(F126/E126)*100</f>
        <v>0</v>
      </c>
      <c r="H126" s="77">
        <f>SUM(H127:H132)</f>
        <v>0</v>
      </c>
      <c r="I126" s="78">
        <f>SUM(I127:I132)</f>
        <v>0</v>
      </c>
      <c r="J126" s="78" t="e">
        <f>(I126/H126)*100</f>
        <v>#DIV/0!</v>
      </c>
      <c r="K126" s="77">
        <f>SUM(K127:K132)</f>
        <v>0</v>
      </c>
      <c r="L126" s="78">
        <f>SUM(L127:L132)</f>
        <v>0</v>
      </c>
      <c r="M126" s="78" t="e">
        <f>(L126/K126)*100</f>
        <v>#DIV/0!</v>
      </c>
      <c r="N126" s="77">
        <f>SUM(N127:N132)</f>
        <v>0</v>
      </c>
      <c r="O126" s="78">
        <f>SUM(O127:O132)</f>
        <v>0</v>
      </c>
      <c r="P126" s="78" t="e">
        <f>(O126/N126)*100</f>
        <v>#DIV/0!</v>
      </c>
      <c r="Q126" s="77">
        <f>SUM(Q127:Q132)</f>
        <v>0</v>
      </c>
      <c r="R126" s="78">
        <f>SUM(R127:R132)</f>
        <v>0</v>
      </c>
      <c r="S126" s="78" t="e">
        <f>(R126/Q126)*100</f>
        <v>#DIV/0!</v>
      </c>
      <c r="T126" s="77">
        <f>SUM(T127:T132)</f>
        <v>0</v>
      </c>
      <c r="U126" s="78">
        <f>SUM(U127:U132)</f>
        <v>0</v>
      </c>
      <c r="V126" s="78" t="e">
        <f>(U126/T126)*100</f>
        <v>#DIV/0!</v>
      </c>
      <c r="W126" s="77">
        <f>SUM(W127:W132)</f>
        <v>0</v>
      </c>
      <c r="X126" s="78">
        <f>SUM(X127:X132)</f>
        <v>0</v>
      </c>
      <c r="Y126" s="78" t="e">
        <f>(X126/W126)*100</f>
        <v>#DIV/0!</v>
      </c>
      <c r="Z126" s="77">
        <f>SUM(Z127:Z132)</f>
        <v>0</v>
      </c>
      <c r="AA126" s="78">
        <f>SUM(AA127:AA132)</f>
        <v>0</v>
      </c>
      <c r="AB126" s="78" t="e">
        <f>(AA126/Z126)*100</f>
        <v>#DIV/0!</v>
      </c>
      <c r="AC126" s="77">
        <f>SUM(AC127:AC132)</f>
        <v>0</v>
      </c>
      <c r="AD126" s="78">
        <f>SUM(AD127:AD132)</f>
        <v>0</v>
      </c>
      <c r="AE126" s="78" t="e">
        <f>(AD126/AC126)*100</f>
        <v>#DIV/0!</v>
      </c>
      <c r="AF126" s="77">
        <f>SUM(AF127:AF132)</f>
        <v>0</v>
      </c>
      <c r="AG126" s="78">
        <f>SUM(AG127:AG132)</f>
        <v>0</v>
      </c>
      <c r="AH126" s="78" t="e">
        <f>(AG126/AF126)*100</f>
        <v>#DIV/0!</v>
      </c>
      <c r="AI126" s="77">
        <f>SUM(AI127:AI132)</f>
        <v>15</v>
      </c>
      <c r="AJ126" s="78">
        <f>SUM(AJ127:AJ132)</f>
        <v>0</v>
      </c>
      <c r="AK126" s="78">
        <f>(AJ126/AI126)*100</f>
        <v>0</v>
      </c>
      <c r="AL126" s="77">
        <f>SUM(AL127:AL132)</f>
        <v>0</v>
      </c>
      <c r="AM126" s="78">
        <f>SUM(AM127:AM132)</f>
        <v>0</v>
      </c>
      <c r="AN126" s="78" t="e">
        <f>(AM126/AL126)*100</f>
        <v>#DIV/0!</v>
      </c>
      <c r="AO126" s="77">
        <f>SUM(AO127:AO132)</f>
        <v>0</v>
      </c>
      <c r="AP126" s="78">
        <f>SUM(AP127:AP132)</f>
        <v>0</v>
      </c>
      <c r="AQ126" s="78" t="e">
        <f>(AP126/AO126)*100</f>
        <v>#DIV/0!</v>
      </c>
      <c r="AR126" s="156"/>
    </row>
    <row r="127" spans="1:44" s="155" customFormat="1" ht="36.75" customHeight="1">
      <c r="A127" s="277"/>
      <c r="B127" s="384"/>
      <c r="C127" s="229"/>
      <c r="D127" s="152" t="s">
        <v>17</v>
      </c>
      <c r="E127" s="77">
        <f>H127+K127+N127+Q127+T127+W127+Z127+AC127+AF127+AI127+AL127+AO127</f>
        <v>0</v>
      </c>
      <c r="F127" s="79">
        <f>I127+L127+O127+R127+U127+X127+AA127+AD127+AG127+AJ127+AM127+AP127</f>
        <v>0</v>
      </c>
      <c r="G127" s="80" t="e">
        <f t="shared" ref="G127:G132" si="476">(F127/E127)*100</f>
        <v>#DIV/0!</v>
      </c>
      <c r="H127" s="77"/>
      <c r="I127" s="79"/>
      <c r="J127" s="80" t="e">
        <f t="shared" ref="J127:J132" si="477">(I127/H127)*100</f>
        <v>#DIV/0!</v>
      </c>
      <c r="K127" s="77"/>
      <c r="L127" s="79"/>
      <c r="M127" s="80" t="e">
        <f t="shared" ref="M127:M132" si="478">(L127/K127)*100</f>
        <v>#DIV/0!</v>
      </c>
      <c r="N127" s="77"/>
      <c r="O127" s="79"/>
      <c r="P127" s="80" t="e">
        <f t="shared" ref="P127:P132" si="479">(O127/N127)*100</f>
        <v>#DIV/0!</v>
      </c>
      <c r="Q127" s="77"/>
      <c r="R127" s="79"/>
      <c r="S127" s="80" t="e">
        <f t="shared" ref="S127:S132" si="480">(R127/Q127)*100</f>
        <v>#DIV/0!</v>
      </c>
      <c r="T127" s="77"/>
      <c r="U127" s="79"/>
      <c r="V127" s="80" t="e">
        <f t="shared" ref="V127:V132" si="481">(U127/T127)*100</f>
        <v>#DIV/0!</v>
      </c>
      <c r="W127" s="77"/>
      <c r="X127" s="79"/>
      <c r="Y127" s="80" t="e">
        <f t="shared" ref="Y127:Y132" si="482">(X127/W127)*100</f>
        <v>#DIV/0!</v>
      </c>
      <c r="Z127" s="77"/>
      <c r="AA127" s="79"/>
      <c r="AB127" s="80" t="e">
        <f t="shared" ref="AB127:AB132" si="483">(AA127/Z127)*100</f>
        <v>#DIV/0!</v>
      </c>
      <c r="AC127" s="77"/>
      <c r="AD127" s="79"/>
      <c r="AE127" s="80" t="e">
        <f t="shared" ref="AE127:AE132" si="484">(AD127/AC127)*100</f>
        <v>#DIV/0!</v>
      </c>
      <c r="AF127" s="77"/>
      <c r="AG127" s="79"/>
      <c r="AH127" s="80" t="e">
        <f t="shared" ref="AH127:AH132" si="485">(AG127/AF127)*100</f>
        <v>#DIV/0!</v>
      </c>
      <c r="AI127" s="77"/>
      <c r="AJ127" s="79"/>
      <c r="AK127" s="80" t="e">
        <f t="shared" ref="AK127:AK132" si="486">(AJ127/AI127)*100</f>
        <v>#DIV/0!</v>
      </c>
      <c r="AL127" s="77"/>
      <c r="AM127" s="79"/>
      <c r="AN127" s="80" t="e">
        <f t="shared" ref="AN127:AN132" si="487">(AM127/AL127)*100</f>
        <v>#DIV/0!</v>
      </c>
      <c r="AO127" s="77"/>
      <c r="AP127" s="79"/>
      <c r="AQ127" s="80" t="e">
        <f t="shared" ref="AQ127:AQ132" si="488">(AP127/AO127)*100</f>
        <v>#DIV/0!</v>
      </c>
      <c r="AR127" s="156"/>
    </row>
    <row r="128" spans="1:44" s="155" customFormat="1" ht="48.75" customHeight="1">
      <c r="A128" s="277"/>
      <c r="B128" s="384"/>
      <c r="C128" s="229"/>
      <c r="D128" s="152" t="s">
        <v>18</v>
      </c>
      <c r="E128" s="77">
        <f t="shared" ref="E128:E132" si="489">H128+K128+N128+Q128+T128+W128+Z128+AC128+AF128+AI128+AL128+AO128</f>
        <v>0</v>
      </c>
      <c r="F128" s="79">
        <f t="shared" ref="F128:F132" si="490">I128+L128+O128+R128+U128+X128+AA128+AD128+AG128+AJ128+AM128+AP128</f>
        <v>0</v>
      </c>
      <c r="G128" s="80" t="e">
        <f t="shared" si="476"/>
        <v>#DIV/0!</v>
      </c>
      <c r="H128" s="77"/>
      <c r="I128" s="79"/>
      <c r="J128" s="80" t="e">
        <f t="shared" si="477"/>
        <v>#DIV/0!</v>
      </c>
      <c r="K128" s="77"/>
      <c r="L128" s="79"/>
      <c r="M128" s="80" t="e">
        <f t="shared" si="478"/>
        <v>#DIV/0!</v>
      </c>
      <c r="N128" s="77"/>
      <c r="O128" s="79"/>
      <c r="P128" s="80" t="e">
        <f t="shared" si="479"/>
        <v>#DIV/0!</v>
      </c>
      <c r="Q128" s="77"/>
      <c r="R128" s="79"/>
      <c r="S128" s="80" t="e">
        <f t="shared" si="480"/>
        <v>#DIV/0!</v>
      </c>
      <c r="T128" s="77"/>
      <c r="U128" s="79"/>
      <c r="V128" s="80" t="e">
        <f t="shared" si="481"/>
        <v>#DIV/0!</v>
      </c>
      <c r="W128" s="77"/>
      <c r="X128" s="79"/>
      <c r="Y128" s="80" t="e">
        <f t="shared" si="482"/>
        <v>#DIV/0!</v>
      </c>
      <c r="Z128" s="77"/>
      <c r="AA128" s="79"/>
      <c r="AB128" s="80" t="e">
        <f t="shared" si="483"/>
        <v>#DIV/0!</v>
      </c>
      <c r="AC128" s="77"/>
      <c r="AD128" s="79"/>
      <c r="AE128" s="80" t="e">
        <f t="shared" si="484"/>
        <v>#DIV/0!</v>
      </c>
      <c r="AF128" s="77"/>
      <c r="AG128" s="79"/>
      <c r="AH128" s="80" t="e">
        <f t="shared" si="485"/>
        <v>#DIV/0!</v>
      </c>
      <c r="AI128" s="77"/>
      <c r="AJ128" s="79"/>
      <c r="AK128" s="80" t="e">
        <f t="shared" si="486"/>
        <v>#DIV/0!</v>
      </c>
      <c r="AL128" s="77"/>
      <c r="AM128" s="79"/>
      <c r="AN128" s="80" t="e">
        <f t="shared" si="487"/>
        <v>#DIV/0!</v>
      </c>
      <c r="AO128" s="77"/>
      <c r="AP128" s="79"/>
      <c r="AQ128" s="80" t="e">
        <f t="shared" si="488"/>
        <v>#DIV/0!</v>
      </c>
      <c r="AR128" s="156"/>
    </row>
    <row r="129" spans="1:44" s="155" customFormat="1" ht="31.5" customHeight="1">
      <c r="A129" s="277"/>
      <c r="B129" s="384"/>
      <c r="C129" s="229"/>
      <c r="D129" s="152" t="s">
        <v>26</v>
      </c>
      <c r="E129" s="77">
        <f t="shared" si="489"/>
        <v>15</v>
      </c>
      <c r="F129" s="79">
        <f t="shared" si="490"/>
        <v>0</v>
      </c>
      <c r="G129" s="80">
        <f t="shared" si="476"/>
        <v>0</v>
      </c>
      <c r="H129" s="77"/>
      <c r="I129" s="79"/>
      <c r="J129" s="80" t="e">
        <f t="shared" si="477"/>
        <v>#DIV/0!</v>
      </c>
      <c r="K129" s="77"/>
      <c r="L129" s="79"/>
      <c r="M129" s="80" t="e">
        <f t="shared" si="478"/>
        <v>#DIV/0!</v>
      </c>
      <c r="N129" s="77"/>
      <c r="O129" s="79"/>
      <c r="P129" s="80" t="e">
        <f t="shared" si="479"/>
        <v>#DIV/0!</v>
      </c>
      <c r="Q129" s="77"/>
      <c r="R129" s="79"/>
      <c r="S129" s="80" t="e">
        <f t="shared" si="480"/>
        <v>#DIV/0!</v>
      </c>
      <c r="T129" s="77"/>
      <c r="U129" s="79"/>
      <c r="V129" s="80" t="e">
        <f t="shared" si="481"/>
        <v>#DIV/0!</v>
      </c>
      <c r="W129" s="77"/>
      <c r="X129" s="79"/>
      <c r="Y129" s="80" t="e">
        <f t="shared" si="482"/>
        <v>#DIV/0!</v>
      </c>
      <c r="Z129" s="77"/>
      <c r="AA129" s="79"/>
      <c r="AB129" s="80" t="e">
        <f t="shared" si="483"/>
        <v>#DIV/0!</v>
      </c>
      <c r="AC129" s="77"/>
      <c r="AD129" s="79"/>
      <c r="AE129" s="80" t="e">
        <f t="shared" si="484"/>
        <v>#DIV/0!</v>
      </c>
      <c r="AF129" s="77"/>
      <c r="AG129" s="79"/>
      <c r="AH129" s="80" t="e">
        <f t="shared" si="485"/>
        <v>#DIV/0!</v>
      </c>
      <c r="AI129" s="77">
        <v>15</v>
      </c>
      <c r="AJ129" s="79"/>
      <c r="AK129" s="80">
        <f t="shared" si="486"/>
        <v>0</v>
      </c>
      <c r="AL129" s="77"/>
      <c r="AM129" s="79"/>
      <c r="AN129" s="80" t="e">
        <f t="shared" si="487"/>
        <v>#DIV/0!</v>
      </c>
      <c r="AO129" s="77"/>
      <c r="AP129" s="79"/>
      <c r="AQ129" s="80" t="e">
        <f t="shared" si="488"/>
        <v>#DIV/0!</v>
      </c>
      <c r="AR129" s="156"/>
    </row>
    <row r="130" spans="1:44" s="155" customFormat="1" ht="78" customHeight="1">
      <c r="A130" s="277"/>
      <c r="B130" s="384"/>
      <c r="C130" s="229"/>
      <c r="D130" s="152" t="s">
        <v>231</v>
      </c>
      <c r="E130" s="77">
        <f t="shared" si="489"/>
        <v>0</v>
      </c>
      <c r="F130" s="79">
        <f t="shared" si="490"/>
        <v>0</v>
      </c>
      <c r="G130" s="80" t="e">
        <f t="shared" si="476"/>
        <v>#DIV/0!</v>
      </c>
      <c r="H130" s="77"/>
      <c r="I130" s="79"/>
      <c r="J130" s="80" t="e">
        <f t="shared" si="477"/>
        <v>#DIV/0!</v>
      </c>
      <c r="K130" s="77"/>
      <c r="L130" s="79"/>
      <c r="M130" s="80" t="e">
        <f t="shared" si="478"/>
        <v>#DIV/0!</v>
      </c>
      <c r="N130" s="77"/>
      <c r="O130" s="79"/>
      <c r="P130" s="80" t="e">
        <f t="shared" si="479"/>
        <v>#DIV/0!</v>
      </c>
      <c r="Q130" s="77"/>
      <c r="R130" s="79"/>
      <c r="S130" s="80" t="e">
        <f t="shared" si="480"/>
        <v>#DIV/0!</v>
      </c>
      <c r="T130" s="77"/>
      <c r="U130" s="79"/>
      <c r="V130" s="80" t="e">
        <f t="shared" si="481"/>
        <v>#DIV/0!</v>
      </c>
      <c r="W130" s="77"/>
      <c r="X130" s="79"/>
      <c r="Y130" s="80" t="e">
        <f t="shared" si="482"/>
        <v>#DIV/0!</v>
      </c>
      <c r="Z130" s="77"/>
      <c r="AA130" s="79"/>
      <c r="AB130" s="80" t="e">
        <f t="shared" si="483"/>
        <v>#DIV/0!</v>
      </c>
      <c r="AC130" s="77"/>
      <c r="AD130" s="79"/>
      <c r="AE130" s="80" t="e">
        <f t="shared" si="484"/>
        <v>#DIV/0!</v>
      </c>
      <c r="AF130" s="77"/>
      <c r="AG130" s="79"/>
      <c r="AH130" s="80" t="e">
        <f t="shared" si="485"/>
        <v>#DIV/0!</v>
      </c>
      <c r="AI130" s="77"/>
      <c r="AJ130" s="79"/>
      <c r="AK130" s="80" t="e">
        <f t="shared" si="486"/>
        <v>#DIV/0!</v>
      </c>
      <c r="AL130" s="77"/>
      <c r="AM130" s="79"/>
      <c r="AN130" s="80" t="e">
        <f t="shared" si="487"/>
        <v>#DIV/0!</v>
      </c>
      <c r="AO130" s="77"/>
      <c r="AP130" s="79"/>
      <c r="AQ130" s="80" t="e">
        <f t="shared" si="488"/>
        <v>#DIV/0!</v>
      </c>
      <c r="AR130" s="156"/>
    </row>
    <row r="131" spans="1:44" s="155" customFormat="1" ht="30.75" customHeight="1">
      <c r="A131" s="277"/>
      <c r="B131" s="384"/>
      <c r="C131" s="229"/>
      <c r="D131" s="152" t="s">
        <v>39</v>
      </c>
      <c r="E131" s="77">
        <f t="shared" si="489"/>
        <v>0</v>
      </c>
      <c r="F131" s="79">
        <f t="shared" si="490"/>
        <v>0</v>
      </c>
      <c r="G131" s="80" t="e">
        <f t="shared" si="476"/>
        <v>#DIV/0!</v>
      </c>
      <c r="H131" s="77"/>
      <c r="I131" s="79"/>
      <c r="J131" s="80" t="e">
        <f t="shared" si="477"/>
        <v>#DIV/0!</v>
      </c>
      <c r="K131" s="77"/>
      <c r="L131" s="79"/>
      <c r="M131" s="80" t="e">
        <f t="shared" si="478"/>
        <v>#DIV/0!</v>
      </c>
      <c r="N131" s="77"/>
      <c r="O131" s="79"/>
      <c r="P131" s="80" t="e">
        <f t="shared" si="479"/>
        <v>#DIV/0!</v>
      </c>
      <c r="Q131" s="77"/>
      <c r="R131" s="79"/>
      <c r="S131" s="80" t="e">
        <f t="shared" si="480"/>
        <v>#DIV/0!</v>
      </c>
      <c r="T131" s="77"/>
      <c r="U131" s="79"/>
      <c r="V131" s="80" t="e">
        <f t="shared" si="481"/>
        <v>#DIV/0!</v>
      </c>
      <c r="W131" s="77"/>
      <c r="X131" s="79"/>
      <c r="Y131" s="80" t="e">
        <f t="shared" si="482"/>
        <v>#DIV/0!</v>
      </c>
      <c r="Z131" s="77"/>
      <c r="AA131" s="79"/>
      <c r="AB131" s="80" t="e">
        <f t="shared" si="483"/>
        <v>#DIV/0!</v>
      </c>
      <c r="AC131" s="77"/>
      <c r="AD131" s="79"/>
      <c r="AE131" s="80" t="e">
        <f t="shared" si="484"/>
        <v>#DIV/0!</v>
      </c>
      <c r="AF131" s="77"/>
      <c r="AG131" s="79"/>
      <c r="AH131" s="80" t="e">
        <f t="shared" si="485"/>
        <v>#DIV/0!</v>
      </c>
      <c r="AI131" s="77"/>
      <c r="AJ131" s="79"/>
      <c r="AK131" s="80" t="e">
        <f t="shared" si="486"/>
        <v>#DIV/0!</v>
      </c>
      <c r="AL131" s="77"/>
      <c r="AM131" s="79"/>
      <c r="AN131" s="80" t="e">
        <f t="shared" si="487"/>
        <v>#DIV/0!</v>
      </c>
      <c r="AO131" s="77"/>
      <c r="AP131" s="79"/>
      <c r="AQ131" s="80" t="e">
        <f t="shared" si="488"/>
        <v>#DIV/0!</v>
      </c>
      <c r="AR131" s="156"/>
    </row>
    <row r="132" spans="1:44" s="155" customFormat="1" ht="45">
      <c r="A132" s="277"/>
      <c r="B132" s="384"/>
      <c r="C132" s="229"/>
      <c r="D132" s="152" t="s">
        <v>33</v>
      </c>
      <c r="E132" s="77">
        <f t="shared" si="489"/>
        <v>0</v>
      </c>
      <c r="F132" s="79">
        <f t="shared" si="490"/>
        <v>0</v>
      </c>
      <c r="G132" s="80" t="e">
        <f t="shared" si="476"/>
        <v>#DIV/0!</v>
      </c>
      <c r="H132" s="77"/>
      <c r="I132" s="79"/>
      <c r="J132" s="80" t="e">
        <f t="shared" si="477"/>
        <v>#DIV/0!</v>
      </c>
      <c r="K132" s="77"/>
      <c r="L132" s="79"/>
      <c r="M132" s="80" t="e">
        <f t="shared" si="478"/>
        <v>#DIV/0!</v>
      </c>
      <c r="N132" s="77"/>
      <c r="O132" s="79"/>
      <c r="P132" s="80" t="e">
        <f t="shared" si="479"/>
        <v>#DIV/0!</v>
      </c>
      <c r="Q132" s="77"/>
      <c r="R132" s="79"/>
      <c r="S132" s="80" t="e">
        <f t="shared" si="480"/>
        <v>#DIV/0!</v>
      </c>
      <c r="T132" s="77"/>
      <c r="U132" s="79"/>
      <c r="V132" s="80" t="e">
        <f t="shared" si="481"/>
        <v>#DIV/0!</v>
      </c>
      <c r="W132" s="77"/>
      <c r="X132" s="79"/>
      <c r="Y132" s="80" t="e">
        <f t="shared" si="482"/>
        <v>#DIV/0!</v>
      </c>
      <c r="Z132" s="77"/>
      <c r="AA132" s="79"/>
      <c r="AB132" s="80" t="e">
        <f t="shared" si="483"/>
        <v>#DIV/0!</v>
      </c>
      <c r="AC132" s="77"/>
      <c r="AD132" s="79"/>
      <c r="AE132" s="80" t="e">
        <f t="shared" si="484"/>
        <v>#DIV/0!</v>
      </c>
      <c r="AF132" s="77"/>
      <c r="AG132" s="79"/>
      <c r="AH132" s="80" t="e">
        <f t="shared" si="485"/>
        <v>#DIV/0!</v>
      </c>
      <c r="AI132" s="77"/>
      <c r="AJ132" s="79"/>
      <c r="AK132" s="80" t="e">
        <f t="shared" si="486"/>
        <v>#DIV/0!</v>
      </c>
      <c r="AL132" s="77"/>
      <c r="AM132" s="79"/>
      <c r="AN132" s="80" t="e">
        <f t="shared" si="487"/>
        <v>#DIV/0!</v>
      </c>
      <c r="AO132" s="77"/>
      <c r="AP132" s="79"/>
      <c r="AQ132" s="80" t="e">
        <f t="shared" si="488"/>
        <v>#DIV/0!</v>
      </c>
      <c r="AR132" s="156"/>
    </row>
    <row r="133" spans="1:44" s="155" customFormat="1" ht="31.5" customHeight="1">
      <c r="A133" s="277" t="s">
        <v>58</v>
      </c>
      <c r="B133" s="384" t="s">
        <v>180</v>
      </c>
      <c r="C133" s="229" t="s">
        <v>144</v>
      </c>
      <c r="D133" s="152" t="s">
        <v>36</v>
      </c>
      <c r="E133" s="77">
        <f>SUM(E134:E139)</f>
        <v>40</v>
      </c>
      <c r="F133" s="78">
        <f>SUM(F134:F139)</f>
        <v>30</v>
      </c>
      <c r="G133" s="78">
        <f>(F133/E133)*100</f>
        <v>75</v>
      </c>
      <c r="H133" s="77">
        <f>SUM(H134:H139)</f>
        <v>0</v>
      </c>
      <c r="I133" s="78">
        <f>SUM(I134:I139)</f>
        <v>0</v>
      </c>
      <c r="J133" s="78" t="e">
        <f>(I133/H133)*100</f>
        <v>#DIV/0!</v>
      </c>
      <c r="K133" s="77">
        <f>SUM(K134:K139)</f>
        <v>0</v>
      </c>
      <c r="L133" s="78">
        <f>SUM(L134:L139)</f>
        <v>0</v>
      </c>
      <c r="M133" s="78" t="e">
        <f>(L133/K133)*100</f>
        <v>#DIV/0!</v>
      </c>
      <c r="N133" s="77">
        <f>SUM(N134:N139)</f>
        <v>0</v>
      </c>
      <c r="O133" s="78">
        <f>SUM(O134:O139)</f>
        <v>0</v>
      </c>
      <c r="P133" s="78" t="e">
        <f>(O133/N133)*100</f>
        <v>#DIV/0!</v>
      </c>
      <c r="Q133" s="77">
        <f>SUM(Q134:Q139)</f>
        <v>0</v>
      </c>
      <c r="R133" s="78">
        <f>SUM(R134:R139)</f>
        <v>0</v>
      </c>
      <c r="S133" s="78" t="e">
        <f>(R133/Q133)*100</f>
        <v>#DIV/0!</v>
      </c>
      <c r="T133" s="77">
        <f>SUM(T134:T139)</f>
        <v>0</v>
      </c>
      <c r="U133" s="78">
        <f>SUM(U134:U139)</f>
        <v>0</v>
      </c>
      <c r="V133" s="78" t="e">
        <f>(U133/T133)*100</f>
        <v>#DIV/0!</v>
      </c>
      <c r="W133" s="77">
        <f>SUM(W134:W139)</f>
        <v>0</v>
      </c>
      <c r="X133" s="78">
        <f>SUM(X134:X139)</f>
        <v>0</v>
      </c>
      <c r="Y133" s="78" t="e">
        <f>(X133/W133)*100</f>
        <v>#DIV/0!</v>
      </c>
      <c r="Z133" s="77">
        <f>SUM(Z134:Z139)</f>
        <v>30</v>
      </c>
      <c r="AA133" s="78">
        <f>SUM(AA134:AA139)</f>
        <v>30</v>
      </c>
      <c r="AB133" s="78">
        <f>(AA133/Z133)*100</f>
        <v>100</v>
      </c>
      <c r="AC133" s="77">
        <f>SUM(AC134:AC139)</f>
        <v>0</v>
      </c>
      <c r="AD133" s="78">
        <f>SUM(AD134:AD139)</f>
        <v>0</v>
      </c>
      <c r="AE133" s="78" t="e">
        <f>(AD133/AC133)*100</f>
        <v>#DIV/0!</v>
      </c>
      <c r="AF133" s="77">
        <f>SUM(AF134:AF139)</f>
        <v>0</v>
      </c>
      <c r="AG133" s="78">
        <f>SUM(AG134:AG139)</f>
        <v>0</v>
      </c>
      <c r="AH133" s="78" t="e">
        <f>(AG133/AF133)*100</f>
        <v>#DIV/0!</v>
      </c>
      <c r="AI133" s="77">
        <f>SUM(AI134:AI139)</f>
        <v>0</v>
      </c>
      <c r="AJ133" s="78">
        <f>SUM(AJ134:AJ139)</f>
        <v>0</v>
      </c>
      <c r="AK133" s="78" t="e">
        <f>(AJ133/AI133)*100</f>
        <v>#DIV/0!</v>
      </c>
      <c r="AL133" s="77">
        <f>SUM(AL134:AL139)</f>
        <v>0</v>
      </c>
      <c r="AM133" s="78">
        <f>SUM(AM134:AM139)</f>
        <v>0</v>
      </c>
      <c r="AN133" s="78" t="e">
        <f>(AM133/AL133)*100</f>
        <v>#DIV/0!</v>
      </c>
      <c r="AO133" s="77">
        <f>SUM(AO134:AO139)</f>
        <v>10</v>
      </c>
      <c r="AP133" s="78">
        <f>SUM(AP134:AP139)</f>
        <v>0</v>
      </c>
      <c r="AQ133" s="78">
        <f>(AP133/AO133)*100</f>
        <v>0</v>
      </c>
      <c r="AR133" s="156"/>
    </row>
    <row r="134" spans="1:44" s="155" customFormat="1" ht="30">
      <c r="A134" s="277"/>
      <c r="B134" s="384"/>
      <c r="C134" s="229"/>
      <c r="D134" s="152" t="s">
        <v>17</v>
      </c>
      <c r="E134" s="77">
        <f>H134+K134+N134+Q134+T134+W134+Z134+AC134+AF134+AI134+AL134+AO134</f>
        <v>0</v>
      </c>
      <c r="F134" s="79">
        <f>I134+L134+O134+R134+U134+X134+AA134+AD134+AG134+AJ134+AM134+AP134</f>
        <v>0</v>
      </c>
      <c r="G134" s="80" t="e">
        <f t="shared" ref="G134:G139" si="491">(F134/E134)*100</f>
        <v>#DIV/0!</v>
      </c>
      <c r="H134" s="77"/>
      <c r="I134" s="79"/>
      <c r="J134" s="80" t="e">
        <f t="shared" ref="J134:J139" si="492">(I134/H134)*100</f>
        <v>#DIV/0!</v>
      </c>
      <c r="K134" s="77"/>
      <c r="L134" s="79"/>
      <c r="M134" s="80" t="e">
        <f t="shared" ref="M134:M139" si="493">(L134/K134)*100</f>
        <v>#DIV/0!</v>
      </c>
      <c r="N134" s="77"/>
      <c r="O134" s="79"/>
      <c r="P134" s="80" t="e">
        <f t="shared" ref="P134:P139" si="494">(O134/N134)*100</f>
        <v>#DIV/0!</v>
      </c>
      <c r="Q134" s="77"/>
      <c r="R134" s="79"/>
      <c r="S134" s="80" t="e">
        <f t="shared" ref="S134:S139" si="495">(R134/Q134)*100</f>
        <v>#DIV/0!</v>
      </c>
      <c r="T134" s="77"/>
      <c r="U134" s="79"/>
      <c r="V134" s="80" t="e">
        <f t="shared" ref="V134:V139" si="496">(U134/T134)*100</f>
        <v>#DIV/0!</v>
      </c>
      <c r="W134" s="77"/>
      <c r="X134" s="79"/>
      <c r="Y134" s="80" t="e">
        <f t="shared" ref="Y134:Y139" si="497">(X134/W134)*100</f>
        <v>#DIV/0!</v>
      </c>
      <c r="Z134" s="77"/>
      <c r="AA134" s="79"/>
      <c r="AB134" s="80" t="e">
        <f t="shared" ref="AB134:AB139" si="498">(AA134/Z134)*100</f>
        <v>#DIV/0!</v>
      </c>
      <c r="AC134" s="77"/>
      <c r="AD134" s="79"/>
      <c r="AE134" s="80" t="e">
        <f t="shared" ref="AE134:AE139" si="499">(AD134/AC134)*100</f>
        <v>#DIV/0!</v>
      </c>
      <c r="AF134" s="77"/>
      <c r="AG134" s="79"/>
      <c r="AH134" s="80" t="e">
        <f t="shared" ref="AH134:AH139" si="500">(AG134/AF134)*100</f>
        <v>#DIV/0!</v>
      </c>
      <c r="AI134" s="77"/>
      <c r="AJ134" s="79"/>
      <c r="AK134" s="80" t="e">
        <f t="shared" ref="AK134:AK139" si="501">(AJ134/AI134)*100</f>
        <v>#DIV/0!</v>
      </c>
      <c r="AL134" s="77"/>
      <c r="AM134" s="79"/>
      <c r="AN134" s="80" t="e">
        <f t="shared" ref="AN134:AN139" si="502">(AM134/AL134)*100</f>
        <v>#DIV/0!</v>
      </c>
      <c r="AO134" s="77"/>
      <c r="AP134" s="79"/>
      <c r="AQ134" s="80" t="e">
        <f t="shared" ref="AQ134:AQ139" si="503">(AP134/AO134)*100</f>
        <v>#DIV/0!</v>
      </c>
      <c r="AR134" s="156"/>
    </row>
    <row r="135" spans="1:44" s="155" customFormat="1" ht="47.25" customHeight="1">
      <c r="A135" s="277"/>
      <c r="B135" s="384"/>
      <c r="C135" s="229"/>
      <c r="D135" s="152" t="s">
        <v>18</v>
      </c>
      <c r="E135" s="77">
        <f t="shared" ref="E135:E139" si="504">H135+K135+N135+Q135+T135+W135+Z135+AC135+AF135+AI135+AL135+AO135</f>
        <v>0</v>
      </c>
      <c r="F135" s="79">
        <f t="shared" ref="F135:F139" si="505">I135+L135+O135+R135+U135+X135+AA135+AD135+AG135+AJ135+AM135+AP135</f>
        <v>0</v>
      </c>
      <c r="G135" s="80" t="e">
        <f t="shared" si="491"/>
        <v>#DIV/0!</v>
      </c>
      <c r="H135" s="77"/>
      <c r="I135" s="79"/>
      <c r="J135" s="80" t="e">
        <f t="shared" si="492"/>
        <v>#DIV/0!</v>
      </c>
      <c r="K135" s="77"/>
      <c r="L135" s="79"/>
      <c r="M135" s="80" t="e">
        <f t="shared" si="493"/>
        <v>#DIV/0!</v>
      </c>
      <c r="N135" s="77"/>
      <c r="O135" s="79"/>
      <c r="P135" s="80" t="e">
        <f t="shared" si="494"/>
        <v>#DIV/0!</v>
      </c>
      <c r="Q135" s="77"/>
      <c r="R135" s="79"/>
      <c r="S135" s="80" t="e">
        <f t="shared" si="495"/>
        <v>#DIV/0!</v>
      </c>
      <c r="T135" s="77"/>
      <c r="U135" s="79"/>
      <c r="V135" s="80" t="e">
        <f t="shared" si="496"/>
        <v>#DIV/0!</v>
      </c>
      <c r="W135" s="77"/>
      <c r="X135" s="79"/>
      <c r="Y135" s="80" t="e">
        <f t="shared" si="497"/>
        <v>#DIV/0!</v>
      </c>
      <c r="Z135" s="77"/>
      <c r="AA135" s="79"/>
      <c r="AB135" s="80" t="e">
        <f t="shared" si="498"/>
        <v>#DIV/0!</v>
      </c>
      <c r="AC135" s="77"/>
      <c r="AD135" s="79"/>
      <c r="AE135" s="80" t="e">
        <f t="shared" si="499"/>
        <v>#DIV/0!</v>
      </c>
      <c r="AF135" s="77"/>
      <c r="AG135" s="79"/>
      <c r="AH135" s="80" t="e">
        <f t="shared" si="500"/>
        <v>#DIV/0!</v>
      </c>
      <c r="AI135" s="77"/>
      <c r="AJ135" s="79"/>
      <c r="AK135" s="80" t="e">
        <f t="shared" si="501"/>
        <v>#DIV/0!</v>
      </c>
      <c r="AL135" s="77"/>
      <c r="AM135" s="79"/>
      <c r="AN135" s="80" t="e">
        <f t="shared" si="502"/>
        <v>#DIV/0!</v>
      </c>
      <c r="AO135" s="77"/>
      <c r="AP135" s="79"/>
      <c r="AQ135" s="80" t="e">
        <f t="shared" si="503"/>
        <v>#DIV/0!</v>
      </c>
      <c r="AR135" s="156"/>
    </row>
    <row r="136" spans="1:44" s="155" customFormat="1" ht="28.5" customHeight="1">
      <c r="A136" s="277"/>
      <c r="B136" s="384"/>
      <c r="C136" s="229"/>
      <c r="D136" s="152" t="s">
        <v>26</v>
      </c>
      <c r="E136" s="77">
        <f t="shared" si="504"/>
        <v>40</v>
      </c>
      <c r="F136" s="79">
        <f t="shared" si="505"/>
        <v>30</v>
      </c>
      <c r="G136" s="80">
        <f t="shared" si="491"/>
        <v>75</v>
      </c>
      <c r="H136" s="77"/>
      <c r="I136" s="79"/>
      <c r="J136" s="80" t="e">
        <f t="shared" si="492"/>
        <v>#DIV/0!</v>
      </c>
      <c r="K136" s="77"/>
      <c r="L136" s="79"/>
      <c r="M136" s="80" t="e">
        <f t="shared" si="493"/>
        <v>#DIV/0!</v>
      </c>
      <c r="N136" s="77"/>
      <c r="O136" s="79"/>
      <c r="P136" s="80" t="e">
        <f t="shared" si="494"/>
        <v>#DIV/0!</v>
      </c>
      <c r="Q136" s="77"/>
      <c r="R136" s="79"/>
      <c r="S136" s="80" t="e">
        <f t="shared" si="495"/>
        <v>#DIV/0!</v>
      </c>
      <c r="T136" s="77"/>
      <c r="U136" s="79"/>
      <c r="V136" s="80" t="e">
        <f t="shared" si="496"/>
        <v>#DIV/0!</v>
      </c>
      <c r="W136" s="77"/>
      <c r="X136" s="79"/>
      <c r="Y136" s="80" t="e">
        <f t="shared" si="497"/>
        <v>#DIV/0!</v>
      </c>
      <c r="Z136" s="77">
        <v>30</v>
      </c>
      <c r="AA136" s="79">
        <v>30</v>
      </c>
      <c r="AB136" s="80">
        <f t="shared" si="498"/>
        <v>100</v>
      </c>
      <c r="AC136" s="77"/>
      <c r="AD136" s="79"/>
      <c r="AE136" s="80" t="e">
        <f t="shared" si="499"/>
        <v>#DIV/0!</v>
      </c>
      <c r="AF136" s="77"/>
      <c r="AG136" s="79"/>
      <c r="AH136" s="80" t="e">
        <f t="shared" si="500"/>
        <v>#DIV/0!</v>
      </c>
      <c r="AI136" s="77"/>
      <c r="AJ136" s="79"/>
      <c r="AK136" s="80" t="e">
        <f t="shared" si="501"/>
        <v>#DIV/0!</v>
      </c>
      <c r="AL136" s="77"/>
      <c r="AM136" s="79"/>
      <c r="AN136" s="80" t="e">
        <f t="shared" si="502"/>
        <v>#DIV/0!</v>
      </c>
      <c r="AO136" s="77">
        <v>10</v>
      </c>
      <c r="AP136" s="79"/>
      <c r="AQ136" s="80">
        <f t="shared" si="503"/>
        <v>0</v>
      </c>
      <c r="AR136" s="156"/>
    </row>
    <row r="137" spans="1:44" s="155" customFormat="1" ht="78" customHeight="1">
      <c r="A137" s="277"/>
      <c r="B137" s="384"/>
      <c r="C137" s="229"/>
      <c r="D137" s="152" t="s">
        <v>231</v>
      </c>
      <c r="E137" s="77">
        <f t="shared" si="504"/>
        <v>0</v>
      </c>
      <c r="F137" s="79">
        <f t="shared" si="505"/>
        <v>0</v>
      </c>
      <c r="G137" s="80" t="e">
        <f t="shared" si="491"/>
        <v>#DIV/0!</v>
      </c>
      <c r="H137" s="77"/>
      <c r="I137" s="79"/>
      <c r="J137" s="80" t="e">
        <f t="shared" si="492"/>
        <v>#DIV/0!</v>
      </c>
      <c r="K137" s="77"/>
      <c r="L137" s="79"/>
      <c r="M137" s="80" t="e">
        <f t="shared" si="493"/>
        <v>#DIV/0!</v>
      </c>
      <c r="N137" s="77"/>
      <c r="O137" s="79"/>
      <c r="P137" s="80" t="e">
        <f t="shared" si="494"/>
        <v>#DIV/0!</v>
      </c>
      <c r="Q137" s="77"/>
      <c r="R137" s="79"/>
      <c r="S137" s="80" t="e">
        <f t="shared" si="495"/>
        <v>#DIV/0!</v>
      </c>
      <c r="T137" s="77"/>
      <c r="U137" s="79"/>
      <c r="V137" s="80" t="e">
        <f t="shared" si="496"/>
        <v>#DIV/0!</v>
      </c>
      <c r="W137" s="77"/>
      <c r="X137" s="79"/>
      <c r="Y137" s="80" t="e">
        <f t="shared" si="497"/>
        <v>#DIV/0!</v>
      </c>
      <c r="Z137" s="77"/>
      <c r="AA137" s="79"/>
      <c r="AB137" s="80" t="e">
        <f t="shared" si="498"/>
        <v>#DIV/0!</v>
      </c>
      <c r="AC137" s="77"/>
      <c r="AD137" s="79"/>
      <c r="AE137" s="80" t="e">
        <f t="shared" si="499"/>
        <v>#DIV/0!</v>
      </c>
      <c r="AF137" s="77"/>
      <c r="AG137" s="79"/>
      <c r="AH137" s="80" t="e">
        <f t="shared" si="500"/>
        <v>#DIV/0!</v>
      </c>
      <c r="AI137" s="77"/>
      <c r="AJ137" s="79"/>
      <c r="AK137" s="80" t="e">
        <f t="shared" si="501"/>
        <v>#DIV/0!</v>
      </c>
      <c r="AL137" s="77"/>
      <c r="AM137" s="79"/>
      <c r="AN137" s="80" t="e">
        <f t="shared" si="502"/>
        <v>#DIV/0!</v>
      </c>
      <c r="AO137" s="77"/>
      <c r="AP137" s="79"/>
      <c r="AQ137" s="80" t="e">
        <f t="shared" si="503"/>
        <v>#DIV/0!</v>
      </c>
      <c r="AR137" s="156"/>
    </row>
    <row r="138" spans="1:44" s="155" customFormat="1" ht="29.25" customHeight="1">
      <c r="A138" s="277"/>
      <c r="B138" s="384"/>
      <c r="C138" s="229"/>
      <c r="D138" s="152" t="s">
        <v>39</v>
      </c>
      <c r="E138" s="77">
        <f t="shared" si="504"/>
        <v>0</v>
      </c>
      <c r="F138" s="79">
        <f t="shared" si="505"/>
        <v>0</v>
      </c>
      <c r="G138" s="80" t="e">
        <f t="shared" si="491"/>
        <v>#DIV/0!</v>
      </c>
      <c r="H138" s="77"/>
      <c r="I138" s="79"/>
      <c r="J138" s="80" t="e">
        <f t="shared" si="492"/>
        <v>#DIV/0!</v>
      </c>
      <c r="K138" s="77"/>
      <c r="L138" s="79"/>
      <c r="M138" s="80" t="e">
        <f t="shared" si="493"/>
        <v>#DIV/0!</v>
      </c>
      <c r="N138" s="77"/>
      <c r="O138" s="79"/>
      <c r="P138" s="80" t="e">
        <f t="shared" si="494"/>
        <v>#DIV/0!</v>
      </c>
      <c r="Q138" s="77"/>
      <c r="R138" s="79"/>
      <c r="S138" s="80" t="e">
        <f t="shared" si="495"/>
        <v>#DIV/0!</v>
      </c>
      <c r="T138" s="77"/>
      <c r="U138" s="79"/>
      <c r="V138" s="80" t="e">
        <f t="shared" si="496"/>
        <v>#DIV/0!</v>
      </c>
      <c r="W138" s="77"/>
      <c r="X138" s="79"/>
      <c r="Y138" s="80" t="e">
        <f t="shared" si="497"/>
        <v>#DIV/0!</v>
      </c>
      <c r="Z138" s="77"/>
      <c r="AA138" s="79"/>
      <c r="AB138" s="80" t="e">
        <f t="shared" si="498"/>
        <v>#DIV/0!</v>
      </c>
      <c r="AC138" s="77"/>
      <c r="AD138" s="79"/>
      <c r="AE138" s="80" t="e">
        <f t="shared" si="499"/>
        <v>#DIV/0!</v>
      </c>
      <c r="AF138" s="77"/>
      <c r="AG138" s="79"/>
      <c r="AH138" s="80" t="e">
        <f t="shared" si="500"/>
        <v>#DIV/0!</v>
      </c>
      <c r="AI138" s="77"/>
      <c r="AJ138" s="79"/>
      <c r="AK138" s="80" t="e">
        <f t="shared" si="501"/>
        <v>#DIV/0!</v>
      </c>
      <c r="AL138" s="77"/>
      <c r="AM138" s="79"/>
      <c r="AN138" s="80" t="e">
        <f t="shared" si="502"/>
        <v>#DIV/0!</v>
      </c>
      <c r="AO138" s="77"/>
      <c r="AP138" s="79"/>
      <c r="AQ138" s="80" t="e">
        <f t="shared" si="503"/>
        <v>#DIV/0!</v>
      </c>
      <c r="AR138" s="156"/>
    </row>
    <row r="139" spans="1:44" s="155" customFormat="1" ht="45">
      <c r="A139" s="277"/>
      <c r="B139" s="384"/>
      <c r="C139" s="229"/>
      <c r="D139" s="152" t="s">
        <v>33</v>
      </c>
      <c r="E139" s="77">
        <f t="shared" si="504"/>
        <v>0</v>
      </c>
      <c r="F139" s="79">
        <f t="shared" si="505"/>
        <v>0</v>
      </c>
      <c r="G139" s="80" t="e">
        <f t="shared" si="491"/>
        <v>#DIV/0!</v>
      </c>
      <c r="H139" s="77"/>
      <c r="I139" s="79"/>
      <c r="J139" s="80" t="e">
        <f t="shared" si="492"/>
        <v>#DIV/0!</v>
      </c>
      <c r="K139" s="77"/>
      <c r="L139" s="79"/>
      <c r="M139" s="80" t="e">
        <f t="shared" si="493"/>
        <v>#DIV/0!</v>
      </c>
      <c r="N139" s="77"/>
      <c r="O139" s="79"/>
      <c r="P139" s="80" t="e">
        <f t="shared" si="494"/>
        <v>#DIV/0!</v>
      </c>
      <c r="Q139" s="77"/>
      <c r="R139" s="79"/>
      <c r="S139" s="80" t="e">
        <f t="shared" si="495"/>
        <v>#DIV/0!</v>
      </c>
      <c r="T139" s="77"/>
      <c r="U139" s="79"/>
      <c r="V139" s="80" t="e">
        <f t="shared" si="496"/>
        <v>#DIV/0!</v>
      </c>
      <c r="W139" s="77"/>
      <c r="X139" s="79"/>
      <c r="Y139" s="80" t="e">
        <f t="shared" si="497"/>
        <v>#DIV/0!</v>
      </c>
      <c r="Z139" s="77"/>
      <c r="AA139" s="79"/>
      <c r="AB139" s="80" t="e">
        <f t="shared" si="498"/>
        <v>#DIV/0!</v>
      </c>
      <c r="AC139" s="77"/>
      <c r="AD139" s="79"/>
      <c r="AE139" s="80" t="e">
        <f t="shared" si="499"/>
        <v>#DIV/0!</v>
      </c>
      <c r="AF139" s="77"/>
      <c r="AG139" s="79"/>
      <c r="AH139" s="80" t="e">
        <f t="shared" si="500"/>
        <v>#DIV/0!</v>
      </c>
      <c r="AI139" s="77"/>
      <c r="AJ139" s="79"/>
      <c r="AK139" s="80" t="e">
        <f t="shared" si="501"/>
        <v>#DIV/0!</v>
      </c>
      <c r="AL139" s="77"/>
      <c r="AM139" s="79"/>
      <c r="AN139" s="80" t="e">
        <f t="shared" si="502"/>
        <v>#DIV/0!</v>
      </c>
      <c r="AO139" s="77"/>
      <c r="AP139" s="79"/>
      <c r="AQ139" s="80" t="e">
        <f t="shared" si="503"/>
        <v>#DIV/0!</v>
      </c>
      <c r="AR139" s="156"/>
    </row>
    <row r="140" spans="1:44" s="155" customFormat="1" ht="28.5" customHeight="1">
      <c r="A140" s="277" t="s">
        <v>60</v>
      </c>
      <c r="B140" s="396" t="s">
        <v>62</v>
      </c>
      <c r="C140" s="229" t="s">
        <v>144</v>
      </c>
      <c r="D140" s="152" t="s">
        <v>36</v>
      </c>
      <c r="E140" s="77">
        <f>SUM(E141:E146)</f>
        <v>15</v>
      </c>
      <c r="F140" s="78">
        <f>SUM(F141:F146)</f>
        <v>12.26</v>
      </c>
      <c r="G140" s="78">
        <f>(F140/E140)*100</f>
        <v>81.733333333333334</v>
      </c>
      <c r="H140" s="77">
        <f>SUM(H141:H146)</f>
        <v>0</v>
      </c>
      <c r="I140" s="78">
        <f>SUM(I141:I146)</f>
        <v>0</v>
      </c>
      <c r="J140" s="78" t="e">
        <f>(I140/H140)*100</f>
        <v>#DIV/0!</v>
      </c>
      <c r="K140" s="77">
        <f>SUM(K141:K146)</f>
        <v>0</v>
      </c>
      <c r="L140" s="78">
        <f>SUM(L141:L146)</f>
        <v>0</v>
      </c>
      <c r="M140" s="78" t="e">
        <f>(L140/K140)*100</f>
        <v>#DIV/0!</v>
      </c>
      <c r="N140" s="77">
        <f>SUM(N141:N146)</f>
        <v>0</v>
      </c>
      <c r="O140" s="78">
        <f>SUM(O141:O146)</f>
        <v>0</v>
      </c>
      <c r="P140" s="78" t="e">
        <f>(O140/N140)*100</f>
        <v>#DIV/0!</v>
      </c>
      <c r="Q140" s="77">
        <f>SUM(Q141:Q146)</f>
        <v>12.26</v>
      </c>
      <c r="R140" s="78">
        <f>SUM(R141:R146)</f>
        <v>12.26</v>
      </c>
      <c r="S140" s="78">
        <f>(R140/Q140)*100</f>
        <v>100</v>
      </c>
      <c r="T140" s="77">
        <f>SUM(T141:T146)</f>
        <v>0</v>
      </c>
      <c r="U140" s="78">
        <f>SUM(U141:U146)</f>
        <v>0</v>
      </c>
      <c r="V140" s="78" t="e">
        <f>(U140/T140)*100</f>
        <v>#DIV/0!</v>
      </c>
      <c r="W140" s="77">
        <f>SUM(W141:W146)</f>
        <v>0</v>
      </c>
      <c r="X140" s="78">
        <f>SUM(X141:X146)</f>
        <v>0</v>
      </c>
      <c r="Y140" s="78" t="e">
        <f>(X140/W140)*100</f>
        <v>#DIV/0!</v>
      </c>
      <c r="Z140" s="77">
        <f>SUM(Z141:Z146)</f>
        <v>0</v>
      </c>
      <c r="AA140" s="78">
        <f>SUM(AA141:AA146)</f>
        <v>0</v>
      </c>
      <c r="AB140" s="78" t="e">
        <f>(AA140/Z140)*100</f>
        <v>#DIV/0!</v>
      </c>
      <c r="AC140" s="77">
        <f>SUM(AC141:AC146)</f>
        <v>0</v>
      </c>
      <c r="AD140" s="78">
        <f>SUM(AD141:AD146)</f>
        <v>0</v>
      </c>
      <c r="AE140" s="78" t="e">
        <f>(AD140/AC140)*100</f>
        <v>#DIV/0!</v>
      </c>
      <c r="AF140" s="77">
        <f>SUM(AF141:AF146)</f>
        <v>0</v>
      </c>
      <c r="AG140" s="78">
        <f>SUM(AG141:AG146)</f>
        <v>0</v>
      </c>
      <c r="AH140" s="78" t="e">
        <f>(AG140/AF140)*100</f>
        <v>#DIV/0!</v>
      </c>
      <c r="AI140" s="77">
        <f>SUM(AI141:AI146)</f>
        <v>2.74</v>
      </c>
      <c r="AJ140" s="78">
        <f>SUM(AJ141:AJ146)</f>
        <v>0</v>
      </c>
      <c r="AK140" s="78">
        <f>(AJ140/AI140)*100</f>
        <v>0</v>
      </c>
      <c r="AL140" s="77">
        <f>SUM(AL141:AL146)</f>
        <v>0</v>
      </c>
      <c r="AM140" s="78">
        <f>SUM(AM141:AM146)</f>
        <v>0</v>
      </c>
      <c r="AN140" s="78" t="e">
        <f>(AM140/AL140)*100</f>
        <v>#DIV/0!</v>
      </c>
      <c r="AO140" s="77">
        <f>SUM(AO141:AO146)</f>
        <v>0</v>
      </c>
      <c r="AP140" s="78">
        <f>SUM(AP141:AP146)</f>
        <v>0</v>
      </c>
      <c r="AQ140" s="78" t="e">
        <f>(AP140/AO140)*100</f>
        <v>#DIV/0!</v>
      </c>
      <c r="AR140" s="156"/>
    </row>
    <row r="141" spans="1:44" s="155" customFormat="1" ht="30">
      <c r="A141" s="277"/>
      <c r="B141" s="397"/>
      <c r="C141" s="229"/>
      <c r="D141" s="152" t="s">
        <v>17</v>
      </c>
      <c r="E141" s="77">
        <f>H141+K141+N141+Q141+T141+W141+Z141+AC141+AF141+AI141+AL141+AO141</f>
        <v>0</v>
      </c>
      <c r="F141" s="79">
        <f>I141+L141+O141+R141+U141+X141+AA141+AD141+AG141+AJ141+AM141+AP141</f>
        <v>0</v>
      </c>
      <c r="G141" s="80" t="e">
        <f t="shared" ref="G141:G146" si="506">(F141/E141)*100</f>
        <v>#DIV/0!</v>
      </c>
      <c r="H141" s="77"/>
      <c r="I141" s="79"/>
      <c r="J141" s="80" t="e">
        <f t="shared" ref="J141:J146" si="507">(I141/H141)*100</f>
        <v>#DIV/0!</v>
      </c>
      <c r="K141" s="77"/>
      <c r="L141" s="79"/>
      <c r="M141" s="80" t="e">
        <f t="shared" ref="M141:M146" si="508">(L141/K141)*100</f>
        <v>#DIV/0!</v>
      </c>
      <c r="N141" s="77"/>
      <c r="O141" s="79"/>
      <c r="P141" s="80" t="e">
        <f t="shared" ref="P141:P146" si="509">(O141/N141)*100</f>
        <v>#DIV/0!</v>
      </c>
      <c r="Q141" s="77"/>
      <c r="R141" s="79"/>
      <c r="S141" s="80" t="e">
        <f t="shared" ref="S141:S146" si="510">(R141/Q141)*100</f>
        <v>#DIV/0!</v>
      </c>
      <c r="T141" s="77"/>
      <c r="U141" s="79"/>
      <c r="V141" s="80" t="e">
        <f t="shared" ref="V141:V146" si="511">(U141/T141)*100</f>
        <v>#DIV/0!</v>
      </c>
      <c r="W141" s="77"/>
      <c r="X141" s="79"/>
      <c r="Y141" s="80" t="e">
        <f t="shared" ref="Y141:Y146" si="512">(X141/W141)*100</f>
        <v>#DIV/0!</v>
      </c>
      <c r="Z141" s="77"/>
      <c r="AA141" s="79"/>
      <c r="AB141" s="80" t="e">
        <f t="shared" ref="AB141:AB146" si="513">(AA141/Z141)*100</f>
        <v>#DIV/0!</v>
      </c>
      <c r="AC141" s="77"/>
      <c r="AD141" s="79"/>
      <c r="AE141" s="80" t="e">
        <f t="shared" ref="AE141:AE146" si="514">(AD141/AC141)*100</f>
        <v>#DIV/0!</v>
      </c>
      <c r="AF141" s="77"/>
      <c r="AG141" s="79"/>
      <c r="AH141" s="80" t="e">
        <f t="shared" ref="AH141:AH146" si="515">(AG141/AF141)*100</f>
        <v>#DIV/0!</v>
      </c>
      <c r="AI141" s="77"/>
      <c r="AJ141" s="79"/>
      <c r="AK141" s="80" t="e">
        <f t="shared" ref="AK141:AK146" si="516">(AJ141/AI141)*100</f>
        <v>#DIV/0!</v>
      </c>
      <c r="AL141" s="77"/>
      <c r="AM141" s="79"/>
      <c r="AN141" s="80" t="e">
        <f t="shared" ref="AN141:AN146" si="517">(AM141/AL141)*100</f>
        <v>#DIV/0!</v>
      </c>
      <c r="AO141" s="77"/>
      <c r="AP141" s="79"/>
      <c r="AQ141" s="80" t="e">
        <f t="shared" ref="AQ141:AQ146" si="518">(AP141/AO141)*100</f>
        <v>#DIV/0!</v>
      </c>
      <c r="AR141" s="156"/>
    </row>
    <row r="142" spans="1:44" s="155" customFormat="1" ht="47.25" customHeight="1">
      <c r="A142" s="277"/>
      <c r="B142" s="397"/>
      <c r="C142" s="229"/>
      <c r="D142" s="152" t="s">
        <v>18</v>
      </c>
      <c r="E142" s="77">
        <f t="shared" ref="E142:E146" si="519">H142+K142+N142+Q142+T142+W142+Z142+AC142+AF142+AI142+AL142+AO142</f>
        <v>0</v>
      </c>
      <c r="F142" s="79">
        <f t="shared" ref="F142:F146" si="520">I142+L142+O142+R142+U142+X142+AA142+AD142+AG142+AJ142+AM142+AP142</f>
        <v>0</v>
      </c>
      <c r="G142" s="80" t="e">
        <f t="shared" si="506"/>
        <v>#DIV/0!</v>
      </c>
      <c r="H142" s="77"/>
      <c r="I142" s="79"/>
      <c r="J142" s="80" t="e">
        <f t="shared" si="507"/>
        <v>#DIV/0!</v>
      </c>
      <c r="K142" s="77"/>
      <c r="L142" s="79"/>
      <c r="M142" s="80" t="e">
        <f t="shared" si="508"/>
        <v>#DIV/0!</v>
      </c>
      <c r="N142" s="77"/>
      <c r="O142" s="79"/>
      <c r="P142" s="80" t="e">
        <f t="shared" si="509"/>
        <v>#DIV/0!</v>
      </c>
      <c r="Q142" s="77"/>
      <c r="R142" s="79"/>
      <c r="S142" s="80" t="e">
        <f t="shared" si="510"/>
        <v>#DIV/0!</v>
      </c>
      <c r="T142" s="77"/>
      <c r="U142" s="79"/>
      <c r="V142" s="80" t="e">
        <f t="shared" si="511"/>
        <v>#DIV/0!</v>
      </c>
      <c r="W142" s="77"/>
      <c r="X142" s="79"/>
      <c r="Y142" s="80" t="e">
        <f t="shared" si="512"/>
        <v>#DIV/0!</v>
      </c>
      <c r="Z142" s="77"/>
      <c r="AA142" s="79"/>
      <c r="AB142" s="80" t="e">
        <f t="shared" si="513"/>
        <v>#DIV/0!</v>
      </c>
      <c r="AC142" s="77"/>
      <c r="AD142" s="79"/>
      <c r="AE142" s="80" t="e">
        <f t="shared" si="514"/>
        <v>#DIV/0!</v>
      </c>
      <c r="AF142" s="77"/>
      <c r="AG142" s="79"/>
      <c r="AH142" s="80" t="e">
        <f t="shared" si="515"/>
        <v>#DIV/0!</v>
      </c>
      <c r="AI142" s="77"/>
      <c r="AJ142" s="79"/>
      <c r="AK142" s="80" t="e">
        <f t="shared" si="516"/>
        <v>#DIV/0!</v>
      </c>
      <c r="AL142" s="77"/>
      <c r="AM142" s="79"/>
      <c r="AN142" s="80" t="e">
        <f t="shared" si="517"/>
        <v>#DIV/0!</v>
      </c>
      <c r="AO142" s="77"/>
      <c r="AP142" s="79"/>
      <c r="AQ142" s="80" t="e">
        <f t="shared" si="518"/>
        <v>#DIV/0!</v>
      </c>
      <c r="AR142" s="156"/>
    </row>
    <row r="143" spans="1:44" s="155" customFormat="1" ht="27.75" customHeight="1">
      <c r="A143" s="277"/>
      <c r="B143" s="397"/>
      <c r="C143" s="229"/>
      <c r="D143" s="152" t="s">
        <v>26</v>
      </c>
      <c r="E143" s="77">
        <f t="shared" si="519"/>
        <v>15</v>
      </c>
      <c r="F143" s="79">
        <f t="shared" si="520"/>
        <v>12.26</v>
      </c>
      <c r="G143" s="80">
        <f t="shared" si="506"/>
        <v>81.733333333333334</v>
      </c>
      <c r="H143" s="77"/>
      <c r="I143" s="79"/>
      <c r="J143" s="80" t="e">
        <f t="shared" si="507"/>
        <v>#DIV/0!</v>
      </c>
      <c r="K143" s="77"/>
      <c r="L143" s="79"/>
      <c r="M143" s="80" t="e">
        <f t="shared" si="508"/>
        <v>#DIV/0!</v>
      </c>
      <c r="N143" s="77"/>
      <c r="O143" s="79"/>
      <c r="P143" s="80" t="e">
        <f t="shared" si="509"/>
        <v>#DIV/0!</v>
      </c>
      <c r="Q143" s="77">
        <v>12.26</v>
      </c>
      <c r="R143" s="79">
        <v>12.26</v>
      </c>
      <c r="S143" s="80">
        <f t="shared" si="510"/>
        <v>100</v>
      </c>
      <c r="T143" s="77"/>
      <c r="U143" s="79"/>
      <c r="V143" s="80" t="e">
        <f t="shared" si="511"/>
        <v>#DIV/0!</v>
      </c>
      <c r="W143" s="77"/>
      <c r="X143" s="79"/>
      <c r="Y143" s="80" t="e">
        <f t="shared" si="512"/>
        <v>#DIV/0!</v>
      </c>
      <c r="Z143" s="77"/>
      <c r="AA143" s="79"/>
      <c r="AB143" s="80" t="e">
        <f t="shared" si="513"/>
        <v>#DIV/0!</v>
      </c>
      <c r="AC143" s="77"/>
      <c r="AD143" s="79"/>
      <c r="AE143" s="80" t="e">
        <f t="shared" si="514"/>
        <v>#DIV/0!</v>
      </c>
      <c r="AF143" s="77"/>
      <c r="AG143" s="79"/>
      <c r="AH143" s="80" t="e">
        <f t="shared" si="515"/>
        <v>#DIV/0!</v>
      </c>
      <c r="AI143" s="77">
        <v>2.74</v>
      </c>
      <c r="AJ143" s="79"/>
      <c r="AK143" s="80">
        <f t="shared" si="516"/>
        <v>0</v>
      </c>
      <c r="AL143" s="77"/>
      <c r="AM143" s="79"/>
      <c r="AN143" s="80" t="e">
        <f t="shared" si="517"/>
        <v>#DIV/0!</v>
      </c>
      <c r="AO143" s="77"/>
      <c r="AP143" s="79"/>
      <c r="AQ143" s="80" t="e">
        <f t="shared" si="518"/>
        <v>#DIV/0!</v>
      </c>
      <c r="AR143" s="156"/>
    </row>
    <row r="144" spans="1:44" s="155" customFormat="1" ht="80.25" customHeight="1">
      <c r="A144" s="277"/>
      <c r="B144" s="397"/>
      <c r="C144" s="229"/>
      <c r="D144" s="152" t="s">
        <v>231</v>
      </c>
      <c r="E144" s="77">
        <f t="shared" si="519"/>
        <v>0</v>
      </c>
      <c r="F144" s="79">
        <f t="shared" si="520"/>
        <v>0</v>
      </c>
      <c r="G144" s="80" t="e">
        <f t="shared" si="506"/>
        <v>#DIV/0!</v>
      </c>
      <c r="H144" s="77"/>
      <c r="I144" s="79"/>
      <c r="J144" s="80" t="e">
        <f t="shared" si="507"/>
        <v>#DIV/0!</v>
      </c>
      <c r="K144" s="77"/>
      <c r="L144" s="79"/>
      <c r="M144" s="80" t="e">
        <f t="shared" si="508"/>
        <v>#DIV/0!</v>
      </c>
      <c r="N144" s="77"/>
      <c r="O144" s="79"/>
      <c r="P144" s="80" t="e">
        <f t="shared" si="509"/>
        <v>#DIV/0!</v>
      </c>
      <c r="Q144" s="77"/>
      <c r="R144" s="79"/>
      <c r="S144" s="80" t="e">
        <f t="shared" si="510"/>
        <v>#DIV/0!</v>
      </c>
      <c r="T144" s="77"/>
      <c r="U144" s="79"/>
      <c r="V144" s="80" t="e">
        <f t="shared" si="511"/>
        <v>#DIV/0!</v>
      </c>
      <c r="W144" s="77"/>
      <c r="X144" s="79"/>
      <c r="Y144" s="80" t="e">
        <f t="shared" si="512"/>
        <v>#DIV/0!</v>
      </c>
      <c r="Z144" s="77"/>
      <c r="AA144" s="79"/>
      <c r="AB144" s="80" t="e">
        <f t="shared" si="513"/>
        <v>#DIV/0!</v>
      </c>
      <c r="AC144" s="77"/>
      <c r="AD144" s="79"/>
      <c r="AE144" s="80" t="e">
        <f t="shared" si="514"/>
        <v>#DIV/0!</v>
      </c>
      <c r="AF144" s="77"/>
      <c r="AG144" s="79"/>
      <c r="AH144" s="80" t="e">
        <f t="shared" si="515"/>
        <v>#DIV/0!</v>
      </c>
      <c r="AI144" s="77"/>
      <c r="AJ144" s="79"/>
      <c r="AK144" s="80" t="e">
        <f t="shared" si="516"/>
        <v>#DIV/0!</v>
      </c>
      <c r="AL144" s="77"/>
      <c r="AM144" s="79"/>
      <c r="AN144" s="80" t="e">
        <f t="shared" si="517"/>
        <v>#DIV/0!</v>
      </c>
      <c r="AO144" s="77"/>
      <c r="AP144" s="79"/>
      <c r="AQ144" s="80" t="e">
        <f t="shared" si="518"/>
        <v>#DIV/0!</v>
      </c>
      <c r="AR144" s="156"/>
    </row>
    <row r="145" spans="1:44" s="155" customFormat="1" ht="36" customHeight="1">
      <c r="A145" s="277"/>
      <c r="B145" s="397"/>
      <c r="C145" s="229"/>
      <c r="D145" s="152" t="s">
        <v>39</v>
      </c>
      <c r="E145" s="77">
        <f t="shared" si="519"/>
        <v>0</v>
      </c>
      <c r="F145" s="79">
        <f t="shared" si="520"/>
        <v>0</v>
      </c>
      <c r="G145" s="80" t="e">
        <f t="shared" si="506"/>
        <v>#DIV/0!</v>
      </c>
      <c r="H145" s="77"/>
      <c r="I145" s="79"/>
      <c r="J145" s="80" t="e">
        <f t="shared" si="507"/>
        <v>#DIV/0!</v>
      </c>
      <c r="K145" s="77"/>
      <c r="L145" s="79"/>
      <c r="M145" s="80" t="e">
        <f t="shared" si="508"/>
        <v>#DIV/0!</v>
      </c>
      <c r="N145" s="77"/>
      <c r="O145" s="79"/>
      <c r="P145" s="80" t="e">
        <f t="shared" si="509"/>
        <v>#DIV/0!</v>
      </c>
      <c r="Q145" s="77"/>
      <c r="R145" s="79"/>
      <c r="S145" s="80" t="e">
        <f t="shared" si="510"/>
        <v>#DIV/0!</v>
      </c>
      <c r="T145" s="77"/>
      <c r="U145" s="79"/>
      <c r="V145" s="80" t="e">
        <f t="shared" si="511"/>
        <v>#DIV/0!</v>
      </c>
      <c r="W145" s="77"/>
      <c r="X145" s="79"/>
      <c r="Y145" s="80" t="e">
        <f t="shared" si="512"/>
        <v>#DIV/0!</v>
      </c>
      <c r="Z145" s="77"/>
      <c r="AA145" s="79"/>
      <c r="AB145" s="80" t="e">
        <f t="shared" si="513"/>
        <v>#DIV/0!</v>
      </c>
      <c r="AC145" s="77"/>
      <c r="AD145" s="79"/>
      <c r="AE145" s="80" t="e">
        <f t="shared" si="514"/>
        <v>#DIV/0!</v>
      </c>
      <c r="AF145" s="77"/>
      <c r="AG145" s="79"/>
      <c r="AH145" s="80" t="e">
        <f t="shared" si="515"/>
        <v>#DIV/0!</v>
      </c>
      <c r="AI145" s="77"/>
      <c r="AJ145" s="79"/>
      <c r="AK145" s="80" t="e">
        <f t="shared" si="516"/>
        <v>#DIV/0!</v>
      </c>
      <c r="AL145" s="77"/>
      <c r="AM145" s="79"/>
      <c r="AN145" s="80" t="e">
        <f t="shared" si="517"/>
        <v>#DIV/0!</v>
      </c>
      <c r="AO145" s="77"/>
      <c r="AP145" s="79"/>
      <c r="AQ145" s="80" t="e">
        <f t="shared" si="518"/>
        <v>#DIV/0!</v>
      </c>
      <c r="AR145" s="156"/>
    </row>
    <row r="146" spans="1:44" s="155" customFormat="1" ht="45">
      <c r="A146" s="277"/>
      <c r="B146" s="398"/>
      <c r="C146" s="229"/>
      <c r="D146" s="152" t="s">
        <v>33</v>
      </c>
      <c r="E146" s="77">
        <f t="shared" si="519"/>
        <v>0</v>
      </c>
      <c r="F146" s="79">
        <f t="shared" si="520"/>
        <v>0</v>
      </c>
      <c r="G146" s="80" t="e">
        <f t="shared" si="506"/>
        <v>#DIV/0!</v>
      </c>
      <c r="H146" s="77"/>
      <c r="I146" s="79"/>
      <c r="J146" s="80" t="e">
        <f t="shared" si="507"/>
        <v>#DIV/0!</v>
      </c>
      <c r="K146" s="77"/>
      <c r="L146" s="79"/>
      <c r="M146" s="80" t="e">
        <f t="shared" si="508"/>
        <v>#DIV/0!</v>
      </c>
      <c r="N146" s="77"/>
      <c r="O146" s="79"/>
      <c r="P146" s="80" t="e">
        <f t="shared" si="509"/>
        <v>#DIV/0!</v>
      </c>
      <c r="Q146" s="77"/>
      <c r="R146" s="79"/>
      <c r="S146" s="80" t="e">
        <f t="shared" si="510"/>
        <v>#DIV/0!</v>
      </c>
      <c r="T146" s="77"/>
      <c r="U146" s="79"/>
      <c r="V146" s="80" t="e">
        <f t="shared" si="511"/>
        <v>#DIV/0!</v>
      </c>
      <c r="W146" s="77"/>
      <c r="X146" s="79"/>
      <c r="Y146" s="80" t="e">
        <f t="shared" si="512"/>
        <v>#DIV/0!</v>
      </c>
      <c r="Z146" s="77"/>
      <c r="AA146" s="79"/>
      <c r="AB146" s="80" t="e">
        <f t="shared" si="513"/>
        <v>#DIV/0!</v>
      </c>
      <c r="AC146" s="77"/>
      <c r="AD146" s="79"/>
      <c r="AE146" s="80" t="e">
        <f t="shared" si="514"/>
        <v>#DIV/0!</v>
      </c>
      <c r="AF146" s="77"/>
      <c r="AG146" s="79"/>
      <c r="AH146" s="80" t="e">
        <f t="shared" si="515"/>
        <v>#DIV/0!</v>
      </c>
      <c r="AI146" s="77"/>
      <c r="AJ146" s="79"/>
      <c r="AK146" s="80" t="e">
        <f t="shared" si="516"/>
        <v>#DIV/0!</v>
      </c>
      <c r="AL146" s="77"/>
      <c r="AM146" s="79"/>
      <c r="AN146" s="80" t="e">
        <f t="shared" si="517"/>
        <v>#DIV/0!</v>
      </c>
      <c r="AO146" s="77"/>
      <c r="AP146" s="79"/>
      <c r="AQ146" s="80" t="e">
        <f t="shared" si="518"/>
        <v>#DIV/0!</v>
      </c>
      <c r="AR146" s="156"/>
    </row>
    <row r="147" spans="1:44" s="155" customFormat="1" ht="32.25" customHeight="1">
      <c r="A147" s="277" t="s">
        <v>61</v>
      </c>
      <c r="B147" s="286" t="s">
        <v>63</v>
      </c>
      <c r="C147" s="229" t="s">
        <v>144</v>
      </c>
      <c r="D147" s="152" t="s">
        <v>36</v>
      </c>
      <c r="E147" s="77">
        <f>SUM(E148:E153)</f>
        <v>0</v>
      </c>
      <c r="F147" s="78">
        <f>SUM(F148:F153)</f>
        <v>0</v>
      </c>
      <c r="G147" s="78" t="e">
        <f>(F147/E147)*100</f>
        <v>#DIV/0!</v>
      </c>
      <c r="H147" s="77">
        <f>SUM(H148:H153)</f>
        <v>0</v>
      </c>
      <c r="I147" s="78">
        <f>SUM(I148:I153)</f>
        <v>0</v>
      </c>
      <c r="J147" s="78" t="e">
        <f>(I147/H147)*100</f>
        <v>#DIV/0!</v>
      </c>
      <c r="K147" s="77">
        <f>SUM(K148:K153)</f>
        <v>0</v>
      </c>
      <c r="L147" s="78">
        <f>SUM(L148:L153)</f>
        <v>0</v>
      </c>
      <c r="M147" s="78" t="e">
        <f>(L147/K147)*100</f>
        <v>#DIV/0!</v>
      </c>
      <c r="N147" s="77">
        <f>SUM(N148:N153)</f>
        <v>0</v>
      </c>
      <c r="O147" s="78">
        <f>SUM(O148:O153)</f>
        <v>0</v>
      </c>
      <c r="P147" s="78" t="e">
        <f>(O147/N147)*100</f>
        <v>#DIV/0!</v>
      </c>
      <c r="Q147" s="77">
        <f>SUM(Q148:Q153)</f>
        <v>0</v>
      </c>
      <c r="R147" s="78">
        <f>SUM(R148:R153)</f>
        <v>0</v>
      </c>
      <c r="S147" s="78" t="e">
        <f>(R147/Q147)*100</f>
        <v>#DIV/0!</v>
      </c>
      <c r="T147" s="77">
        <f>SUM(T148:T153)</f>
        <v>0</v>
      </c>
      <c r="U147" s="78">
        <f>SUM(U148:U153)</f>
        <v>0</v>
      </c>
      <c r="V147" s="78" t="e">
        <f>(U147/T147)*100</f>
        <v>#DIV/0!</v>
      </c>
      <c r="W147" s="77">
        <f>SUM(W148:W153)</f>
        <v>0</v>
      </c>
      <c r="X147" s="78">
        <f>SUM(X148:X153)</f>
        <v>0</v>
      </c>
      <c r="Y147" s="78" t="e">
        <f>(X147/W147)*100</f>
        <v>#DIV/0!</v>
      </c>
      <c r="Z147" s="77">
        <f>SUM(Z148:Z153)</f>
        <v>0</v>
      </c>
      <c r="AA147" s="78">
        <f>SUM(AA148:AA153)</f>
        <v>0</v>
      </c>
      <c r="AB147" s="78" t="e">
        <f>(AA147/Z147)*100</f>
        <v>#DIV/0!</v>
      </c>
      <c r="AC147" s="77">
        <f>SUM(AC148:AC153)</f>
        <v>0</v>
      </c>
      <c r="AD147" s="78">
        <f>SUM(AD148:AD153)</f>
        <v>0</v>
      </c>
      <c r="AE147" s="78" t="e">
        <f>(AD147/AC147)*100</f>
        <v>#DIV/0!</v>
      </c>
      <c r="AF147" s="77">
        <f>SUM(AF148:AF153)</f>
        <v>0</v>
      </c>
      <c r="AG147" s="78">
        <f>SUM(AG148:AG153)</f>
        <v>0</v>
      </c>
      <c r="AH147" s="78" t="e">
        <f>(AG147/AF147)*100</f>
        <v>#DIV/0!</v>
      </c>
      <c r="AI147" s="77">
        <f>SUM(AI148:AI153)</f>
        <v>0</v>
      </c>
      <c r="AJ147" s="78">
        <f>SUM(AJ148:AJ153)</f>
        <v>0</v>
      </c>
      <c r="AK147" s="78" t="e">
        <f>(AJ147/AI147)*100</f>
        <v>#DIV/0!</v>
      </c>
      <c r="AL147" s="77">
        <f>SUM(AL148:AL153)</f>
        <v>0</v>
      </c>
      <c r="AM147" s="78">
        <f>SUM(AM148:AM153)</f>
        <v>0</v>
      </c>
      <c r="AN147" s="78" t="e">
        <f>(AM147/AL147)*100</f>
        <v>#DIV/0!</v>
      </c>
      <c r="AO147" s="77">
        <f>SUM(AO148:AO153)</f>
        <v>0</v>
      </c>
      <c r="AP147" s="78">
        <f>SUM(AP148:AP153)</f>
        <v>0</v>
      </c>
      <c r="AQ147" s="78" t="e">
        <f>(AP147/AO147)*100</f>
        <v>#DIV/0!</v>
      </c>
      <c r="AR147" s="156"/>
    </row>
    <row r="148" spans="1:44" s="155" customFormat="1" ht="30">
      <c r="A148" s="277"/>
      <c r="B148" s="286"/>
      <c r="C148" s="229"/>
      <c r="D148" s="152" t="s">
        <v>17</v>
      </c>
      <c r="E148" s="77">
        <f>H148+K148+N148+Q148+T148+W148+Z148+AC148+AF148+AI148+AL148+AO148</f>
        <v>0</v>
      </c>
      <c r="F148" s="79">
        <f>I148+L148+O148+R148+U148+X148+AA148+AD148+AG148+AJ148+AM148+AP148</f>
        <v>0</v>
      </c>
      <c r="G148" s="80" t="e">
        <f t="shared" ref="G148:G153" si="521">(F148/E148)*100</f>
        <v>#DIV/0!</v>
      </c>
      <c r="H148" s="77"/>
      <c r="I148" s="79"/>
      <c r="J148" s="80" t="e">
        <f t="shared" ref="J148:J153" si="522">(I148/H148)*100</f>
        <v>#DIV/0!</v>
      </c>
      <c r="K148" s="77"/>
      <c r="L148" s="79"/>
      <c r="M148" s="80" t="e">
        <f t="shared" ref="M148:M153" si="523">(L148/K148)*100</f>
        <v>#DIV/0!</v>
      </c>
      <c r="N148" s="77"/>
      <c r="O148" s="79"/>
      <c r="P148" s="80" t="e">
        <f t="shared" ref="P148:P153" si="524">(O148/N148)*100</f>
        <v>#DIV/0!</v>
      </c>
      <c r="Q148" s="77"/>
      <c r="R148" s="79"/>
      <c r="S148" s="80" t="e">
        <f t="shared" ref="S148:S153" si="525">(R148/Q148)*100</f>
        <v>#DIV/0!</v>
      </c>
      <c r="T148" s="77"/>
      <c r="U148" s="79"/>
      <c r="V148" s="80" t="e">
        <f t="shared" ref="V148:V153" si="526">(U148/T148)*100</f>
        <v>#DIV/0!</v>
      </c>
      <c r="W148" s="77"/>
      <c r="X148" s="79"/>
      <c r="Y148" s="80" t="e">
        <f t="shared" ref="Y148:Y153" si="527">(X148/W148)*100</f>
        <v>#DIV/0!</v>
      </c>
      <c r="Z148" s="77"/>
      <c r="AA148" s="79"/>
      <c r="AB148" s="80" t="e">
        <f t="shared" ref="AB148:AB153" si="528">(AA148/Z148)*100</f>
        <v>#DIV/0!</v>
      </c>
      <c r="AC148" s="77"/>
      <c r="AD148" s="79"/>
      <c r="AE148" s="80" t="e">
        <f t="shared" ref="AE148:AE153" si="529">(AD148/AC148)*100</f>
        <v>#DIV/0!</v>
      </c>
      <c r="AF148" s="77"/>
      <c r="AG148" s="79"/>
      <c r="AH148" s="80" t="e">
        <f t="shared" ref="AH148:AH153" si="530">(AG148/AF148)*100</f>
        <v>#DIV/0!</v>
      </c>
      <c r="AI148" s="77"/>
      <c r="AJ148" s="79"/>
      <c r="AK148" s="80" t="e">
        <f t="shared" ref="AK148:AK153" si="531">(AJ148/AI148)*100</f>
        <v>#DIV/0!</v>
      </c>
      <c r="AL148" s="77"/>
      <c r="AM148" s="79"/>
      <c r="AN148" s="80" t="e">
        <f t="shared" ref="AN148:AN153" si="532">(AM148/AL148)*100</f>
        <v>#DIV/0!</v>
      </c>
      <c r="AO148" s="77"/>
      <c r="AP148" s="79"/>
      <c r="AQ148" s="80" t="e">
        <f t="shared" ref="AQ148:AQ153" si="533">(AP148/AO148)*100</f>
        <v>#DIV/0!</v>
      </c>
      <c r="AR148" s="156"/>
    </row>
    <row r="149" spans="1:44" s="155" customFormat="1" ht="46.5" customHeight="1">
      <c r="A149" s="277"/>
      <c r="B149" s="286"/>
      <c r="C149" s="229"/>
      <c r="D149" s="152" t="s">
        <v>18</v>
      </c>
      <c r="E149" s="77">
        <f t="shared" ref="E149:E153" si="534">H149+K149+N149+Q149+T149+W149+Z149+AC149+AF149+AI149+AL149+AO149</f>
        <v>0</v>
      </c>
      <c r="F149" s="79">
        <f t="shared" ref="F149:F153" si="535">I149+L149+O149+R149+U149+X149+AA149+AD149+AG149+AJ149+AM149+AP149</f>
        <v>0</v>
      </c>
      <c r="G149" s="80" t="e">
        <f t="shared" si="521"/>
        <v>#DIV/0!</v>
      </c>
      <c r="H149" s="77"/>
      <c r="I149" s="79"/>
      <c r="J149" s="80" t="e">
        <f t="shared" si="522"/>
        <v>#DIV/0!</v>
      </c>
      <c r="K149" s="77"/>
      <c r="L149" s="79"/>
      <c r="M149" s="80" t="e">
        <f t="shared" si="523"/>
        <v>#DIV/0!</v>
      </c>
      <c r="N149" s="77"/>
      <c r="O149" s="79"/>
      <c r="P149" s="80" t="e">
        <f t="shared" si="524"/>
        <v>#DIV/0!</v>
      </c>
      <c r="Q149" s="77"/>
      <c r="R149" s="79"/>
      <c r="S149" s="80" t="e">
        <f t="shared" si="525"/>
        <v>#DIV/0!</v>
      </c>
      <c r="T149" s="77"/>
      <c r="U149" s="79"/>
      <c r="V149" s="80" t="e">
        <f t="shared" si="526"/>
        <v>#DIV/0!</v>
      </c>
      <c r="W149" s="77"/>
      <c r="X149" s="79"/>
      <c r="Y149" s="80" t="e">
        <f t="shared" si="527"/>
        <v>#DIV/0!</v>
      </c>
      <c r="Z149" s="77"/>
      <c r="AA149" s="79"/>
      <c r="AB149" s="80" t="e">
        <f t="shared" si="528"/>
        <v>#DIV/0!</v>
      </c>
      <c r="AC149" s="77"/>
      <c r="AD149" s="79"/>
      <c r="AE149" s="80" t="e">
        <f t="shared" si="529"/>
        <v>#DIV/0!</v>
      </c>
      <c r="AF149" s="77"/>
      <c r="AG149" s="79"/>
      <c r="AH149" s="80" t="e">
        <f t="shared" si="530"/>
        <v>#DIV/0!</v>
      </c>
      <c r="AI149" s="77"/>
      <c r="AJ149" s="79"/>
      <c r="AK149" s="80" t="e">
        <f t="shared" si="531"/>
        <v>#DIV/0!</v>
      </c>
      <c r="AL149" s="77"/>
      <c r="AM149" s="79"/>
      <c r="AN149" s="80" t="e">
        <f t="shared" si="532"/>
        <v>#DIV/0!</v>
      </c>
      <c r="AO149" s="77"/>
      <c r="AP149" s="79"/>
      <c r="AQ149" s="80" t="e">
        <f t="shared" si="533"/>
        <v>#DIV/0!</v>
      </c>
      <c r="AR149" s="156"/>
    </row>
    <row r="150" spans="1:44" s="155" customFormat="1" ht="31.5" customHeight="1">
      <c r="A150" s="277"/>
      <c r="B150" s="286"/>
      <c r="C150" s="229"/>
      <c r="D150" s="152" t="s">
        <v>26</v>
      </c>
      <c r="E150" s="77">
        <f t="shared" si="534"/>
        <v>0</v>
      </c>
      <c r="F150" s="79">
        <f t="shared" si="535"/>
        <v>0</v>
      </c>
      <c r="G150" s="80" t="e">
        <f t="shared" si="521"/>
        <v>#DIV/0!</v>
      </c>
      <c r="H150" s="77"/>
      <c r="I150" s="79"/>
      <c r="J150" s="80" t="e">
        <f t="shared" si="522"/>
        <v>#DIV/0!</v>
      </c>
      <c r="K150" s="77"/>
      <c r="L150" s="79"/>
      <c r="M150" s="80" t="e">
        <f t="shared" si="523"/>
        <v>#DIV/0!</v>
      </c>
      <c r="N150" s="77"/>
      <c r="O150" s="79"/>
      <c r="P150" s="80" t="e">
        <f t="shared" si="524"/>
        <v>#DIV/0!</v>
      </c>
      <c r="Q150" s="77"/>
      <c r="R150" s="79"/>
      <c r="S150" s="80" t="e">
        <f t="shared" si="525"/>
        <v>#DIV/0!</v>
      </c>
      <c r="T150" s="77"/>
      <c r="U150" s="79"/>
      <c r="V150" s="80" t="e">
        <f t="shared" si="526"/>
        <v>#DIV/0!</v>
      </c>
      <c r="W150" s="77"/>
      <c r="X150" s="79"/>
      <c r="Y150" s="80" t="e">
        <f t="shared" si="527"/>
        <v>#DIV/0!</v>
      </c>
      <c r="Z150" s="77"/>
      <c r="AA150" s="79"/>
      <c r="AB150" s="80" t="e">
        <f t="shared" si="528"/>
        <v>#DIV/0!</v>
      </c>
      <c r="AC150" s="77"/>
      <c r="AD150" s="79"/>
      <c r="AE150" s="80" t="e">
        <f t="shared" si="529"/>
        <v>#DIV/0!</v>
      </c>
      <c r="AF150" s="77"/>
      <c r="AG150" s="79"/>
      <c r="AH150" s="80" t="e">
        <f t="shared" si="530"/>
        <v>#DIV/0!</v>
      </c>
      <c r="AI150" s="77"/>
      <c r="AJ150" s="79"/>
      <c r="AK150" s="80" t="e">
        <f t="shared" si="531"/>
        <v>#DIV/0!</v>
      </c>
      <c r="AL150" s="77"/>
      <c r="AM150" s="79"/>
      <c r="AN150" s="80" t="e">
        <f t="shared" si="532"/>
        <v>#DIV/0!</v>
      </c>
      <c r="AO150" s="77"/>
      <c r="AP150" s="79"/>
      <c r="AQ150" s="80" t="e">
        <f t="shared" si="533"/>
        <v>#DIV/0!</v>
      </c>
      <c r="AR150" s="156"/>
    </row>
    <row r="151" spans="1:44" s="155" customFormat="1" ht="78.75" customHeight="1">
      <c r="A151" s="277"/>
      <c r="B151" s="286"/>
      <c r="C151" s="229"/>
      <c r="D151" s="152" t="s">
        <v>231</v>
      </c>
      <c r="E151" s="77">
        <f t="shared" si="534"/>
        <v>0</v>
      </c>
      <c r="F151" s="79">
        <f t="shared" si="535"/>
        <v>0</v>
      </c>
      <c r="G151" s="80" t="e">
        <f t="shared" si="521"/>
        <v>#DIV/0!</v>
      </c>
      <c r="H151" s="77"/>
      <c r="I151" s="79"/>
      <c r="J151" s="80" t="e">
        <f t="shared" si="522"/>
        <v>#DIV/0!</v>
      </c>
      <c r="K151" s="77"/>
      <c r="L151" s="79"/>
      <c r="M151" s="80" t="e">
        <f t="shared" si="523"/>
        <v>#DIV/0!</v>
      </c>
      <c r="N151" s="77"/>
      <c r="O151" s="79"/>
      <c r="P151" s="80" t="e">
        <f t="shared" si="524"/>
        <v>#DIV/0!</v>
      </c>
      <c r="Q151" s="77"/>
      <c r="R151" s="79"/>
      <c r="S151" s="80" t="e">
        <f t="shared" si="525"/>
        <v>#DIV/0!</v>
      </c>
      <c r="T151" s="77"/>
      <c r="U151" s="79"/>
      <c r="V151" s="80" t="e">
        <f t="shared" si="526"/>
        <v>#DIV/0!</v>
      </c>
      <c r="W151" s="77"/>
      <c r="X151" s="79"/>
      <c r="Y151" s="80" t="e">
        <f t="shared" si="527"/>
        <v>#DIV/0!</v>
      </c>
      <c r="Z151" s="77"/>
      <c r="AA151" s="79"/>
      <c r="AB151" s="80" t="e">
        <f t="shared" si="528"/>
        <v>#DIV/0!</v>
      </c>
      <c r="AC151" s="77"/>
      <c r="AD151" s="79"/>
      <c r="AE151" s="80" t="e">
        <f t="shared" si="529"/>
        <v>#DIV/0!</v>
      </c>
      <c r="AF151" s="77"/>
      <c r="AG151" s="79"/>
      <c r="AH151" s="80" t="e">
        <f t="shared" si="530"/>
        <v>#DIV/0!</v>
      </c>
      <c r="AI151" s="77"/>
      <c r="AJ151" s="79"/>
      <c r="AK151" s="80" t="e">
        <f t="shared" si="531"/>
        <v>#DIV/0!</v>
      </c>
      <c r="AL151" s="77"/>
      <c r="AM151" s="79"/>
      <c r="AN151" s="80" t="e">
        <f t="shared" si="532"/>
        <v>#DIV/0!</v>
      </c>
      <c r="AO151" s="77"/>
      <c r="AP151" s="79"/>
      <c r="AQ151" s="80" t="e">
        <f t="shared" si="533"/>
        <v>#DIV/0!</v>
      </c>
      <c r="AR151" s="156"/>
    </row>
    <row r="152" spans="1:44" s="155" customFormat="1" ht="15.6">
      <c r="A152" s="277"/>
      <c r="B152" s="286"/>
      <c r="C152" s="229"/>
      <c r="D152" s="152" t="s">
        <v>39</v>
      </c>
      <c r="E152" s="77">
        <f t="shared" si="534"/>
        <v>0</v>
      </c>
      <c r="F152" s="79">
        <f t="shared" si="535"/>
        <v>0</v>
      </c>
      <c r="G152" s="80" t="e">
        <f t="shared" si="521"/>
        <v>#DIV/0!</v>
      </c>
      <c r="H152" s="77"/>
      <c r="I152" s="79"/>
      <c r="J152" s="80" t="e">
        <f t="shared" si="522"/>
        <v>#DIV/0!</v>
      </c>
      <c r="K152" s="77"/>
      <c r="L152" s="79"/>
      <c r="M152" s="80" t="e">
        <f t="shared" si="523"/>
        <v>#DIV/0!</v>
      </c>
      <c r="N152" s="77"/>
      <c r="O152" s="79"/>
      <c r="P152" s="80" t="e">
        <f t="shared" si="524"/>
        <v>#DIV/0!</v>
      </c>
      <c r="Q152" s="77"/>
      <c r="R152" s="79"/>
      <c r="S152" s="80" t="e">
        <f t="shared" si="525"/>
        <v>#DIV/0!</v>
      </c>
      <c r="T152" s="77"/>
      <c r="U152" s="79"/>
      <c r="V152" s="80" t="e">
        <f t="shared" si="526"/>
        <v>#DIV/0!</v>
      </c>
      <c r="W152" s="77"/>
      <c r="X152" s="79"/>
      <c r="Y152" s="80" t="e">
        <f t="shared" si="527"/>
        <v>#DIV/0!</v>
      </c>
      <c r="Z152" s="77"/>
      <c r="AA152" s="79"/>
      <c r="AB152" s="80" t="e">
        <f t="shared" si="528"/>
        <v>#DIV/0!</v>
      </c>
      <c r="AC152" s="77"/>
      <c r="AD152" s="79"/>
      <c r="AE152" s="80" t="e">
        <f t="shared" si="529"/>
        <v>#DIV/0!</v>
      </c>
      <c r="AF152" s="77"/>
      <c r="AG152" s="79"/>
      <c r="AH152" s="80" t="e">
        <f t="shared" si="530"/>
        <v>#DIV/0!</v>
      </c>
      <c r="AI152" s="77"/>
      <c r="AJ152" s="79"/>
      <c r="AK152" s="80" t="e">
        <f t="shared" si="531"/>
        <v>#DIV/0!</v>
      </c>
      <c r="AL152" s="77"/>
      <c r="AM152" s="79"/>
      <c r="AN152" s="80" t="e">
        <f t="shared" si="532"/>
        <v>#DIV/0!</v>
      </c>
      <c r="AO152" s="77"/>
      <c r="AP152" s="79"/>
      <c r="AQ152" s="80" t="e">
        <f t="shared" si="533"/>
        <v>#DIV/0!</v>
      </c>
      <c r="AR152" s="156"/>
    </row>
    <row r="153" spans="1:44" s="155" customFormat="1" ht="45">
      <c r="A153" s="277"/>
      <c r="B153" s="286"/>
      <c r="C153" s="229"/>
      <c r="D153" s="152" t="s">
        <v>33</v>
      </c>
      <c r="E153" s="77">
        <f t="shared" si="534"/>
        <v>0</v>
      </c>
      <c r="F153" s="79">
        <f t="shared" si="535"/>
        <v>0</v>
      </c>
      <c r="G153" s="80" t="e">
        <f t="shared" si="521"/>
        <v>#DIV/0!</v>
      </c>
      <c r="H153" s="77"/>
      <c r="I153" s="79"/>
      <c r="J153" s="80" t="e">
        <f t="shared" si="522"/>
        <v>#DIV/0!</v>
      </c>
      <c r="K153" s="77"/>
      <c r="L153" s="79"/>
      <c r="M153" s="80" t="e">
        <f t="shared" si="523"/>
        <v>#DIV/0!</v>
      </c>
      <c r="N153" s="77"/>
      <c r="O153" s="79"/>
      <c r="P153" s="80" t="e">
        <f t="shared" si="524"/>
        <v>#DIV/0!</v>
      </c>
      <c r="Q153" s="77"/>
      <c r="R153" s="79"/>
      <c r="S153" s="80" t="e">
        <f t="shared" si="525"/>
        <v>#DIV/0!</v>
      </c>
      <c r="T153" s="77"/>
      <c r="U153" s="79"/>
      <c r="V153" s="80" t="e">
        <f t="shared" si="526"/>
        <v>#DIV/0!</v>
      </c>
      <c r="W153" s="77"/>
      <c r="X153" s="79"/>
      <c r="Y153" s="80" t="e">
        <f t="shared" si="527"/>
        <v>#DIV/0!</v>
      </c>
      <c r="Z153" s="77"/>
      <c r="AA153" s="79"/>
      <c r="AB153" s="80" t="e">
        <f t="shared" si="528"/>
        <v>#DIV/0!</v>
      </c>
      <c r="AC153" s="77"/>
      <c r="AD153" s="79"/>
      <c r="AE153" s="80" t="e">
        <f t="shared" si="529"/>
        <v>#DIV/0!</v>
      </c>
      <c r="AF153" s="77"/>
      <c r="AG153" s="79"/>
      <c r="AH153" s="80" t="e">
        <f t="shared" si="530"/>
        <v>#DIV/0!</v>
      </c>
      <c r="AI153" s="77"/>
      <c r="AJ153" s="79"/>
      <c r="AK153" s="80" t="e">
        <f t="shared" si="531"/>
        <v>#DIV/0!</v>
      </c>
      <c r="AL153" s="77"/>
      <c r="AM153" s="79"/>
      <c r="AN153" s="80" t="e">
        <f t="shared" si="532"/>
        <v>#DIV/0!</v>
      </c>
      <c r="AO153" s="77"/>
      <c r="AP153" s="79"/>
      <c r="AQ153" s="80" t="e">
        <f t="shared" si="533"/>
        <v>#DIV/0!</v>
      </c>
      <c r="AR153" s="156"/>
    </row>
    <row r="154" spans="1:44" s="155" customFormat="1" ht="33.75" customHeight="1">
      <c r="A154" s="277" t="s">
        <v>181</v>
      </c>
      <c r="B154" s="286" t="s">
        <v>203</v>
      </c>
      <c r="C154" s="229" t="s">
        <v>144</v>
      </c>
      <c r="D154" s="152" t="s">
        <v>36</v>
      </c>
      <c r="E154" s="77">
        <f>SUM(E155:E160)</f>
        <v>562</v>
      </c>
      <c r="F154" s="78">
        <f>SUM(F155:F160)</f>
        <v>497.39</v>
      </c>
      <c r="G154" s="78">
        <f>(F154/E154)*100</f>
        <v>88.503558718861214</v>
      </c>
      <c r="H154" s="77">
        <f>SUM(H155:H160)</f>
        <v>0</v>
      </c>
      <c r="I154" s="78">
        <f>SUM(I155:I160)</f>
        <v>0</v>
      </c>
      <c r="J154" s="78" t="e">
        <f>(I154/H154)*100</f>
        <v>#DIV/0!</v>
      </c>
      <c r="K154" s="77">
        <f>SUM(K155:K160)</f>
        <v>0</v>
      </c>
      <c r="L154" s="78">
        <f>SUM(L155:L160)</f>
        <v>0</v>
      </c>
      <c r="M154" s="78" t="e">
        <f>(L154/K154)*100</f>
        <v>#DIV/0!</v>
      </c>
      <c r="N154" s="77">
        <f>SUM(N155:N160)</f>
        <v>0</v>
      </c>
      <c r="O154" s="78">
        <f>SUM(O155:O160)</f>
        <v>0</v>
      </c>
      <c r="P154" s="78" t="e">
        <f>(O154/N154)*100</f>
        <v>#DIV/0!</v>
      </c>
      <c r="Q154" s="77">
        <f>SUM(Q155:Q160)</f>
        <v>478.39</v>
      </c>
      <c r="R154" s="78">
        <f>SUM(R155:R160)</f>
        <v>478.39</v>
      </c>
      <c r="S154" s="78">
        <f>(R154/Q154)*100</f>
        <v>100</v>
      </c>
      <c r="T154" s="77">
        <f>SUM(T155:T160)</f>
        <v>0</v>
      </c>
      <c r="U154" s="78">
        <f>SUM(U155:U160)</f>
        <v>0</v>
      </c>
      <c r="V154" s="78" t="e">
        <f>(U154/T154)*100</f>
        <v>#DIV/0!</v>
      </c>
      <c r="W154" s="77">
        <f>SUM(W155:W160)</f>
        <v>19</v>
      </c>
      <c r="X154" s="78">
        <f>SUM(X155:X160)</f>
        <v>19</v>
      </c>
      <c r="Y154" s="78">
        <f>(X154/W154)*100</f>
        <v>100</v>
      </c>
      <c r="Z154" s="77">
        <f>SUM(Z155:Z160)</f>
        <v>0</v>
      </c>
      <c r="AA154" s="78">
        <f>SUM(AA155:AA160)</f>
        <v>0</v>
      </c>
      <c r="AB154" s="78" t="e">
        <f>(AA154/Z154)*100</f>
        <v>#DIV/0!</v>
      </c>
      <c r="AC154" s="77">
        <f>SUM(AC155:AC160)</f>
        <v>0</v>
      </c>
      <c r="AD154" s="78">
        <f>SUM(AD155:AD160)</f>
        <v>0</v>
      </c>
      <c r="AE154" s="78" t="e">
        <f>(AD154/AC154)*100</f>
        <v>#DIV/0!</v>
      </c>
      <c r="AF154" s="77">
        <f>SUM(AF155:AF160)</f>
        <v>0</v>
      </c>
      <c r="AG154" s="78">
        <f>SUM(AG155:AG160)</f>
        <v>0</v>
      </c>
      <c r="AH154" s="78" t="e">
        <f>(AG154/AF154)*100</f>
        <v>#DIV/0!</v>
      </c>
      <c r="AI154" s="77">
        <f>SUM(AI155:AI160)</f>
        <v>64.61</v>
      </c>
      <c r="AJ154" s="78">
        <f>SUM(AJ155:AJ160)</f>
        <v>0</v>
      </c>
      <c r="AK154" s="78">
        <f>(AJ154/AI154)*100</f>
        <v>0</v>
      </c>
      <c r="AL154" s="77">
        <f>SUM(AL155:AL160)</f>
        <v>0</v>
      </c>
      <c r="AM154" s="78">
        <f>SUM(AM155:AM160)</f>
        <v>0</v>
      </c>
      <c r="AN154" s="78" t="e">
        <f>(AM154/AL154)*100</f>
        <v>#DIV/0!</v>
      </c>
      <c r="AO154" s="77">
        <f>SUM(AO155:AO160)</f>
        <v>0</v>
      </c>
      <c r="AP154" s="78">
        <f>SUM(AP155:AP160)</f>
        <v>0</v>
      </c>
      <c r="AQ154" s="78" t="e">
        <f>(AP154/AO154)*100</f>
        <v>#DIV/0!</v>
      </c>
      <c r="AR154" s="156"/>
    </row>
    <row r="155" spans="1:44" s="155" customFormat="1" ht="30">
      <c r="A155" s="277"/>
      <c r="B155" s="286"/>
      <c r="C155" s="229"/>
      <c r="D155" s="152" t="s">
        <v>17</v>
      </c>
      <c r="E155" s="77">
        <f>H155+K155+N155+Q155+T155+W155+Z155+AC155+AF155+AI155+AL155+AO155</f>
        <v>0</v>
      </c>
      <c r="F155" s="79">
        <f>I155+L155+O155+R155+U155+X155+AA155+AD155+AG155+AJ155+AM155+AP155</f>
        <v>0</v>
      </c>
      <c r="G155" s="80" t="e">
        <f t="shared" ref="G155:G160" si="536">(F155/E155)*100</f>
        <v>#DIV/0!</v>
      </c>
      <c r="H155" s="77"/>
      <c r="I155" s="79"/>
      <c r="J155" s="80" t="e">
        <f t="shared" ref="J155:J160" si="537">(I155/H155)*100</f>
        <v>#DIV/0!</v>
      </c>
      <c r="K155" s="77"/>
      <c r="L155" s="79"/>
      <c r="M155" s="80" t="e">
        <f t="shared" ref="M155:M160" si="538">(L155/K155)*100</f>
        <v>#DIV/0!</v>
      </c>
      <c r="N155" s="77"/>
      <c r="O155" s="79"/>
      <c r="P155" s="80" t="e">
        <f t="shared" ref="P155:P160" si="539">(O155/N155)*100</f>
        <v>#DIV/0!</v>
      </c>
      <c r="Q155" s="77"/>
      <c r="R155" s="79"/>
      <c r="S155" s="80" t="e">
        <f t="shared" ref="S155:S160" si="540">(R155/Q155)*100</f>
        <v>#DIV/0!</v>
      </c>
      <c r="T155" s="77"/>
      <c r="U155" s="79"/>
      <c r="V155" s="80" t="e">
        <f t="shared" ref="V155:V160" si="541">(U155/T155)*100</f>
        <v>#DIV/0!</v>
      </c>
      <c r="W155" s="77"/>
      <c r="X155" s="79"/>
      <c r="Y155" s="80" t="e">
        <f t="shared" ref="Y155:Y160" si="542">(X155/W155)*100</f>
        <v>#DIV/0!</v>
      </c>
      <c r="Z155" s="77"/>
      <c r="AA155" s="79"/>
      <c r="AB155" s="80" t="e">
        <f t="shared" ref="AB155:AB160" si="543">(AA155/Z155)*100</f>
        <v>#DIV/0!</v>
      </c>
      <c r="AC155" s="77"/>
      <c r="AD155" s="79"/>
      <c r="AE155" s="80" t="e">
        <f t="shared" ref="AE155:AE160" si="544">(AD155/AC155)*100</f>
        <v>#DIV/0!</v>
      </c>
      <c r="AF155" s="77"/>
      <c r="AG155" s="79"/>
      <c r="AH155" s="80" t="e">
        <f t="shared" ref="AH155:AH160" si="545">(AG155/AF155)*100</f>
        <v>#DIV/0!</v>
      </c>
      <c r="AI155" s="77"/>
      <c r="AJ155" s="79"/>
      <c r="AK155" s="80" t="e">
        <f t="shared" ref="AK155:AK160" si="546">(AJ155/AI155)*100</f>
        <v>#DIV/0!</v>
      </c>
      <c r="AL155" s="77"/>
      <c r="AM155" s="79"/>
      <c r="AN155" s="80" t="e">
        <f t="shared" ref="AN155:AN160" si="547">(AM155/AL155)*100</f>
        <v>#DIV/0!</v>
      </c>
      <c r="AO155" s="77"/>
      <c r="AP155" s="79"/>
      <c r="AQ155" s="80" t="e">
        <f t="shared" ref="AQ155:AQ160" si="548">(AP155/AO155)*100</f>
        <v>#DIV/0!</v>
      </c>
      <c r="AR155" s="156"/>
    </row>
    <row r="156" spans="1:44" s="155" customFormat="1" ht="43.5" customHeight="1">
      <c r="A156" s="277"/>
      <c r="B156" s="286"/>
      <c r="C156" s="229"/>
      <c r="D156" s="152" t="s">
        <v>18</v>
      </c>
      <c r="E156" s="77">
        <f t="shared" ref="E156:E160" si="549">H156+K156+N156+Q156+T156+W156+Z156+AC156+AF156+AI156+AL156+AO156</f>
        <v>0</v>
      </c>
      <c r="F156" s="79">
        <f t="shared" ref="F156:F160" si="550">I156+L156+O156+R156+U156+X156+AA156+AD156+AG156+AJ156+AM156+AP156</f>
        <v>0</v>
      </c>
      <c r="G156" s="80" t="e">
        <f t="shared" si="536"/>
        <v>#DIV/0!</v>
      </c>
      <c r="H156" s="77"/>
      <c r="I156" s="79"/>
      <c r="J156" s="80" t="e">
        <f t="shared" si="537"/>
        <v>#DIV/0!</v>
      </c>
      <c r="K156" s="77"/>
      <c r="L156" s="79"/>
      <c r="M156" s="80" t="e">
        <f t="shared" si="538"/>
        <v>#DIV/0!</v>
      </c>
      <c r="N156" s="77"/>
      <c r="O156" s="79"/>
      <c r="P156" s="80" t="e">
        <f t="shared" si="539"/>
        <v>#DIV/0!</v>
      </c>
      <c r="Q156" s="77"/>
      <c r="R156" s="79"/>
      <c r="S156" s="80" t="e">
        <f t="shared" si="540"/>
        <v>#DIV/0!</v>
      </c>
      <c r="T156" s="77"/>
      <c r="U156" s="79"/>
      <c r="V156" s="80" t="e">
        <f t="shared" si="541"/>
        <v>#DIV/0!</v>
      </c>
      <c r="W156" s="77"/>
      <c r="X156" s="79"/>
      <c r="Y156" s="80" t="e">
        <f t="shared" si="542"/>
        <v>#DIV/0!</v>
      </c>
      <c r="Z156" s="77"/>
      <c r="AA156" s="79"/>
      <c r="AB156" s="80" t="e">
        <f t="shared" si="543"/>
        <v>#DIV/0!</v>
      </c>
      <c r="AC156" s="77"/>
      <c r="AD156" s="79"/>
      <c r="AE156" s="80" t="e">
        <f t="shared" si="544"/>
        <v>#DIV/0!</v>
      </c>
      <c r="AF156" s="77"/>
      <c r="AG156" s="79"/>
      <c r="AH156" s="80" t="e">
        <f t="shared" si="545"/>
        <v>#DIV/0!</v>
      </c>
      <c r="AI156" s="77"/>
      <c r="AJ156" s="79"/>
      <c r="AK156" s="80" t="e">
        <f t="shared" si="546"/>
        <v>#DIV/0!</v>
      </c>
      <c r="AL156" s="77"/>
      <c r="AM156" s="79"/>
      <c r="AN156" s="80" t="e">
        <f t="shared" si="547"/>
        <v>#DIV/0!</v>
      </c>
      <c r="AO156" s="77"/>
      <c r="AP156" s="79"/>
      <c r="AQ156" s="80" t="e">
        <f t="shared" si="548"/>
        <v>#DIV/0!</v>
      </c>
      <c r="AR156" s="156"/>
    </row>
    <row r="157" spans="1:44" s="155" customFormat="1" ht="29.25" customHeight="1">
      <c r="A157" s="277"/>
      <c r="B157" s="286"/>
      <c r="C157" s="229"/>
      <c r="D157" s="152" t="s">
        <v>26</v>
      </c>
      <c r="E157" s="77">
        <f t="shared" si="549"/>
        <v>562</v>
      </c>
      <c r="F157" s="79">
        <f t="shared" si="550"/>
        <v>497.39</v>
      </c>
      <c r="G157" s="80">
        <f t="shared" si="536"/>
        <v>88.503558718861214</v>
      </c>
      <c r="H157" s="77"/>
      <c r="I157" s="79"/>
      <c r="J157" s="80" t="e">
        <f t="shared" si="537"/>
        <v>#DIV/0!</v>
      </c>
      <c r="K157" s="77"/>
      <c r="L157" s="79"/>
      <c r="M157" s="80" t="e">
        <f t="shared" si="538"/>
        <v>#DIV/0!</v>
      </c>
      <c r="N157" s="77"/>
      <c r="O157" s="79"/>
      <c r="P157" s="80" t="e">
        <f t="shared" si="539"/>
        <v>#DIV/0!</v>
      </c>
      <c r="Q157" s="77">
        <v>478.39</v>
      </c>
      <c r="R157" s="79">
        <v>478.39</v>
      </c>
      <c r="S157" s="80">
        <f t="shared" si="540"/>
        <v>100</v>
      </c>
      <c r="T157" s="77"/>
      <c r="U157" s="80"/>
      <c r="V157" s="80" t="e">
        <f t="shared" si="541"/>
        <v>#DIV/0!</v>
      </c>
      <c r="W157" s="77">
        <v>19</v>
      </c>
      <c r="X157" s="79">
        <v>19</v>
      </c>
      <c r="Y157" s="80">
        <f t="shared" si="542"/>
        <v>100</v>
      </c>
      <c r="Z157" s="77"/>
      <c r="AA157" s="79"/>
      <c r="AB157" s="80" t="e">
        <f t="shared" si="543"/>
        <v>#DIV/0!</v>
      </c>
      <c r="AC157" s="77"/>
      <c r="AD157" s="79"/>
      <c r="AE157" s="80" t="e">
        <f t="shared" si="544"/>
        <v>#DIV/0!</v>
      </c>
      <c r="AF157" s="77"/>
      <c r="AG157" s="79"/>
      <c r="AH157" s="80" t="e">
        <f t="shared" si="545"/>
        <v>#DIV/0!</v>
      </c>
      <c r="AI157" s="77">
        <v>64.61</v>
      </c>
      <c r="AJ157" s="79"/>
      <c r="AK157" s="80">
        <f t="shared" si="546"/>
        <v>0</v>
      </c>
      <c r="AL157" s="77"/>
      <c r="AM157" s="79"/>
      <c r="AN157" s="80" t="e">
        <f t="shared" si="547"/>
        <v>#DIV/0!</v>
      </c>
      <c r="AO157" s="77"/>
      <c r="AP157" s="79"/>
      <c r="AQ157" s="80" t="e">
        <f t="shared" si="548"/>
        <v>#DIV/0!</v>
      </c>
      <c r="AR157" s="156"/>
    </row>
    <row r="158" spans="1:44" s="155" customFormat="1" ht="80.25" customHeight="1">
      <c r="A158" s="277"/>
      <c r="B158" s="286"/>
      <c r="C158" s="229"/>
      <c r="D158" s="152" t="s">
        <v>231</v>
      </c>
      <c r="E158" s="77">
        <f t="shared" si="549"/>
        <v>0</v>
      </c>
      <c r="F158" s="79">
        <f t="shared" si="550"/>
        <v>0</v>
      </c>
      <c r="G158" s="80" t="e">
        <f t="shared" si="536"/>
        <v>#DIV/0!</v>
      </c>
      <c r="H158" s="77"/>
      <c r="I158" s="79"/>
      <c r="J158" s="80" t="e">
        <f t="shared" si="537"/>
        <v>#DIV/0!</v>
      </c>
      <c r="K158" s="77"/>
      <c r="L158" s="79"/>
      <c r="M158" s="80" t="e">
        <f t="shared" si="538"/>
        <v>#DIV/0!</v>
      </c>
      <c r="N158" s="77"/>
      <c r="O158" s="79"/>
      <c r="P158" s="80" t="e">
        <f t="shared" si="539"/>
        <v>#DIV/0!</v>
      </c>
      <c r="Q158" s="77"/>
      <c r="R158" s="79"/>
      <c r="S158" s="80" t="e">
        <f t="shared" si="540"/>
        <v>#DIV/0!</v>
      </c>
      <c r="T158" s="77"/>
      <c r="U158" s="79"/>
      <c r="V158" s="80" t="e">
        <f t="shared" si="541"/>
        <v>#DIV/0!</v>
      </c>
      <c r="W158" s="77"/>
      <c r="X158" s="79"/>
      <c r="Y158" s="80" t="e">
        <f t="shared" si="542"/>
        <v>#DIV/0!</v>
      </c>
      <c r="Z158" s="77"/>
      <c r="AA158" s="79"/>
      <c r="AB158" s="80" t="e">
        <f t="shared" si="543"/>
        <v>#DIV/0!</v>
      </c>
      <c r="AC158" s="77"/>
      <c r="AD158" s="79"/>
      <c r="AE158" s="80" t="e">
        <f t="shared" si="544"/>
        <v>#DIV/0!</v>
      </c>
      <c r="AF158" s="77"/>
      <c r="AG158" s="79"/>
      <c r="AH158" s="80" t="e">
        <f t="shared" si="545"/>
        <v>#DIV/0!</v>
      </c>
      <c r="AI158" s="77"/>
      <c r="AJ158" s="79"/>
      <c r="AK158" s="80" t="e">
        <f t="shared" si="546"/>
        <v>#DIV/0!</v>
      </c>
      <c r="AL158" s="77"/>
      <c r="AM158" s="79"/>
      <c r="AN158" s="80" t="e">
        <f t="shared" si="547"/>
        <v>#DIV/0!</v>
      </c>
      <c r="AO158" s="77"/>
      <c r="AP158" s="79"/>
      <c r="AQ158" s="80" t="e">
        <f t="shared" si="548"/>
        <v>#DIV/0!</v>
      </c>
      <c r="AR158" s="156"/>
    </row>
    <row r="159" spans="1:44" s="155" customFormat="1" ht="29.25" customHeight="1">
      <c r="A159" s="277"/>
      <c r="B159" s="286"/>
      <c r="C159" s="229"/>
      <c r="D159" s="152" t="s">
        <v>39</v>
      </c>
      <c r="E159" s="77">
        <f t="shared" si="549"/>
        <v>0</v>
      </c>
      <c r="F159" s="79">
        <f t="shared" si="550"/>
        <v>0</v>
      </c>
      <c r="G159" s="80" t="e">
        <f t="shared" si="536"/>
        <v>#DIV/0!</v>
      </c>
      <c r="H159" s="77"/>
      <c r="I159" s="79"/>
      <c r="J159" s="80" t="e">
        <f t="shared" si="537"/>
        <v>#DIV/0!</v>
      </c>
      <c r="K159" s="77"/>
      <c r="L159" s="79"/>
      <c r="M159" s="80" t="e">
        <f t="shared" si="538"/>
        <v>#DIV/0!</v>
      </c>
      <c r="N159" s="77"/>
      <c r="O159" s="79"/>
      <c r="P159" s="80" t="e">
        <f t="shared" si="539"/>
        <v>#DIV/0!</v>
      </c>
      <c r="Q159" s="77"/>
      <c r="R159" s="79"/>
      <c r="S159" s="80" t="e">
        <f t="shared" si="540"/>
        <v>#DIV/0!</v>
      </c>
      <c r="T159" s="77"/>
      <c r="U159" s="79"/>
      <c r="V159" s="80" t="e">
        <f t="shared" si="541"/>
        <v>#DIV/0!</v>
      </c>
      <c r="W159" s="77"/>
      <c r="X159" s="79"/>
      <c r="Y159" s="80" t="e">
        <f t="shared" si="542"/>
        <v>#DIV/0!</v>
      </c>
      <c r="Z159" s="77"/>
      <c r="AA159" s="79"/>
      <c r="AB159" s="80" t="e">
        <f t="shared" si="543"/>
        <v>#DIV/0!</v>
      </c>
      <c r="AC159" s="77"/>
      <c r="AD159" s="79"/>
      <c r="AE159" s="80" t="e">
        <f t="shared" si="544"/>
        <v>#DIV/0!</v>
      </c>
      <c r="AF159" s="77"/>
      <c r="AG159" s="79"/>
      <c r="AH159" s="80" t="e">
        <f t="shared" si="545"/>
        <v>#DIV/0!</v>
      </c>
      <c r="AI159" s="77"/>
      <c r="AJ159" s="79"/>
      <c r="AK159" s="80" t="e">
        <f t="shared" si="546"/>
        <v>#DIV/0!</v>
      </c>
      <c r="AL159" s="77"/>
      <c r="AM159" s="79"/>
      <c r="AN159" s="80" t="e">
        <f t="shared" si="547"/>
        <v>#DIV/0!</v>
      </c>
      <c r="AO159" s="77"/>
      <c r="AP159" s="79"/>
      <c r="AQ159" s="80" t="e">
        <f t="shared" si="548"/>
        <v>#DIV/0!</v>
      </c>
      <c r="AR159" s="156"/>
    </row>
    <row r="160" spans="1:44" s="155" customFormat="1" ht="45">
      <c r="A160" s="277"/>
      <c r="B160" s="286"/>
      <c r="C160" s="229"/>
      <c r="D160" s="152" t="s">
        <v>33</v>
      </c>
      <c r="E160" s="77">
        <f t="shared" si="549"/>
        <v>0</v>
      </c>
      <c r="F160" s="79">
        <f t="shared" si="550"/>
        <v>0</v>
      </c>
      <c r="G160" s="80" t="e">
        <f t="shared" si="536"/>
        <v>#DIV/0!</v>
      </c>
      <c r="H160" s="77"/>
      <c r="I160" s="79"/>
      <c r="J160" s="80" t="e">
        <f t="shared" si="537"/>
        <v>#DIV/0!</v>
      </c>
      <c r="K160" s="77"/>
      <c r="L160" s="79"/>
      <c r="M160" s="80" t="e">
        <f t="shared" si="538"/>
        <v>#DIV/0!</v>
      </c>
      <c r="N160" s="77"/>
      <c r="O160" s="79"/>
      <c r="P160" s="80" t="e">
        <f t="shared" si="539"/>
        <v>#DIV/0!</v>
      </c>
      <c r="Q160" s="77"/>
      <c r="R160" s="79"/>
      <c r="S160" s="80" t="e">
        <f t="shared" si="540"/>
        <v>#DIV/0!</v>
      </c>
      <c r="T160" s="77"/>
      <c r="U160" s="79"/>
      <c r="V160" s="80" t="e">
        <f t="shared" si="541"/>
        <v>#DIV/0!</v>
      </c>
      <c r="W160" s="77"/>
      <c r="X160" s="79"/>
      <c r="Y160" s="80" t="e">
        <f t="shared" si="542"/>
        <v>#DIV/0!</v>
      </c>
      <c r="Z160" s="77"/>
      <c r="AA160" s="79"/>
      <c r="AB160" s="80" t="e">
        <f t="shared" si="543"/>
        <v>#DIV/0!</v>
      </c>
      <c r="AC160" s="77"/>
      <c r="AD160" s="79"/>
      <c r="AE160" s="80" t="e">
        <f t="shared" si="544"/>
        <v>#DIV/0!</v>
      </c>
      <c r="AF160" s="77"/>
      <c r="AG160" s="79"/>
      <c r="AH160" s="80" t="e">
        <f t="shared" si="545"/>
        <v>#DIV/0!</v>
      </c>
      <c r="AI160" s="77"/>
      <c r="AJ160" s="79"/>
      <c r="AK160" s="80" t="e">
        <f t="shared" si="546"/>
        <v>#DIV/0!</v>
      </c>
      <c r="AL160" s="77"/>
      <c r="AM160" s="79"/>
      <c r="AN160" s="80" t="e">
        <f t="shared" si="547"/>
        <v>#DIV/0!</v>
      </c>
      <c r="AO160" s="77"/>
      <c r="AP160" s="79"/>
      <c r="AQ160" s="80" t="e">
        <f t="shared" si="548"/>
        <v>#DIV/0!</v>
      </c>
      <c r="AR160" s="156"/>
    </row>
    <row r="161" spans="1:44" s="155" customFormat="1" ht="21.75" customHeight="1">
      <c r="A161" s="312" t="s">
        <v>184</v>
      </c>
      <c r="B161" s="377" t="s">
        <v>185</v>
      </c>
      <c r="C161" s="229" t="s">
        <v>144</v>
      </c>
      <c r="D161" s="152" t="s">
        <v>36</v>
      </c>
      <c r="E161" s="77">
        <f>SUM(E162:E167)</f>
        <v>0</v>
      </c>
      <c r="F161" s="78">
        <f>SUM(F162:F167)</f>
        <v>0</v>
      </c>
      <c r="G161" s="78" t="e">
        <f>(F161/E161)*100</f>
        <v>#DIV/0!</v>
      </c>
      <c r="H161" s="77">
        <f>SUM(H162:H167)</f>
        <v>0</v>
      </c>
      <c r="I161" s="78">
        <f>SUM(I162:I167)</f>
        <v>0</v>
      </c>
      <c r="J161" s="78" t="e">
        <f>(I161/H161)*100</f>
        <v>#DIV/0!</v>
      </c>
      <c r="K161" s="77">
        <f>SUM(K162:K167)</f>
        <v>0</v>
      </c>
      <c r="L161" s="78">
        <f>SUM(L162:L167)</f>
        <v>0</v>
      </c>
      <c r="M161" s="78" t="e">
        <f>(L161/K161)*100</f>
        <v>#DIV/0!</v>
      </c>
      <c r="N161" s="77">
        <f>SUM(N162:N167)</f>
        <v>0</v>
      </c>
      <c r="O161" s="78">
        <f>SUM(O162:O167)</f>
        <v>0</v>
      </c>
      <c r="P161" s="78" t="e">
        <f>(O161/N161)*100</f>
        <v>#DIV/0!</v>
      </c>
      <c r="Q161" s="77">
        <f>SUM(Q162:Q167)</f>
        <v>0</v>
      </c>
      <c r="R161" s="78">
        <f>SUM(R162:R167)</f>
        <v>0</v>
      </c>
      <c r="S161" s="78" t="e">
        <f>(R161/Q161)*100</f>
        <v>#DIV/0!</v>
      </c>
      <c r="T161" s="77">
        <f>SUM(T162:T167)</f>
        <v>0</v>
      </c>
      <c r="U161" s="78">
        <f>SUM(U162:U167)</f>
        <v>0</v>
      </c>
      <c r="V161" s="78" t="e">
        <f>(U161/T161)*100</f>
        <v>#DIV/0!</v>
      </c>
      <c r="W161" s="77">
        <f>SUM(W162:W167)</f>
        <v>0</v>
      </c>
      <c r="X161" s="78">
        <f>SUM(X162:X167)</f>
        <v>0</v>
      </c>
      <c r="Y161" s="78" t="e">
        <f>(X161/W161)*100</f>
        <v>#DIV/0!</v>
      </c>
      <c r="Z161" s="77">
        <f>SUM(Z162:Z167)</f>
        <v>0</v>
      </c>
      <c r="AA161" s="78">
        <f>SUM(AA162:AA167)</f>
        <v>0</v>
      </c>
      <c r="AB161" s="78" t="e">
        <f>(AA161/Z161)*100</f>
        <v>#DIV/0!</v>
      </c>
      <c r="AC161" s="77">
        <f>SUM(AC162:AC167)</f>
        <v>0</v>
      </c>
      <c r="AD161" s="78">
        <f>SUM(AD162:AD167)</f>
        <v>0</v>
      </c>
      <c r="AE161" s="78" t="e">
        <f>(AD161/AC161)*100</f>
        <v>#DIV/0!</v>
      </c>
      <c r="AF161" s="77">
        <f>SUM(AF162:AF167)</f>
        <v>0</v>
      </c>
      <c r="AG161" s="78">
        <f>SUM(AG162:AG167)</f>
        <v>0</v>
      </c>
      <c r="AH161" s="78" t="e">
        <f>(AG161/AF161)*100</f>
        <v>#DIV/0!</v>
      </c>
      <c r="AI161" s="77">
        <f>SUM(AI162:AI167)</f>
        <v>0</v>
      </c>
      <c r="AJ161" s="78">
        <f>SUM(AJ162:AJ167)</f>
        <v>0</v>
      </c>
      <c r="AK161" s="78" t="e">
        <f>(AJ161/AI161)*100</f>
        <v>#DIV/0!</v>
      </c>
      <c r="AL161" s="77">
        <f>SUM(AL162:AL167)</f>
        <v>0</v>
      </c>
      <c r="AM161" s="78">
        <f>SUM(AM162:AM167)</f>
        <v>0</v>
      </c>
      <c r="AN161" s="78" t="e">
        <f>(AM161/AL161)*100</f>
        <v>#DIV/0!</v>
      </c>
      <c r="AO161" s="77">
        <f>SUM(AO162:AO167)</f>
        <v>0</v>
      </c>
      <c r="AP161" s="78">
        <f>SUM(AP162:AP167)</f>
        <v>0</v>
      </c>
      <c r="AQ161" s="78" t="e">
        <f>(AP161/AO161)*100</f>
        <v>#DIV/0!</v>
      </c>
      <c r="AR161" s="156"/>
    </row>
    <row r="162" spans="1:44" s="155" customFormat="1" ht="35.1" customHeight="1">
      <c r="A162" s="313"/>
      <c r="B162" s="388"/>
      <c r="C162" s="229"/>
      <c r="D162" s="152" t="s">
        <v>17</v>
      </c>
      <c r="E162" s="77">
        <f>H162+K162+N162+Q162+T162+W162+Z162+AC162+AF162+AI162+AL162+AO162</f>
        <v>0</v>
      </c>
      <c r="F162" s="79">
        <f>I162+L162+O162+R162+U162+X162+AA162+AD162+AG162+AJ162+AM162+AP162</f>
        <v>0</v>
      </c>
      <c r="G162" s="80" t="e">
        <f t="shared" ref="G162:G167" si="551">(F162/E162)*100</f>
        <v>#DIV/0!</v>
      </c>
      <c r="H162" s="77"/>
      <c r="I162" s="79"/>
      <c r="J162" s="80" t="e">
        <f t="shared" ref="J162:J167" si="552">(I162/H162)*100</f>
        <v>#DIV/0!</v>
      </c>
      <c r="K162" s="77"/>
      <c r="L162" s="79"/>
      <c r="M162" s="80" t="e">
        <f t="shared" ref="M162:M167" si="553">(L162/K162)*100</f>
        <v>#DIV/0!</v>
      </c>
      <c r="N162" s="77"/>
      <c r="O162" s="79"/>
      <c r="P162" s="80" t="e">
        <f t="shared" ref="P162:P167" si="554">(O162/N162)*100</f>
        <v>#DIV/0!</v>
      </c>
      <c r="Q162" s="77"/>
      <c r="R162" s="79"/>
      <c r="S162" s="80" t="e">
        <f t="shared" ref="S162:S167" si="555">(R162/Q162)*100</f>
        <v>#DIV/0!</v>
      </c>
      <c r="T162" s="77"/>
      <c r="U162" s="79"/>
      <c r="V162" s="80" t="e">
        <f t="shared" ref="V162:V167" si="556">(U162/T162)*100</f>
        <v>#DIV/0!</v>
      </c>
      <c r="W162" s="77"/>
      <c r="X162" s="79"/>
      <c r="Y162" s="80" t="e">
        <f t="shared" ref="Y162:Y167" si="557">(X162/W162)*100</f>
        <v>#DIV/0!</v>
      </c>
      <c r="Z162" s="77"/>
      <c r="AA162" s="79"/>
      <c r="AB162" s="80" t="e">
        <f t="shared" ref="AB162:AB167" si="558">(AA162/Z162)*100</f>
        <v>#DIV/0!</v>
      </c>
      <c r="AC162" s="77"/>
      <c r="AD162" s="79"/>
      <c r="AE162" s="80" t="e">
        <f t="shared" ref="AE162:AE167" si="559">(AD162/AC162)*100</f>
        <v>#DIV/0!</v>
      </c>
      <c r="AF162" s="77"/>
      <c r="AG162" s="79"/>
      <c r="AH162" s="80" t="e">
        <f t="shared" ref="AH162:AH167" si="560">(AG162/AF162)*100</f>
        <v>#DIV/0!</v>
      </c>
      <c r="AI162" s="77"/>
      <c r="AJ162" s="79"/>
      <c r="AK162" s="80" t="e">
        <f t="shared" ref="AK162:AK167" si="561">(AJ162/AI162)*100</f>
        <v>#DIV/0!</v>
      </c>
      <c r="AL162" s="77"/>
      <c r="AM162" s="79"/>
      <c r="AN162" s="80" t="e">
        <f t="shared" ref="AN162:AN167" si="562">(AM162/AL162)*100</f>
        <v>#DIV/0!</v>
      </c>
      <c r="AO162" s="77"/>
      <c r="AP162" s="79"/>
      <c r="AQ162" s="80" t="e">
        <f t="shared" ref="AQ162:AQ167" si="563">(AP162/AO162)*100</f>
        <v>#DIV/0!</v>
      </c>
      <c r="AR162" s="156"/>
    </row>
    <row r="163" spans="1:44" s="155" customFormat="1" ht="47.25" customHeight="1">
      <c r="A163" s="313"/>
      <c r="B163" s="388"/>
      <c r="C163" s="229"/>
      <c r="D163" s="152" t="s">
        <v>18</v>
      </c>
      <c r="E163" s="77">
        <f t="shared" ref="E163:E167" si="564">H163+K163+N163+Q163+T163+W163+Z163+AC163+AF163+AI163+AL163+AO163</f>
        <v>0</v>
      </c>
      <c r="F163" s="79">
        <f t="shared" ref="F163:F167" si="565">I163+L163+O163+R163+U163+X163+AA163+AD163+AG163+AJ163+AM163+AP163</f>
        <v>0</v>
      </c>
      <c r="G163" s="80" t="e">
        <f t="shared" si="551"/>
        <v>#DIV/0!</v>
      </c>
      <c r="H163" s="77"/>
      <c r="I163" s="79"/>
      <c r="J163" s="80" t="e">
        <f t="shared" si="552"/>
        <v>#DIV/0!</v>
      </c>
      <c r="K163" s="77"/>
      <c r="L163" s="79"/>
      <c r="M163" s="80" t="e">
        <f t="shared" si="553"/>
        <v>#DIV/0!</v>
      </c>
      <c r="N163" s="77"/>
      <c r="O163" s="79"/>
      <c r="P163" s="80" t="e">
        <f t="shared" si="554"/>
        <v>#DIV/0!</v>
      </c>
      <c r="Q163" s="77"/>
      <c r="R163" s="79"/>
      <c r="S163" s="80" t="e">
        <f t="shared" si="555"/>
        <v>#DIV/0!</v>
      </c>
      <c r="T163" s="77"/>
      <c r="U163" s="79"/>
      <c r="V163" s="80" t="e">
        <f t="shared" si="556"/>
        <v>#DIV/0!</v>
      </c>
      <c r="W163" s="77"/>
      <c r="X163" s="79"/>
      <c r="Y163" s="80" t="e">
        <f t="shared" si="557"/>
        <v>#DIV/0!</v>
      </c>
      <c r="Z163" s="77"/>
      <c r="AA163" s="79"/>
      <c r="AB163" s="80" t="e">
        <f t="shared" si="558"/>
        <v>#DIV/0!</v>
      </c>
      <c r="AC163" s="77"/>
      <c r="AD163" s="79"/>
      <c r="AE163" s="80" t="e">
        <f t="shared" si="559"/>
        <v>#DIV/0!</v>
      </c>
      <c r="AF163" s="77"/>
      <c r="AG163" s="79"/>
      <c r="AH163" s="80" t="e">
        <f t="shared" si="560"/>
        <v>#DIV/0!</v>
      </c>
      <c r="AI163" s="77"/>
      <c r="AJ163" s="79"/>
      <c r="AK163" s="80" t="e">
        <f t="shared" si="561"/>
        <v>#DIV/0!</v>
      </c>
      <c r="AL163" s="77"/>
      <c r="AM163" s="79"/>
      <c r="AN163" s="80" t="e">
        <f t="shared" si="562"/>
        <v>#DIV/0!</v>
      </c>
      <c r="AO163" s="77"/>
      <c r="AP163" s="79"/>
      <c r="AQ163" s="80" t="e">
        <f t="shared" si="563"/>
        <v>#DIV/0!</v>
      </c>
      <c r="AR163" s="156"/>
    </row>
    <row r="164" spans="1:44" s="155" customFormat="1" ht="30.75" customHeight="1">
      <c r="A164" s="313"/>
      <c r="B164" s="388"/>
      <c r="C164" s="229"/>
      <c r="D164" s="152" t="s">
        <v>26</v>
      </c>
      <c r="E164" s="77">
        <f t="shared" si="564"/>
        <v>0</v>
      </c>
      <c r="F164" s="79">
        <f t="shared" si="565"/>
        <v>0</v>
      </c>
      <c r="G164" s="80" t="e">
        <f t="shared" si="551"/>
        <v>#DIV/0!</v>
      </c>
      <c r="H164" s="77"/>
      <c r="I164" s="79"/>
      <c r="J164" s="80" t="e">
        <f t="shared" si="552"/>
        <v>#DIV/0!</v>
      </c>
      <c r="K164" s="77"/>
      <c r="L164" s="79"/>
      <c r="M164" s="80" t="e">
        <f t="shared" si="553"/>
        <v>#DIV/0!</v>
      </c>
      <c r="N164" s="77"/>
      <c r="O164" s="79"/>
      <c r="P164" s="80" t="e">
        <f t="shared" si="554"/>
        <v>#DIV/0!</v>
      </c>
      <c r="Q164" s="77"/>
      <c r="R164" s="79"/>
      <c r="S164" s="80" t="e">
        <f t="shared" si="555"/>
        <v>#DIV/0!</v>
      </c>
      <c r="T164" s="77"/>
      <c r="U164" s="79"/>
      <c r="V164" s="80" t="e">
        <f t="shared" si="556"/>
        <v>#DIV/0!</v>
      </c>
      <c r="W164" s="77"/>
      <c r="X164" s="79"/>
      <c r="Y164" s="80" t="e">
        <f t="shared" si="557"/>
        <v>#DIV/0!</v>
      </c>
      <c r="Z164" s="77"/>
      <c r="AA164" s="79"/>
      <c r="AB164" s="80" t="e">
        <f t="shared" si="558"/>
        <v>#DIV/0!</v>
      </c>
      <c r="AC164" s="77"/>
      <c r="AD164" s="79"/>
      <c r="AE164" s="80" t="e">
        <f t="shared" si="559"/>
        <v>#DIV/0!</v>
      </c>
      <c r="AF164" s="77"/>
      <c r="AG164" s="79"/>
      <c r="AH164" s="80" t="e">
        <f t="shared" si="560"/>
        <v>#DIV/0!</v>
      </c>
      <c r="AI164" s="77"/>
      <c r="AJ164" s="79"/>
      <c r="AK164" s="80" t="e">
        <f t="shared" si="561"/>
        <v>#DIV/0!</v>
      </c>
      <c r="AL164" s="77"/>
      <c r="AM164" s="79"/>
      <c r="AN164" s="80" t="e">
        <f t="shared" si="562"/>
        <v>#DIV/0!</v>
      </c>
      <c r="AO164" s="77"/>
      <c r="AP164" s="79"/>
      <c r="AQ164" s="80" t="e">
        <f t="shared" si="563"/>
        <v>#DIV/0!</v>
      </c>
      <c r="AR164" s="156"/>
    </row>
    <row r="165" spans="1:44" s="155" customFormat="1" ht="81.75" customHeight="1">
      <c r="A165" s="313"/>
      <c r="B165" s="388"/>
      <c r="C165" s="229"/>
      <c r="D165" s="152" t="s">
        <v>231</v>
      </c>
      <c r="E165" s="77">
        <f t="shared" si="564"/>
        <v>0</v>
      </c>
      <c r="F165" s="79">
        <f t="shared" si="565"/>
        <v>0</v>
      </c>
      <c r="G165" s="80" t="e">
        <f t="shared" si="551"/>
        <v>#DIV/0!</v>
      </c>
      <c r="H165" s="77"/>
      <c r="I165" s="79"/>
      <c r="J165" s="80" t="e">
        <f t="shared" si="552"/>
        <v>#DIV/0!</v>
      </c>
      <c r="K165" s="77"/>
      <c r="L165" s="79"/>
      <c r="M165" s="80" t="e">
        <f t="shared" si="553"/>
        <v>#DIV/0!</v>
      </c>
      <c r="N165" s="77"/>
      <c r="O165" s="79"/>
      <c r="P165" s="80" t="e">
        <f t="shared" si="554"/>
        <v>#DIV/0!</v>
      </c>
      <c r="Q165" s="77"/>
      <c r="R165" s="79"/>
      <c r="S165" s="80" t="e">
        <f t="shared" si="555"/>
        <v>#DIV/0!</v>
      </c>
      <c r="T165" s="77"/>
      <c r="U165" s="79"/>
      <c r="V165" s="80" t="e">
        <f t="shared" si="556"/>
        <v>#DIV/0!</v>
      </c>
      <c r="W165" s="77"/>
      <c r="X165" s="79"/>
      <c r="Y165" s="80" t="e">
        <f t="shared" si="557"/>
        <v>#DIV/0!</v>
      </c>
      <c r="Z165" s="77"/>
      <c r="AA165" s="79"/>
      <c r="AB165" s="80" t="e">
        <f t="shared" si="558"/>
        <v>#DIV/0!</v>
      </c>
      <c r="AC165" s="77"/>
      <c r="AD165" s="79"/>
      <c r="AE165" s="80" t="e">
        <f t="shared" si="559"/>
        <v>#DIV/0!</v>
      </c>
      <c r="AF165" s="77"/>
      <c r="AG165" s="79"/>
      <c r="AH165" s="80" t="e">
        <f t="shared" si="560"/>
        <v>#DIV/0!</v>
      </c>
      <c r="AI165" s="77"/>
      <c r="AJ165" s="79"/>
      <c r="AK165" s="80" t="e">
        <f t="shared" si="561"/>
        <v>#DIV/0!</v>
      </c>
      <c r="AL165" s="77"/>
      <c r="AM165" s="79"/>
      <c r="AN165" s="80" t="e">
        <f t="shared" si="562"/>
        <v>#DIV/0!</v>
      </c>
      <c r="AO165" s="77"/>
      <c r="AP165" s="79"/>
      <c r="AQ165" s="80" t="e">
        <f t="shared" si="563"/>
        <v>#DIV/0!</v>
      </c>
      <c r="AR165" s="156"/>
    </row>
    <row r="166" spans="1:44" s="155" customFormat="1" ht="36" customHeight="1">
      <c r="A166" s="313"/>
      <c r="B166" s="388"/>
      <c r="C166" s="229"/>
      <c r="D166" s="152" t="s">
        <v>39</v>
      </c>
      <c r="E166" s="77">
        <f t="shared" si="564"/>
        <v>0</v>
      </c>
      <c r="F166" s="79">
        <f t="shared" si="565"/>
        <v>0</v>
      </c>
      <c r="G166" s="80" t="e">
        <f t="shared" si="551"/>
        <v>#DIV/0!</v>
      </c>
      <c r="H166" s="77"/>
      <c r="I166" s="79"/>
      <c r="J166" s="80" t="e">
        <f t="shared" si="552"/>
        <v>#DIV/0!</v>
      </c>
      <c r="K166" s="77"/>
      <c r="L166" s="79"/>
      <c r="M166" s="80" t="e">
        <f t="shared" si="553"/>
        <v>#DIV/0!</v>
      </c>
      <c r="N166" s="77"/>
      <c r="O166" s="79"/>
      <c r="P166" s="80" t="e">
        <f t="shared" si="554"/>
        <v>#DIV/0!</v>
      </c>
      <c r="Q166" s="77"/>
      <c r="R166" s="79"/>
      <c r="S166" s="80" t="e">
        <f t="shared" si="555"/>
        <v>#DIV/0!</v>
      </c>
      <c r="T166" s="77"/>
      <c r="U166" s="79"/>
      <c r="V166" s="80" t="e">
        <f t="shared" si="556"/>
        <v>#DIV/0!</v>
      </c>
      <c r="W166" s="77"/>
      <c r="X166" s="79"/>
      <c r="Y166" s="80" t="e">
        <f t="shared" si="557"/>
        <v>#DIV/0!</v>
      </c>
      <c r="Z166" s="77"/>
      <c r="AA166" s="79"/>
      <c r="AB166" s="80" t="e">
        <f t="shared" si="558"/>
        <v>#DIV/0!</v>
      </c>
      <c r="AC166" s="77"/>
      <c r="AD166" s="79"/>
      <c r="AE166" s="80" t="e">
        <f t="shared" si="559"/>
        <v>#DIV/0!</v>
      </c>
      <c r="AF166" s="77"/>
      <c r="AG166" s="79"/>
      <c r="AH166" s="80" t="e">
        <f t="shared" si="560"/>
        <v>#DIV/0!</v>
      </c>
      <c r="AI166" s="77"/>
      <c r="AJ166" s="79"/>
      <c r="AK166" s="80" t="e">
        <f t="shared" si="561"/>
        <v>#DIV/0!</v>
      </c>
      <c r="AL166" s="77"/>
      <c r="AM166" s="79"/>
      <c r="AN166" s="80" t="e">
        <f t="shared" si="562"/>
        <v>#DIV/0!</v>
      </c>
      <c r="AO166" s="77"/>
      <c r="AP166" s="79"/>
      <c r="AQ166" s="80" t="e">
        <f t="shared" si="563"/>
        <v>#DIV/0!</v>
      </c>
      <c r="AR166" s="156"/>
    </row>
    <row r="167" spans="1:44" s="155" customFormat="1" ht="35.1" customHeight="1">
      <c r="A167" s="314"/>
      <c r="B167" s="389"/>
      <c r="C167" s="229"/>
      <c r="D167" s="152" t="s">
        <v>33</v>
      </c>
      <c r="E167" s="77">
        <f t="shared" si="564"/>
        <v>0</v>
      </c>
      <c r="F167" s="79">
        <f t="shared" si="565"/>
        <v>0</v>
      </c>
      <c r="G167" s="80" t="e">
        <f t="shared" si="551"/>
        <v>#DIV/0!</v>
      </c>
      <c r="H167" s="77"/>
      <c r="I167" s="79"/>
      <c r="J167" s="80" t="e">
        <f t="shared" si="552"/>
        <v>#DIV/0!</v>
      </c>
      <c r="K167" s="77"/>
      <c r="L167" s="79"/>
      <c r="M167" s="80" t="e">
        <f t="shared" si="553"/>
        <v>#DIV/0!</v>
      </c>
      <c r="N167" s="77"/>
      <c r="O167" s="79"/>
      <c r="P167" s="80" t="e">
        <f t="shared" si="554"/>
        <v>#DIV/0!</v>
      </c>
      <c r="Q167" s="77"/>
      <c r="R167" s="79"/>
      <c r="S167" s="80" t="e">
        <f t="shared" si="555"/>
        <v>#DIV/0!</v>
      </c>
      <c r="T167" s="77"/>
      <c r="U167" s="79"/>
      <c r="V167" s="80" t="e">
        <f t="shared" si="556"/>
        <v>#DIV/0!</v>
      </c>
      <c r="W167" s="77"/>
      <c r="X167" s="79"/>
      <c r="Y167" s="80" t="e">
        <f t="shared" si="557"/>
        <v>#DIV/0!</v>
      </c>
      <c r="Z167" s="77"/>
      <c r="AA167" s="79"/>
      <c r="AB167" s="80" t="e">
        <f t="shared" si="558"/>
        <v>#DIV/0!</v>
      </c>
      <c r="AC167" s="77"/>
      <c r="AD167" s="79"/>
      <c r="AE167" s="80" t="e">
        <f t="shared" si="559"/>
        <v>#DIV/0!</v>
      </c>
      <c r="AF167" s="77"/>
      <c r="AG167" s="79"/>
      <c r="AH167" s="80" t="e">
        <f t="shared" si="560"/>
        <v>#DIV/0!</v>
      </c>
      <c r="AI167" s="77"/>
      <c r="AJ167" s="79"/>
      <c r="AK167" s="80" t="e">
        <f t="shared" si="561"/>
        <v>#DIV/0!</v>
      </c>
      <c r="AL167" s="77"/>
      <c r="AM167" s="79"/>
      <c r="AN167" s="80" t="e">
        <f t="shared" si="562"/>
        <v>#DIV/0!</v>
      </c>
      <c r="AO167" s="77"/>
      <c r="AP167" s="79"/>
      <c r="AQ167" s="80" t="e">
        <f t="shared" si="563"/>
        <v>#DIV/0!</v>
      </c>
      <c r="AR167" s="156"/>
    </row>
    <row r="168" spans="1:44" s="155" customFormat="1" ht="27" customHeight="1">
      <c r="A168" s="312" t="s">
        <v>363</v>
      </c>
      <c r="B168" s="255" t="s">
        <v>365</v>
      </c>
      <c r="C168" s="229" t="s">
        <v>144</v>
      </c>
      <c r="D168" s="152" t="s">
        <v>36</v>
      </c>
      <c r="E168" s="77">
        <f>SUM(E169:E174)</f>
        <v>0</v>
      </c>
      <c r="F168" s="78">
        <f>SUM(F169:F174)</f>
        <v>0</v>
      </c>
      <c r="G168" s="78" t="e">
        <f>(F168/E168)*100</f>
        <v>#DIV/0!</v>
      </c>
      <c r="H168" s="77">
        <f>SUM(H169:H174)</f>
        <v>0</v>
      </c>
      <c r="I168" s="78">
        <f>SUM(I169:I174)</f>
        <v>0</v>
      </c>
      <c r="J168" s="78" t="e">
        <f>(I168/H168)*100</f>
        <v>#DIV/0!</v>
      </c>
      <c r="K168" s="77">
        <f>SUM(K169:K174)</f>
        <v>0</v>
      </c>
      <c r="L168" s="78">
        <f>SUM(L169:L174)</f>
        <v>0</v>
      </c>
      <c r="M168" s="78" t="e">
        <f>(L168/K168)*100</f>
        <v>#DIV/0!</v>
      </c>
      <c r="N168" s="77">
        <f>SUM(N169:N174)</f>
        <v>0</v>
      </c>
      <c r="O168" s="78">
        <f>SUM(O169:O174)</f>
        <v>0</v>
      </c>
      <c r="P168" s="78" t="e">
        <f>(O168/N168)*100</f>
        <v>#DIV/0!</v>
      </c>
      <c r="Q168" s="77">
        <f>SUM(Q169:Q174)</f>
        <v>0</v>
      </c>
      <c r="R168" s="78">
        <f>SUM(R169:R174)</f>
        <v>0</v>
      </c>
      <c r="S168" s="78" t="e">
        <f>(R168/Q168)*100</f>
        <v>#DIV/0!</v>
      </c>
      <c r="T168" s="77">
        <f>SUM(T169:T174)</f>
        <v>0</v>
      </c>
      <c r="U168" s="78">
        <f>SUM(U169:U174)</f>
        <v>0</v>
      </c>
      <c r="V168" s="78" t="e">
        <f>(U168/T168)*100</f>
        <v>#DIV/0!</v>
      </c>
      <c r="W168" s="77">
        <f>SUM(W169:W174)</f>
        <v>0</v>
      </c>
      <c r="X168" s="78">
        <f>SUM(X169:X174)</f>
        <v>0</v>
      </c>
      <c r="Y168" s="78" t="e">
        <f>(X168/W168)*100</f>
        <v>#DIV/0!</v>
      </c>
      <c r="Z168" s="77">
        <f>SUM(Z169:Z174)</f>
        <v>0</v>
      </c>
      <c r="AA168" s="78">
        <f>SUM(AA169:AA174)</f>
        <v>0</v>
      </c>
      <c r="AB168" s="78" t="e">
        <f>(AA168/Z168)*100</f>
        <v>#DIV/0!</v>
      </c>
      <c r="AC168" s="77">
        <f>SUM(AC169:AC174)</f>
        <v>0</v>
      </c>
      <c r="AD168" s="78">
        <f>SUM(AD169:AD174)</f>
        <v>0</v>
      </c>
      <c r="AE168" s="78" t="e">
        <f>(AD168/AC168)*100</f>
        <v>#DIV/0!</v>
      </c>
      <c r="AF168" s="77">
        <f>SUM(AF169:AF174)</f>
        <v>0</v>
      </c>
      <c r="AG168" s="78">
        <f>SUM(AG169:AG174)</f>
        <v>0</v>
      </c>
      <c r="AH168" s="78" t="e">
        <f>(AG168/AF168)*100</f>
        <v>#DIV/0!</v>
      </c>
      <c r="AI168" s="77">
        <f>SUM(AI169:AI174)</f>
        <v>0</v>
      </c>
      <c r="AJ168" s="78">
        <f>SUM(AJ169:AJ174)</f>
        <v>0</v>
      </c>
      <c r="AK168" s="78" t="e">
        <f>(AJ168/AI168)*100</f>
        <v>#DIV/0!</v>
      </c>
      <c r="AL168" s="77">
        <f>SUM(AL169:AL174)</f>
        <v>0</v>
      </c>
      <c r="AM168" s="78">
        <f>SUM(AM169:AM174)</f>
        <v>0</v>
      </c>
      <c r="AN168" s="78" t="e">
        <f>(AM168/AL168)*100</f>
        <v>#DIV/0!</v>
      </c>
      <c r="AO168" s="77">
        <f>SUM(AO169:AO174)</f>
        <v>0</v>
      </c>
      <c r="AP168" s="78">
        <f>SUM(AP169:AP174)</f>
        <v>0</v>
      </c>
      <c r="AQ168" s="78" t="e">
        <f>(AP168/AO168)*100</f>
        <v>#DIV/0!</v>
      </c>
      <c r="AR168" s="156"/>
    </row>
    <row r="169" spans="1:44" s="155" customFormat="1" ht="35.1" customHeight="1">
      <c r="A169" s="313"/>
      <c r="B169" s="256"/>
      <c r="C169" s="229"/>
      <c r="D169" s="152" t="s">
        <v>17</v>
      </c>
      <c r="E169" s="77">
        <f>H169+K169+N169+Q169+T169+W169+Z169+AC169+AF169+AI169+AL169+AO169</f>
        <v>0</v>
      </c>
      <c r="F169" s="79">
        <f>I169+L169+O169+R169+U169+X169+AA169+AD169+AG169+AJ169+AM169+AP169</f>
        <v>0</v>
      </c>
      <c r="G169" s="80" t="e">
        <f t="shared" ref="G169:G174" si="566">(F169/E169)*100</f>
        <v>#DIV/0!</v>
      </c>
      <c r="H169" s="77"/>
      <c r="I169" s="79"/>
      <c r="J169" s="80" t="e">
        <f t="shared" ref="J169:J174" si="567">(I169/H169)*100</f>
        <v>#DIV/0!</v>
      </c>
      <c r="K169" s="77"/>
      <c r="L169" s="79"/>
      <c r="M169" s="80" t="e">
        <f t="shared" ref="M169:M174" si="568">(L169/K169)*100</f>
        <v>#DIV/0!</v>
      </c>
      <c r="N169" s="77"/>
      <c r="O169" s="79"/>
      <c r="P169" s="80" t="e">
        <f t="shared" ref="P169:P174" si="569">(O169/N169)*100</f>
        <v>#DIV/0!</v>
      </c>
      <c r="Q169" s="77"/>
      <c r="R169" s="79"/>
      <c r="S169" s="80" t="e">
        <f t="shared" ref="S169:S174" si="570">(R169/Q169)*100</f>
        <v>#DIV/0!</v>
      </c>
      <c r="T169" s="77"/>
      <c r="U169" s="79"/>
      <c r="V169" s="80" t="e">
        <f t="shared" ref="V169:V174" si="571">(U169/T169)*100</f>
        <v>#DIV/0!</v>
      </c>
      <c r="W169" s="77"/>
      <c r="X169" s="79"/>
      <c r="Y169" s="80" t="e">
        <f t="shared" ref="Y169:Y174" si="572">(X169/W169)*100</f>
        <v>#DIV/0!</v>
      </c>
      <c r="Z169" s="77"/>
      <c r="AA169" s="79"/>
      <c r="AB169" s="80" t="e">
        <f t="shared" ref="AB169:AB174" si="573">(AA169/Z169)*100</f>
        <v>#DIV/0!</v>
      </c>
      <c r="AC169" s="77"/>
      <c r="AD169" s="79"/>
      <c r="AE169" s="80" t="e">
        <f t="shared" ref="AE169:AE174" si="574">(AD169/AC169)*100</f>
        <v>#DIV/0!</v>
      </c>
      <c r="AF169" s="77"/>
      <c r="AG169" s="79"/>
      <c r="AH169" s="80" t="e">
        <f t="shared" ref="AH169:AH174" si="575">(AG169/AF169)*100</f>
        <v>#DIV/0!</v>
      </c>
      <c r="AI169" s="77"/>
      <c r="AJ169" s="79"/>
      <c r="AK169" s="80" t="e">
        <f t="shared" ref="AK169:AK174" si="576">(AJ169/AI169)*100</f>
        <v>#DIV/0!</v>
      </c>
      <c r="AL169" s="77"/>
      <c r="AM169" s="79"/>
      <c r="AN169" s="80" t="e">
        <f t="shared" ref="AN169:AN174" si="577">(AM169/AL169)*100</f>
        <v>#DIV/0!</v>
      </c>
      <c r="AO169" s="77"/>
      <c r="AP169" s="79"/>
      <c r="AQ169" s="80" t="e">
        <f t="shared" ref="AQ169:AQ174" si="578">(AP169/AO169)*100</f>
        <v>#DIV/0!</v>
      </c>
      <c r="AR169" s="156"/>
    </row>
    <row r="170" spans="1:44" s="155" customFormat="1" ht="47.25" customHeight="1">
      <c r="A170" s="313"/>
      <c r="B170" s="256"/>
      <c r="C170" s="229"/>
      <c r="D170" s="152" t="s">
        <v>18</v>
      </c>
      <c r="E170" s="77">
        <f t="shared" ref="E170:E174" si="579">H170+K170+N170+Q170+T170+W170+Z170+AC170+AF170+AI170+AL170+AO170</f>
        <v>0</v>
      </c>
      <c r="F170" s="79">
        <f t="shared" ref="F170:F174" si="580">I170+L170+O170+R170+U170+X170+AA170+AD170+AG170+AJ170+AM170+AP170</f>
        <v>0</v>
      </c>
      <c r="G170" s="80" t="e">
        <f t="shared" si="566"/>
        <v>#DIV/0!</v>
      </c>
      <c r="H170" s="77"/>
      <c r="I170" s="79"/>
      <c r="J170" s="80" t="e">
        <f t="shared" si="567"/>
        <v>#DIV/0!</v>
      </c>
      <c r="K170" s="77"/>
      <c r="L170" s="79"/>
      <c r="M170" s="80" t="e">
        <f t="shared" si="568"/>
        <v>#DIV/0!</v>
      </c>
      <c r="N170" s="77"/>
      <c r="O170" s="79"/>
      <c r="P170" s="80" t="e">
        <f t="shared" si="569"/>
        <v>#DIV/0!</v>
      </c>
      <c r="Q170" s="77"/>
      <c r="R170" s="79"/>
      <c r="S170" s="80" t="e">
        <f t="shared" si="570"/>
        <v>#DIV/0!</v>
      </c>
      <c r="T170" s="77"/>
      <c r="U170" s="79"/>
      <c r="V170" s="80" t="e">
        <f t="shared" si="571"/>
        <v>#DIV/0!</v>
      </c>
      <c r="W170" s="77"/>
      <c r="X170" s="79"/>
      <c r="Y170" s="80" t="e">
        <f t="shared" si="572"/>
        <v>#DIV/0!</v>
      </c>
      <c r="Z170" s="77"/>
      <c r="AA170" s="79"/>
      <c r="AB170" s="80" t="e">
        <f t="shared" si="573"/>
        <v>#DIV/0!</v>
      </c>
      <c r="AC170" s="77"/>
      <c r="AD170" s="79"/>
      <c r="AE170" s="80" t="e">
        <f t="shared" si="574"/>
        <v>#DIV/0!</v>
      </c>
      <c r="AF170" s="77"/>
      <c r="AG170" s="79"/>
      <c r="AH170" s="80" t="e">
        <f t="shared" si="575"/>
        <v>#DIV/0!</v>
      </c>
      <c r="AI170" s="77"/>
      <c r="AJ170" s="79"/>
      <c r="AK170" s="80" t="e">
        <f t="shared" si="576"/>
        <v>#DIV/0!</v>
      </c>
      <c r="AL170" s="77"/>
      <c r="AM170" s="79"/>
      <c r="AN170" s="80" t="e">
        <f t="shared" si="577"/>
        <v>#DIV/0!</v>
      </c>
      <c r="AO170" s="77"/>
      <c r="AP170" s="79"/>
      <c r="AQ170" s="80" t="e">
        <f t="shared" si="578"/>
        <v>#DIV/0!</v>
      </c>
      <c r="AR170" s="156"/>
    </row>
    <row r="171" spans="1:44" s="155" customFormat="1" ht="28.5" customHeight="1">
      <c r="A171" s="313"/>
      <c r="B171" s="256"/>
      <c r="C171" s="229"/>
      <c r="D171" s="152" t="s">
        <v>26</v>
      </c>
      <c r="E171" s="77">
        <f t="shared" si="579"/>
        <v>0</v>
      </c>
      <c r="F171" s="79">
        <f t="shared" si="580"/>
        <v>0</v>
      </c>
      <c r="G171" s="80" t="e">
        <f t="shared" si="566"/>
        <v>#DIV/0!</v>
      </c>
      <c r="H171" s="77"/>
      <c r="I171" s="79"/>
      <c r="J171" s="80" t="e">
        <f t="shared" si="567"/>
        <v>#DIV/0!</v>
      </c>
      <c r="K171" s="77"/>
      <c r="L171" s="79"/>
      <c r="M171" s="80" t="e">
        <f t="shared" si="568"/>
        <v>#DIV/0!</v>
      </c>
      <c r="N171" s="77"/>
      <c r="O171" s="79"/>
      <c r="P171" s="80" t="e">
        <f t="shared" si="569"/>
        <v>#DIV/0!</v>
      </c>
      <c r="Q171" s="77"/>
      <c r="R171" s="79"/>
      <c r="S171" s="80" t="e">
        <f t="shared" si="570"/>
        <v>#DIV/0!</v>
      </c>
      <c r="T171" s="77"/>
      <c r="U171" s="79"/>
      <c r="V171" s="80" t="e">
        <f t="shared" si="571"/>
        <v>#DIV/0!</v>
      </c>
      <c r="W171" s="77"/>
      <c r="X171" s="79"/>
      <c r="Y171" s="80" t="e">
        <f t="shared" si="572"/>
        <v>#DIV/0!</v>
      </c>
      <c r="Z171" s="77"/>
      <c r="AA171" s="79"/>
      <c r="AB171" s="80" t="e">
        <f t="shared" si="573"/>
        <v>#DIV/0!</v>
      </c>
      <c r="AC171" s="77"/>
      <c r="AD171" s="79"/>
      <c r="AE171" s="80" t="e">
        <f t="shared" si="574"/>
        <v>#DIV/0!</v>
      </c>
      <c r="AF171" s="77"/>
      <c r="AG171" s="79"/>
      <c r="AH171" s="80" t="e">
        <f t="shared" si="575"/>
        <v>#DIV/0!</v>
      </c>
      <c r="AI171" s="77"/>
      <c r="AJ171" s="79"/>
      <c r="AK171" s="80" t="e">
        <f t="shared" si="576"/>
        <v>#DIV/0!</v>
      </c>
      <c r="AL171" s="77"/>
      <c r="AM171" s="79"/>
      <c r="AN171" s="80" t="e">
        <f t="shared" si="577"/>
        <v>#DIV/0!</v>
      </c>
      <c r="AO171" s="77"/>
      <c r="AP171" s="79"/>
      <c r="AQ171" s="80" t="e">
        <f t="shared" si="578"/>
        <v>#DIV/0!</v>
      </c>
      <c r="AR171" s="156"/>
    </row>
    <row r="172" spans="1:44" s="155" customFormat="1" ht="81.75" customHeight="1">
      <c r="A172" s="313"/>
      <c r="B172" s="256"/>
      <c r="C172" s="229"/>
      <c r="D172" s="152" t="s">
        <v>231</v>
      </c>
      <c r="E172" s="77">
        <f t="shared" si="579"/>
        <v>0</v>
      </c>
      <c r="F172" s="79">
        <f t="shared" si="580"/>
        <v>0</v>
      </c>
      <c r="G172" s="80" t="e">
        <f t="shared" si="566"/>
        <v>#DIV/0!</v>
      </c>
      <c r="H172" s="77"/>
      <c r="I172" s="79"/>
      <c r="J172" s="80" t="e">
        <f t="shared" si="567"/>
        <v>#DIV/0!</v>
      </c>
      <c r="K172" s="77"/>
      <c r="L172" s="79"/>
      <c r="M172" s="80" t="e">
        <f t="shared" si="568"/>
        <v>#DIV/0!</v>
      </c>
      <c r="N172" s="77"/>
      <c r="O172" s="79"/>
      <c r="P172" s="80" t="e">
        <f t="shared" si="569"/>
        <v>#DIV/0!</v>
      </c>
      <c r="Q172" s="77"/>
      <c r="R172" s="79"/>
      <c r="S172" s="80" t="e">
        <f t="shared" si="570"/>
        <v>#DIV/0!</v>
      </c>
      <c r="T172" s="77"/>
      <c r="U172" s="79"/>
      <c r="V172" s="80" t="e">
        <f t="shared" si="571"/>
        <v>#DIV/0!</v>
      </c>
      <c r="W172" s="77"/>
      <c r="X172" s="79"/>
      <c r="Y172" s="80" t="e">
        <f t="shared" si="572"/>
        <v>#DIV/0!</v>
      </c>
      <c r="Z172" s="77"/>
      <c r="AA172" s="79"/>
      <c r="AB172" s="80" t="e">
        <f t="shared" si="573"/>
        <v>#DIV/0!</v>
      </c>
      <c r="AC172" s="77"/>
      <c r="AD172" s="79"/>
      <c r="AE172" s="80" t="e">
        <f t="shared" si="574"/>
        <v>#DIV/0!</v>
      </c>
      <c r="AF172" s="77"/>
      <c r="AG172" s="79"/>
      <c r="AH172" s="80" t="e">
        <f t="shared" si="575"/>
        <v>#DIV/0!</v>
      </c>
      <c r="AI172" s="77"/>
      <c r="AJ172" s="79"/>
      <c r="AK172" s="80" t="e">
        <f t="shared" si="576"/>
        <v>#DIV/0!</v>
      </c>
      <c r="AL172" s="77"/>
      <c r="AM172" s="79"/>
      <c r="AN172" s="80" t="e">
        <f t="shared" si="577"/>
        <v>#DIV/0!</v>
      </c>
      <c r="AO172" s="77"/>
      <c r="AP172" s="79"/>
      <c r="AQ172" s="80" t="e">
        <f t="shared" si="578"/>
        <v>#DIV/0!</v>
      </c>
      <c r="AR172" s="156"/>
    </row>
    <row r="173" spans="1:44" s="155" customFormat="1" ht="30" customHeight="1">
      <c r="A173" s="313"/>
      <c r="B173" s="256"/>
      <c r="C173" s="229"/>
      <c r="D173" s="152" t="s">
        <v>39</v>
      </c>
      <c r="E173" s="77">
        <f t="shared" si="579"/>
        <v>0</v>
      </c>
      <c r="F173" s="79">
        <f t="shared" si="580"/>
        <v>0</v>
      </c>
      <c r="G173" s="80" t="e">
        <f t="shared" si="566"/>
        <v>#DIV/0!</v>
      </c>
      <c r="H173" s="77"/>
      <c r="I173" s="79"/>
      <c r="J173" s="80" t="e">
        <f t="shared" si="567"/>
        <v>#DIV/0!</v>
      </c>
      <c r="K173" s="77"/>
      <c r="L173" s="79"/>
      <c r="M173" s="80" t="e">
        <f t="shared" si="568"/>
        <v>#DIV/0!</v>
      </c>
      <c r="N173" s="77"/>
      <c r="O173" s="79"/>
      <c r="P173" s="80" t="e">
        <f t="shared" si="569"/>
        <v>#DIV/0!</v>
      </c>
      <c r="Q173" s="77"/>
      <c r="R173" s="79"/>
      <c r="S173" s="80" t="e">
        <f t="shared" si="570"/>
        <v>#DIV/0!</v>
      </c>
      <c r="T173" s="77"/>
      <c r="U173" s="79"/>
      <c r="V173" s="80" t="e">
        <f t="shared" si="571"/>
        <v>#DIV/0!</v>
      </c>
      <c r="W173" s="77"/>
      <c r="X173" s="79"/>
      <c r="Y173" s="80" t="e">
        <f t="shared" si="572"/>
        <v>#DIV/0!</v>
      </c>
      <c r="Z173" s="77"/>
      <c r="AA173" s="79"/>
      <c r="AB173" s="80" t="e">
        <f t="shared" si="573"/>
        <v>#DIV/0!</v>
      </c>
      <c r="AC173" s="77"/>
      <c r="AD173" s="79"/>
      <c r="AE173" s="80" t="e">
        <f t="shared" si="574"/>
        <v>#DIV/0!</v>
      </c>
      <c r="AF173" s="77"/>
      <c r="AG173" s="79"/>
      <c r="AH173" s="80" t="e">
        <f t="shared" si="575"/>
        <v>#DIV/0!</v>
      </c>
      <c r="AI173" s="77"/>
      <c r="AJ173" s="79"/>
      <c r="AK173" s="80" t="e">
        <f t="shared" si="576"/>
        <v>#DIV/0!</v>
      </c>
      <c r="AL173" s="77"/>
      <c r="AM173" s="79"/>
      <c r="AN173" s="80" t="e">
        <f t="shared" si="577"/>
        <v>#DIV/0!</v>
      </c>
      <c r="AO173" s="77"/>
      <c r="AP173" s="79"/>
      <c r="AQ173" s="80" t="e">
        <f t="shared" si="578"/>
        <v>#DIV/0!</v>
      </c>
      <c r="AR173" s="156"/>
    </row>
    <row r="174" spans="1:44" s="155" customFormat="1" ht="29.25" customHeight="1">
      <c r="A174" s="314"/>
      <c r="B174" s="257"/>
      <c r="C174" s="229"/>
      <c r="D174" s="152" t="s">
        <v>33</v>
      </c>
      <c r="E174" s="77">
        <f t="shared" si="579"/>
        <v>0</v>
      </c>
      <c r="F174" s="79">
        <f t="shared" si="580"/>
        <v>0</v>
      </c>
      <c r="G174" s="80" t="e">
        <f t="shared" si="566"/>
        <v>#DIV/0!</v>
      </c>
      <c r="H174" s="77"/>
      <c r="I174" s="79"/>
      <c r="J174" s="80" t="e">
        <f t="shared" si="567"/>
        <v>#DIV/0!</v>
      </c>
      <c r="K174" s="77"/>
      <c r="L174" s="79"/>
      <c r="M174" s="80" t="e">
        <f t="shared" si="568"/>
        <v>#DIV/0!</v>
      </c>
      <c r="N174" s="77"/>
      <c r="O174" s="79"/>
      <c r="P174" s="80" t="e">
        <f t="shared" si="569"/>
        <v>#DIV/0!</v>
      </c>
      <c r="Q174" s="77"/>
      <c r="R174" s="79"/>
      <c r="S174" s="80" t="e">
        <f t="shared" si="570"/>
        <v>#DIV/0!</v>
      </c>
      <c r="T174" s="77"/>
      <c r="U174" s="79"/>
      <c r="V174" s="80" t="e">
        <f t="shared" si="571"/>
        <v>#DIV/0!</v>
      </c>
      <c r="W174" s="77"/>
      <c r="X174" s="79"/>
      <c r="Y174" s="80" t="e">
        <f t="shared" si="572"/>
        <v>#DIV/0!</v>
      </c>
      <c r="Z174" s="77"/>
      <c r="AA174" s="79"/>
      <c r="AB174" s="80" t="e">
        <f t="shared" si="573"/>
        <v>#DIV/0!</v>
      </c>
      <c r="AC174" s="77"/>
      <c r="AD174" s="79"/>
      <c r="AE174" s="80" t="e">
        <f t="shared" si="574"/>
        <v>#DIV/0!</v>
      </c>
      <c r="AF174" s="77"/>
      <c r="AG174" s="79"/>
      <c r="AH174" s="80" t="e">
        <f t="shared" si="575"/>
        <v>#DIV/0!</v>
      </c>
      <c r="AI174" s="77"/>
      <c r="AJ174" s="79"/>
      <c r="AK174" s="80" t="e">
        <f t="shared" si="576"/>
        <v>#DIV/0!</v>
      </c>
      <c r="AL174" s="77"/>
      <c r="AM174" s="79"/>
      <c r="AN174" s="80" t="e">
        <f t="shared" si="577"/>
        <v>#DIV/0!</v>
      </c>
      <c r="AO174" s="77"/>
      <c r="AP174" s="79"/>
      <c r="AQ174" s="80" t="e">
        <f t="shared" si="578"/>
        <v>#DIV/0!</v>
      </c>
      <c r="AR174" s="156"/>
    </row>
    <row r="175" spans="1:44" s="155" customFormat="1" ht="21.75" customHeight="1">
      <c r="A175" s="312" t="s">
        <v>364</v>
      </c>
      <c r="B175" s="255" t="s">
        <v>366</v>
      </c>
      <c r="C175" s="229" t="s">
        <v>144</v>
      </c>
      <c r="D175" s="152" t="s">
        <v>36</v>
      </c>
      <c r="E175" s="77">
        <f>SUM(E176:E181)</f>
        <v>0</v>
      </c>
      <c r="F175" s="78">
        <f>SUM(F176:F181)</f>
        <v>0</v>
      </c>
      <c r="G175" s="78" t="e">
        <f>(F175/E175)*100</f>
        <v>#DIV/0!</v>
      </c>
      <c r="H175" s="77">
        <f>SUM(H176:H181)</f>
        <v>0</v>
      </c>
      <c r="I175" s="78">
        <f>SUM(I176:I181)</f>
        <v>0</v>
      </c>
      <c r="J175" s="78" t="e">
        <f>(I175/H175)*100</f>
        <v>#DIV/0!</v>
      </c>
      <c r="K175" s="77">
        <f>SUM(K176:K181)</f>
        <v>0</v>
      </c>
      <c r="L175" s="78">
        <f>SUM(L176:L181)</f>
        <v>0</v>
      </c>
      <c r="M175" s="78" t="e">
        <f>(L175/K175)*100</f>
        <v>#DIV/0!</v>
      </c>
      <c r="N175" s="77">
        <f>SUM(N176:N181)</f>
        <v>0</v>
      </c>
      <c r="O175" s="78">
        <f>SUM(O176:O181)</f>
        <v>0</v>
      </c>
      <c r="P175" s="78" t="e">
        <f>(O175/N175)*100</f>
        <v>#DIV/0!</v>
      </c>
      <c r="Q175" s="77">
        <f>SUM(Q176:Q181)</f>
        <v>0</v>
      </c>
      <c r="R175" s="78">
        <f>SUM(R176:R181)</f>
        <v>0</v>
      </c>
      <c r="S175" s="78" t="e">
        <f>(R175/Q175)*100</f>
        <v>#DIV/0!</v>
      </c>
      <c r="T175" s="77">
        <f>SUM(T176:T181)</f>
        <v>0</v>
      </c>
      <c r="U175" s="78">
        <f>SUM(U176:U181)</f>
        <v>0</v>
      </c>
      <c r="V175" s="78" t="e">
        <f>(U175/T175)*100</f>
        <v>#DIV/0!</v>
      </c>
      <c r="W175" s="77">
        <f>SUM(W176:W181)</f>
        <v>0</v>
      </c>
      <c r="X175" s="78">
        <f>SUM(X176:X181)</f>
        <v>0</v>
      </c>
      <c r="Y175" s="78" t="e">
        <f>(X175/W175)*100</f>
        <v>#DIV/0!</v>
      </c>
      <c r="Z175" s="77">
        <f>SUM(Z176:Z181)</f>
        <v>0</v>
      </c>
      <c r="AA175" s="78">
        <f>SUM(AA176:AA181)</f>
        <v>0</v>
      </c>
      <c r="AB175" s="78" t="e">
        <f>(AA175/Z175)*100</f>
        <v>#DIV/0!</v>
      </c>
      <c r="AC175" s="77">
        <f>SUM(AC176:AC181)</f>
        <v>0</v>
      </c>
      <c r="AD175" s="78">
        <f>SUM(AD176:AD181)</f>
        <v>0</v>
      </c>
      <c r="AE175" s="78" t="e">
        <f>(AD175/AC175)*100</f>
        <v>#DIV/0!</v>
      </c>
      <c r="AF175" s="77">
        <f>SUM(AF176:AF181)</f>
        <v>0</v>
      </c>
      <c r="AG175" s="78">
        <f>SUM(AG176:AG181)</f>
        <v>0</v>
      </c>
      <c r="AH175" s="78" t="e">
        <f>(AG175/AF175)*100</f>
        <v>#DIV/0!</v>
      </c>
      <c r="AI175" s="77">
        <f>SUM(AI176:AI181)</f>
        <v>0</v>
      </c>
      <c r="AJ175" s="78">
        <f>SUM(AJ176:AJ181)</f>
        <v>0</v>
      </c>
      <c r="AK175" s="78" t="e">
        <f>(AJ175/AI175)*100</f>
        <v>#DIV/0!</v>
      </c>
      <c r="AL175" s="77">
        <f>SUM(AL176:AL181)</f>
        <v>0</v>
      </c>
      <c r="AM175" s="78">
        <f>SUM(AM176:AM181)</f>
        <v>0</v>
      </c>
      <c r="AN175" s="78" t="e">
        <f>(AM175/AL175)*100</f>
        <v>#DIV/0!</v>
      </c>
      <c r="AO175" s="77">
        <f>SUM(AO176:AO181)</f>
        <v>0</v>
      </c>
      <c r="AP175" s="78">
        <f>SUM(AP176:AP181)</f>
        <v>0</v>
      </c>
      <c r="AQ175" s="78" t="e">
        <f>(AP175/AO175)*100</f>
        <v>#DIV/0!</v>
      </c>
      <c r="AR175" s="156"/>
    </row>
    <row r="176" spans="1:44" s="155" customFormat="1" ht="35.1" customHeight="1">
      <c r="A176" s="313"/>
      <c r="B176" s="256"/>
      <c r="C176" s="229"/>
      <c r="D176" s="152" t="s">
        <v>17</v>
      </c>
      <c r="E176" s="77">
        <f>H176+K176+N176+Q176+T176+W176+Z176+AC176+AF176+AI176+AL176+AO176</f>
        <v>0</v>
      </c>
      <c r="F176" s="79">
        <f>I176+L176+O176+R176+U176+X176+AA176+AD176+AG176+AJ176+AM176+AP176</f>
        <v>0</v>
      </c>
      <c r="G176" s="80" t="e">
        <f t="shared" ref="G176:G181" si="581">(F176/E176)*100</f>
        <v>#DIV/0!</v>
      </c>
      <c r="H176" s="77"/>
      <c r="I176" s="79"/>
      <c r="J176" s="80" t="e">
        <f t="shared" ref="J176:J181" si="582">(I176/H176)*100</f>
        <v>#DIV/0!</v>
      </c>
      <c r="K176" s="77"/>
      <c r="L176" s="79"/>
      <c r="M176" s="80" t="e">
        <f t="shared" ref="M176:M181" si="583">(L176/K176)*100</f>
        <v>#DIV/0!</v>
      </c>
      <c r="N176" s="77"/>
      <c r="O176" s="79"/>
      <c r="P176" s="80" t="e">
        <f t="shared" ref="P176:P181" si="584">(O176/N176)*100</f>
        <v>#DIV/0!</v>
      </c>
      <c r="Q176" s="77"/>
      <c r="R176" s="79"/>
      <c r="S176" s="80" t="e">
        <f t="shared" ref="S176:S181" si="585">(R176/Q176)*100</f>
        <v>#DIV/0!</v>
      </c>
      <c r="T176" s="77"/>
      <c r="U176" s="79"/>
      <c r="V176" s="80" t="e">
        <f t="shared" ref="V176:V181" si="586">(U176/T176)*100</f>
        <v>#DIV/0!</v>
      </c>
      <c r="W176" s="77"/>
      <c r="X176" s="79"/>
      <c r="Y176" s="80" t="e">
        <f t="shared" ref="Y176:Y181" si="587">(X176/W176)*100</f>
        <v>#DIV/0!</v>
      </c>
      <c r="Z176" s="77"/>
      <c r="AA176" s="79"/>
      <c r="AB176" s="80" t="e">
        <f t="shared" ref="AB176:AB181" si="588">(AA176/Z176)*100</f>
        <v>#DIV/0!</v>
      </c>
      <c r="AC176" s="77"/>
      <c r="AD176" s="79"/>
      <c r="AE176" s="80" t="e">
        <f t="shared" ref="AE176:AE181" si="589">(AD176/AC176)*100</f>
        <v>#DIV/0!</v>
      </c>
      <c r="AF176" s="77"/>
      <c r="AG176" s="79"/>
      <c r="AH176" s="80" t="e">
        <f t="shared" ref="AH176:AH181" si="590">(AG176/AF176)*100</f>
        <v>#DIV/0!</v>
      </c>
      <c r="AI176" s="77"/>
      <c r="AJ176" s="79"/>
      <c r="AK176" s="80" t="e">
        <f t="shared" ref="AK176:AK181" si="591">(AJ176/AI176)*100</f>
        <v>#DIV/0!</v>
      </c>
      <c r="AL176" s="77"/>
      <c r="AM176" s="79"/>
      <c r="AN176" s="80" t="e">
        <f t="shared" ref="AN176:AN181" si="592">(AM176/AL176)*100</f>
        <v>#DIV/0!</v>
      </c>
      <c r="AO176" s="77"/>
      <c r="AP176" s="79"/>
      <c r="AQ176" s="80" t="e">
        <f t="shared" ref="AQ176:AQ181" si="593">(AP176/AO176)*100</f>
        <v>#DIV/0!</v>
      </c>
      <c r="AR176" s="156"/>
    </row>
    <row r="177" spans="1:44" s="155" customFormat="1" ht="47.25" customHeight="1">
      <c r="A177" s="313"/>
      <c r="B177" s="256"/>
      <c r="C177" s="229"/>
      <c r="D177" s="152" t="s">
        <v>18</v>
      </c>
      <c r="E177" s="77">
        <f t="shared" ref="E177:E181" si="594">H177+K177+N177+Q177+T177+W177+Z177+AC177+AF177+AI177+AL177+AO177</f>
        <v>0</v>
      </c>
      <c r="F177" s="79">
        <f t="shared" ref="F177:F181" si="595">I177+L177+O177+R177+U177+X177+AA177+AD177+AG177+AJ177+AM177+AP177</f>
        <v>0</v>
      </c>
      <c r="G177" s="80" t="e">
        <f t="shared" si="581"/>
        <v>#DIV/0!</v>
      </c>
      <c r="H177" s="77"/>
      <c r="I177" s="79"/>
      <c r="J177" s="80" t="e">
        <f t="shared" si="582"/>
        <v>#DIV/0!</v>
      </c>
      <c r="K177" s="77"/>
      <c r="L177" s="79"/>
      <c r="M177" s="80" t="e">
        <f t="shared" si="583"/>
        <v>#DIV/0!</v>
      </c>
      <c r="N177" s="77"/>
      <c r="O177" s="79"/>
      <c r="P177" s="80" t="e">
        <f t="shared" si="584"/>
        <v>#DIV/0!</v>
      </c>
      <c r="Q177" s="77"/>
      <c r="R177" s="79"/>
      <c r="S177" s="80" t="e">
        <f t="shared" si="585"/>
        <v>#DIV/0!</v>
      </c>
      <c r="T177" s="77"/>
      <c r="U177" s="79"/>
      <c r="V177" s="80" t="e">
        <f t="shared" si="586"/>
        <v>#DIV/0!</v>
      </c>
      <c r="W177" s="77"/>
      <c r="X177" s="79"/>
      <c r="Y177" s="80" t="e">
        <f t="shared" si="587"/>
        <v>#DIV/0!</v>
      </c>
      <c r="Z177" s="77"/>
      <c r="AA177" s="79"/>
      <c r="AB177" s="80" t="e">
        <f t="shared" si="588"/>
        <v>#DIV/0!</v>
      </c>
      <c r="AC177" s="77"/>
      <c r="AD177" s="79"/>
      <c r="AE177" s="80" t="e">
        <f t="shared" si="589"/>
        <v>#DIV/0!</v>
      </c>
      <c r="AF177" s="77"/>
      <c r="AG177" s="79"/>
      <c r="AH177" s="80" t="e">
        <f t="shared" si="590"/>
        <v>#DIV/0!</v>
      </c>
      <c r="AI177" s="77"/>
      <c r="AJ177" s="79"/>
      <c r="AK177" s="80" t="e">
        <f t="shared" si="591"/>
        <v>#DIV/0!</v>
      </c>
      <c r="AL177" s="77"/>
      <c r="AM177" s="79"/>
      <c r="AN177" s="80" t="e">
        <f t="shared" si="592"/>
        <v>#DIV/0!</v>
      </c>
      <c r="AO177" s="77"/>
      <c r="AP177" s="79"/>
      <c r="AQ177" s="80" t="e">
        <f t="shared" si="593"/>
        <v>#DIV/0!</v>
      </c>
      <c r="AR177" s="156"/>
    </row>
    <row r="178" spans="1:44" s="155" customFormat="1" ht="24.75" customHeight="1">
      <c r="A178" s="313"/>
      <c r="B178" s="256"/>
      <c r="C178" s="229"/>
      <c r="D178" s="152" t="s">
        <v>26</v>
      </c>
      <c r="E178" s="77">
        <f t="shared" si="594"/>
        <v>0</v>
      </c>
      <c r="F178" s="79">
        <f t="shared" si="595"/>
        <v>0</v>
      </c>
      <c r="G178" s="80" t="e">
        <f t="shared" si="581"/>
        <v>#DIV/0!</v>
      </c>
      <c r="H178" s="77"/>
      <c r="I178" s="79"/>
      <c r="J178" s="80" t="e">
        <f t="shared" si="582"/>
        <v>#DIV/0!</v>
      </c>
      <c r="K178" s="77"/>
      <c r="L178" s="79"/>
      <c r="M178" s="80" t="e">
        <f t="shared" si="583"/>
        <v>#DIV/0!</v>
      </c>
      <c r="N178" s="77"/>
      <c r="O178" s="79"/>
      <c r="P178" s="80" t="e">
        <f t="shared" si="584"/>
        <v>#DIV/0!</v>
      </c>
      <c r="Q178" s="77"/>
      <c r="R178" s="79"/>
      <c r="S178" s="80" t="e">
        <f t="shared" si="585"/>
        <v>#DIV/0!</v>
      </c>
      <c r="T178" s="77"/>
      <c r="U178" s="79"/>
      <c r="V178" s="80" t="e">
        <f t="shared" si="586"/>
        <v>#DIV/0!</v>
      </c>
      <c r="W178" s="77"/>
      <c r="X178" s="79"/>
      <c r="Y178" s="80" t="e">
        <f t="shared" si="587"/>
        <v>#DIV/0!</v>
      </c>
      <c r="Z178" s="77"/>
      <c r="AA178" s="79"/>
      <c r="AB178" s="80" t="e">
        <f t="shared" si="588"/>
        <v>#DIV/0!</v>
      </c>
      <c r="AC178" s="77"/>
      <c r="AD178" s="79"/>
      <c r="AE178" s="80" t="e">
        <f t="shared" si="589"/>
        <v>#DIV/0!</v>
      </c>
      <c r="AF178" s="77"/>
      <c r="AG178" s="79"/>
      <c r="AH178" s="80" t="e">
        <f t="shared" si="590"/>
        <v>#DIV/0!</v>
      </c>
      <c r="AI178" s="77"/>
      <c r="AJ178" s="79"/>
      <c r="AK178" s="80" t="e">
        <f t="shared" si="591"/>
        <v>#DIV/0!</v>
      </c>
      <c r="AL178" s="77"/>
      <c r="AM178" s="79"/>
      <c r="AN178" s="80" t="e">
        <f t="shared" si="592"/>
        <v>#DIV/0!</v>
      </c>
      <c r="AO178" s="77"/>
      <c r="AP178" s="79"/>
      <c r="AQ178" s="80" t="e">
        <f t="shared" si="593"/>
        <v>#DIV/0!</v>
      </c>
      <c r="AR178" s="156"/>
    </row>
    <row r="179" spans="1:44" s="155" customFormat="1" ht="81.75" customHeight="1">
      <c r="A179" s="313"/>
      <c r="B179" s="256"/>
      <c r="C179" s="229"/>
      <c r="D179" s="152" t="s">
        <v>231</v>
      </c>
      <c r="E179" s="77">
        <f t="shared" si="594"/>
        <v>0</v>
      </c>
      <c r="F179" s="79">
        <f t="shared" si="595"/>
        <v>0</v>
      </c>
      <c r="G179" s="80" t="e">
        <f t="shared" si="581"/>
        <v>#DIV/0!</v>
      </c>
      <c r="H179" s="77"/>
      <c r="I179" s="79"/>
      <c r="J179" s="80" t="e">
        <f t="shared" si="582"/>
        <v>#DIV/0!</v>
      </c>
      <c r="K179" s="77"/>
      <c r="L179" s="79"/>
      <c r="M179" s="80" t="e">
        <f t="shared" si="583"/>
        <v>#DIV/0!</v>
      </c>
      <c r="N179" s="77"/>
      <c r="O179" s="79"/>
      <c r="P179" s="80" t="e">
        <f t="shared" si="584"/>
        <v>#DIV/0!</v>
      </c>
      <c r="Q179" s="77"/>
      <c r="R179" s="79"/>
      <c r="S179" s="80" t="e">
        <f t="shared" si="585"/>
        <v>#DIV/0!</v>
      </c>
      <c r="T179" s="77"/>
      <c r="U179" s="79"/>
      <c r="V179" s="80" t="e">
        <f t="shared" si="586"/>
        <v>#DIV/0!</v>
      </c>
      <c r="W179" s="77"/>
      <c r="X179" s="79"/>
      <c r="Y179" s="80" t="e">
        <f t="shared" si="587"/>
        <v>#DIV/0!</v>
      </c>
      <c r="Z179" s="77"/>
      <c r="AA179" s="79"/>
      <c r="AB179" s="80" t="e">
        <f t="shared" si="588"/>
        <v>#DIV/0!</v>
      </c>
      <c r="AC179" s="77"/>
      <c r="AD179" s="79"/>
      <c r="AE179" s="80" t="e">
        <f t="shared" si="589"/>
        <v>#DIV/0!</v>
      </c>
      <c r="AF179" s="77"/>
      <c r="AG179" s="79"/>
      <c r="AH179" s="80" t="e">
        <f t="shared" si="590"/>
        <v>#DIV/0!</v>
      </c>
      <c r="AI179" s="77"/>
      <c r="AJ179" s="79"/>
      <c r="AK179" s="80" t="e">
        <f t="shared" si="591"/>
        <v>#DIV/0!</v>
      </c>
      <c r="AL179" s="77"/>
      <c r="AM179" s="79"/>
      <c r="AN179" s="80" t="e">
        <f t="shared" si="592"/>
        <v>#DIV/0!</v>
      </c>
      <c r="AO179" s="77"/>
      <c r="AP179" s="79"/>
      <c r="AQ179" s="80" t="e">
        <f t="shared" si="593"/>
        <v>#DIV/0!</v>
      </c>
      <c r="AR179" s="156"/>
    </row>
    <row r="180" spans="1:44" s="155" customFormat="1" ht="36" customHeight="1">
      <c r="A180" s="313"/>
      <c r="B180" s="256"/>
      <c r="C180" s="229"/>
      <c r="D180" s="152" t="s">
        <v>39</v>
      </c>
      <c r="E180" s="77">
        <f t="shared" si="594"/>
        <v>0</v>
      </c>
      <c r="F180" s="79">
        <f t="shared" si="595"/>
        <v>0</v>
      </c>
      <c r="G180" s="80" t="e">
        <f t="shared" si="581"/>
        <v>#DIV/0!</v>
      </c>
      <c r="H180" s="77"/>
      <c r="I180" s="79"/>
      <c r="J180" s="80" t="e">
        <f t="shared" si="582"/>
        <v>#DIV/0!</v>
      </c>
      <c r="K180" s="77"/>
      <c r="L180" s="79"/>
      <c r="M180" s="80" t="e">
        <f t="shared" si="583"/>
        <v>#DIV/0!</v>
      </c>
      <c r="N180" s="77"/>
      <c r="O180" s="79"/>
      <c r="P180" s="80" t="e">
        <f t="shared" si="584"/>
        <v>#DIV/0!</v>
      </c>
      <c r="Q180" s="77"/>
      <c r="R180" s="79"/>
      <c r="S180" s="80" t="e">
        <f t="shared" si="585"/>
        <v>#DIV/0!</v>
      </c>
      <c r="T180" s="77"/>
      <c r="U180" s="79"/>
      <c r="V180" s="80" t="e">
        <f t="shared" si="586"/>
        <v>#DIV/0!</v>
      </c>
      <c r="W180" s="77"/>
      <c r="X180" s="79"/>
      <c r="Y180" s="80" t="e">
        <f t="shared" si="587"/>
        <v>#DIV/0!</v>
      </c>
      <c r="Z180" s="77"/>
      <c r="AA180" s="79"/>
      <c r="AB180" s="80" t="e">
        <f t="shared" si="588"/>
        <v>#DIV/0!</v>
      </c>
      <c r="AC180" s="77"/>
      <c r="AD180" s="79"/>
      <c r="AE180" s="80" t="e">
        <f t="shared" si="589"/>
        <v>#DIV/0!</v>
      </c>
      <c r="AF180" s="77"/>
      <c r="AG180" s="79"/>
      <c r="AH180" s="80" t="e">
        <f t="shared" si="590"/>
        <v>#DIV/0!</v>
      </c>
      <c r="AI180" s="77"/>
      <c r="AJ180" s="79"/>
      <c r="AK180" s="80" t="e">
        <f t="shared" si="591"/>
        <v>#DIV/0!</v>
      </c>
      <c r="AL180" s="77"/>
      <c r="AM180" s="79"/>
      <c r="AN180" s="80" t="e">
        <f t="shared" si="592"/>
        <v>#DIV/0!</v>
      </c>
      <c r="AO180" s="77"/>
      <c r="AP180" s="79"/>
      <c r="AQ180" s="80" t="e">
        <f t="shared" si="593"/>
        <v>#DIV/0!</v>
      </c>
      <c r="AR180" s="156"/>
    </row>
    <row r="181" spans="1:44" s="155" customFormat="1" ht="35.1" customHeight="1">
      <c r="A181" s="314"/>
      <c r="B181" s="257"/>
      <c r="C181" s="229"/>
      <c r="D181" s="152" t="s">
        <v>33</v>
      </c>
      <c r="E181" s="77">
        <f t="shared" si="594"/>
        <v>0</v>
      </c>
      <c r="F181" s="79">
        <f t="shared" si="595"/>
        <v>0</v>
      </c>
      <c r="G181" s="80" t="e">
        <f t="shared" si="581"/>
        <v>#DIV/0!</v>
      </c>
      <c r="H181" s="77"/>
      <c r="I181" s="79"/>
      <c r="J181" s="80" t="e">
        <f t="shared" si="582"/>
        <v>#DIV/0!</v>
      </c>
      <c r="K181" s="77"/>
      <c r="L181" s="79"/>
      <c r="M181" s="80" t="e">
        <f t="shared" si="583"/>
        <v>#DIV/0!</v>
      </c>
      <c r="N181" s="77"/>
      <c r="O181" s="79"/>
      <c r="P181" s="80" t="e">
        <f t="shared" si="584"/>
        <v>#DIV/0!</v>
      </c>
      <c r="Q181" s="77"/>
      <c r="R181" s="79"/>
      <c r="S181" s="80" t="e">
        <f t="shared" si="585"/>
        <v>#DIV/0!</v>
      </c>
      <c r="T181" s="77"/>
      <c r="U181" s="79"/>
      <c r="V181" s="80" t="e">
        <f t="shared" si="586"/>
        <v>#DIV/0!</v>
      </c>
      <c r="W181" s="77"/>
      <c r="X181" s="79"/>
      <c r="Y181" s="80" t="e">
        <f t="shared" si="587"/>
        <v>#DIV/0!</v>
      </c>
      <c r="Z181" s="77"/>
      <c r="AA181" s="79"/>
      <c r="AB181" s="80" t="e">
        <f t="shared" si="588"/>
        <v>#DIV/0!</v>
      </c>
      <c r="AC181" s="77"/>
      <c r="AD181" s="79"/>
      <c r="AE181" s="80" t="e">
        <f t="shared" si="589"/>
        <v>#DIV/0!</v>
      </c>
      <c r="AF181" s="77"/>
      <c r="AG181" s="79"/>
      <c r="AH181" s="80" t="e">
        <f t="shared" si="590"/>
        <v>#DIV/0!</v>
      </c>
      <c r="AI181" s="77"/>
      <c r="AJ181" s="79"/>
      <c r="AK181" s="80" t="e">
        <f t="shared" si="591"/>
        <v>#DIV/0!</v>
      </c>
      <c r="AL181" s="77"/>
      <c r="AM181" s="79"/>
      <c r="AN181" s="80" t="e">
        <f t="shared" si="592"/>
        <v>#DIV/0!</v>
      </c>
      <c r="AO181" s="77"/>
      <c r="AP181" s="79"/>
      <c r="AQ181" s="80" t="e">
        <f t="shared" si="593"/>
        <v>#DIV/0!</v>
      </c>
      <c r="AR181" s="156"/>
    </row>
    <row r="182" spans="1:44" s="155" customFormat="1" ht="21" customHeight="1">
      <c r="A182" s="278" t="s">
        <v>64</v>
      </c>
      <c r="B182" s="392" t="s">
        <v>65</v>
      </c>
      <c r="C182" s="229" t="s">
        <v>144</v>
      </c>
      <c r="D182" s="209" t="s">
        <v>36</v>
      </c>
      <c r="E182" s="184">
        <f>SUM(E183:E188)</f>
        <v>120</v>
      </c>
      <c r="F182" s="185">
        <f>SUM(F183:F188)</f>
        <v>120</v>
      </c>
      <c r="G182" s="185">
        <f>(F182/E182)*100</f>
        <v>100</v>
      </c>
      <c r="H182" s="77">
        <f>SUM(H183:H188)</f>
        <v>0</v>
      </c>
      <c r="I182" s="78">
        <f>SUM(I183:I188)</f>
        <v>0</v>
      </c>
      <c r="J182" s="78" t="e">
        <f>(I182/H182)*100</f>
        <v>#DIV/0!</v>
      </c>
      <c r="K182" s="77">
        <f>SUM(K183:K188)</f>
        <v>0</v>
      </c>
      <c r="L182" s="78">
        <f>SUM(L183:L188)</f>
        <v>0</v>
      </c>
      <c r="M182" s="78" t="e">
        <f>(L182/K182)*100</f>
        <v>#DIV/0!</v>
      </c>
      <c r="N182" s="77">
        <f>SUM(N183:N188)</f>
        <v>0</v>
      </c>
      <c r="O182" s="78">
        <f>SUM(O183:O188)</f>
        <v>0</v>
      </c>
      <c r="P182" s="78" t="e">
        <f>(O182/N182)*100</f>
        <v>#DIV/0!</v>
      </c>
      <c r="Q182" s="77">
        <f>SUM(Q183:Q188)</f>
        <v>0</v>
      </c>
      <c r="R182" s="78">
        <f>SUM(R183:R188)</f>
        <v>0</v>
      </c>
      <c r="S182" s="78" t="e">
        <f>(R182/Q182)*100</f>
        <v>#DIV/0!</v>
      </c>
      <c r="T182" s="77">
        <f>SUM(T183:T188)</f>
        <v>0</v>
      </c>
      <c r="U182" s="78">
        <f>SUM(U183:U188)</f>
        <v>0</v>
      </c>
      <c r="V182" s="78" t="e">
        <f>(U182/T182)*100</f>
        <v>#DIV/0!</v>
      </c>
      <c r="W182" s="77">
        <f>SUM(W183:W188)</f>
        <v>0</v>
      </c>
      <c r="X182" s="78">
        <f>SUM(X183:X188)</f>
        <v>0</v>
      </c>
      <c r="Y182" s="78" t="e">
        <f>(X182/W182)*100</f>
        <v>#DIV/0!</v>
      </c>
      <c r="Z182" s="77">
        <f>SUM(Z183:Z188)</f>
        <v>0</v>
      </c>
      <c r="AA182" s="78">
        <f>SUM(AA183:AA188)</f>
        <v>0</v>
      </c>
      <c r="AB182" s="78" t="e">
        <f>(AA182/Z182)*100</f>
        <v>#DIV/0!</v>
      </c>
      <c r="AC182" s="77">
        <f>SUM(AC183:AC188)</f>
        <v>120</v>
      </c>
      <c r="AD182" s="78">
        <f>SUM(AD183:AD188)</f>
        <v>120</v>
      </c>
      <c r="AE182" s="78">
        <f>(AD182/AC182)*100</f>
        <v>100</v>
      </c>
      <c r="AF182" s="77">
        <f>SUM(AF183:AF188)</f>
        <v>0</v>
      </c>
      <c r="AG182" s="78">
        <f>SUM(AG183:AG188)</f>
        <v>0</v>
      </c>
      <c r="AH182" s="78" t="e">
        <f>(AG182/AF182)*100</f>
        <v>#DIV/0!</v>
      </c>
      <c r="AI182" s="77">
        <f>SUM(AI183:AI188)</f>
        <v>0</v>
      </c>
      <c r="AJ182" s="78">
        <f>SUM(AJ183:AJ188)</f>
        <v>0</v>
      </c>
      <c r="AK182" s="78" t="e">
        <f>(AJ182/AI182)*100</f>
        <v>#DIV/0!</v>
      </c>
      <c r="AL182" s="77">
        <f>SUM(AL183:AL188)</f>
        <v>0</v>
      </c>
      <c r="AM182" s="78">
        <f>SUM(AM183:AM188)</f>
        <v>0</v>
      </c>
      <c r="AN182" s="78" t="e">
        <f>(AM182/AL182)*100</f>
        <v>#DIV/0!</v>
      </c>
      <c r="AO182" s="77">
        <f>SUM(AO183:AO188)</f>
        <v>0</v>
      </c>
      <c r="AP182" s="78">
        <f>SUM(AP183:AP188)</f>
        <v>0</v>
      </c>
      <c r="AQ182" s="78" t="e">
        <f>(AP182/AO182)*100</f>
        <v>#DIV/0!</v>
      </c>
      <c r="AR182" s="156"/>
    </row>
    <row r="183" spans="1:44" s="155" customFormat="1" ht="30">
      <c r="A183" s="278"/>
      <c r="B183" s="392"/>
      <c r="C183" s="229"/>
      <c r="D183" s="152" t="s">
        <v>17</v>
      </c>
      <c r="E183" s="77">
        <f>H183+K183+N183+Q183+T183+W183+Z183+AC183+AF183+AI183+AL183+AO183</f>
        <v>0</v>
      </c>
      <c r="F183" s="79">
        <f>I183+L183+O183+R183+U183+X183+AA183+AD183+AG183+AJ183+AM183+AP183</f>
        <v>0</v>
      </c>
      <c r="G183" s="80" t="e">
        <f t="shared" ref="G183:G188" si="596">(F183/E183)*100</f>
        <v>#DIV/0!</v>
      </c>
      <c r="H183" s="77">
        <f>H190+H197</f>
        <v>0</v>
      </c>
      <c r="I183" s="80">
        <f>I190+I197</f>
        <v>0</v>
      </c>
      <c r="J183" s="80" t="e">
        <f t="shared" ref="J183:J188" si="597">(I183/H183)*100</f>
        <v>#DIV/0!</v>
      </c>
      <c r="K183" s="77">
        <f>K190+K197</f>
        <v>0</v>
      </c>
      <c r="L183" s="80">
        <f>L190+L197</f>
        <v>0</v>
      </c>
      <c r="M183" s="80" t="e">
        <f t="shared" ref="M183:M188" si="598">(L183/K183)*100</f>
        <v>#DIV/0!</v>
      </c>
      <c r="N183" s="77">
        <f>N190+N197</f>
        <v>0</v>
      </c>
      <c r="O183" s="80">
        <f>O190+O197</f>
        <v>0</v>
      </c>
      <c r="P183" s="80" t="e">
        <f t="shared" ref="P183:P188" si="599">(O183/N183)*100</f>
        <v>#DIV/0!</v>
      </c>
      <c r="Q183" s="77">
        <f>Q190+Q197</f>
        <v>0</v>
      </c>
      <c r="R183" s="80">
        <f>R190+R197</f>
        <v>0</v>
      </c>
      <c r="S183" s="80" t="e">
        <f t="shared" ref="S183:S188" si="600">(R183/Q183)*100</f>
        <v>#DIV/0!</v>
      </c>
      <c r="T183" s="77">
        <f>T190+T197</f>
        <v>0</v>
      </c>
      <c r="U183" s="80">
        <f>U190+U197</f>
        <v>0</v>
      </c>
      <c r="V183" s="80" t="e">
        <f t="shared" ref="V183:V188" si="601">(U183/T183)*100</f>
        <v>#DIV/0!</v>
      </c>
      <c r="W183" s="77">
        <f>W190+W197</f>
        <v>0</v>
      </c>
      <c r="X183" s="80">
        <f>X190+X197</f>
        <v>0</v>
      </c>
      <c r="Y183" s="80" t="e">
        <f t="shared" ref="Y183:Y188" si="602">(X183/W183)*100</f>
        <v>#DIV/0!</v>
      </c>
      <c r="Z183" s="77">
        <f>Z190+Z197</f>
        <v>0</v>
      </c>
      <c r="AA183" s="80">
        <f>AA190+AA197</f>
        <v>0</v>
      </c>
      <c r="AB183" s="80" t="e">
        <f t="shared" ref="AB183:AB188" si="603">(AA183/Z183)*100</f>
        <v>#DIV/0!</v>
      </c>
      <c r="AC183" s="77">
        <f>AC190+AC197</f>
        <v>0</v>
      </c>
      <c r="AD183" s="80">
        <f>AD190+AD197</f>
        <v>0</v>
      </c>
      <c r="AE183" s="80" t="e">
        <f t="shared" ref="AE183:AE188" si="604">(AD183/AC183)*100</f>
        <v>#DIV/0!</v>
      </c>
      <c r="AF183" s="77">
        <f>AF190+AF197</f>
        <v>0</v>
      </c>
      <c r="AG183" s="80">
        <f>AG190+AG197</f>
        <v>0</v>
      </c>
      <c r="AH183" s="80" t="e">
        <f t="shared" ref="AH183:AH188" si="605">(AG183/AF183)*100</f>
        <v>#DIV/0!</v>
      </c>
      <c r="AI183" s="77">
        <f>AI190+AI197</f>
        <v>0</v>
      </c>
      <c r="AJ183" s="80">
        <f>AJ190+AJ197</f>
        <v>0</v>
      </c>
      <c r="AK183" s="80" t="e">
        <f t="shared" ref="AK183:AK188" si="606">(AJ183/AI183)*100</f>
        <v>#DIV/0!</v>
      </c>
      <c r="AL183" s="77">
        <f>AL190+AL197</f>
        <v>0</v>
      </c>
      <c r="AM183" s="80">
        <f>AM190+AM197</f>
        <v>0</v>
      </c>
      <c r="AN183" s="80" t="e">
        <f t="shared" ref="AN183:AN188" si="607">(AM183/AL183)*100</f>
        <v>#DIV/0!</v>
      </c>
      <c r="AO183" s="77">
        <f>AO190+AO197</f>
        <v>0</v>
      </c>
      <c r="AP183" s="80">
        <f>AP190+AP197</f>
        <v>0</v>
      </c>
      <c r="AQ183" s="80" t="e">
        <f t="shared" ref="AQ183:AQ188" si="608">(AP183/AO183)*100</f>
        <v>#DIV/0!</v>
      </c>
      <c r="AR183" s="156"/>
    </row>
    <row r="184" spans="1:44" s="155" customFormat="1" ht="45">
      <c r="A184" s="278"/>
      <c r="B184" s="392"/>
      <c r="C184" s="229"/>
      <c r="D184" s="152" t="s">
        <v>18</v>
      </c>
      <c r="E184" s="77">
        <f t="shared" ref="E184:E188" si="609">H184+K184+N184+Q184+T184+W184+Z184+AC184+AF184+AI184+AL184+AO184</f>
        <v>0</v>
      </c>
      <c r="F184" s="79">
        <f t="shared" ref="F184:F188" si="610">I184+L184+O184+R184+U184+X184+AA184+AD184+AG184+AJ184+AM184+AP184</f>
        <v>0</v>
      </c>
      <c r="G184" s="80" t="e">
        <f t="shared" si="596"/>
        <v>#DIV/0!</v>
      </c>
      <c r="H184" s="77">
        <f t="shared" ref="H184:I188" si="611">H191+H198</f>
        <v>0</v>
      </c>
      <c r="I184" s="80">
        <f t="shared" si="611"/>
        <v>0</v>
      </c>
      <c r="J184" s="80" t="e">
        <f t="shared" si="597"/>
        <v>#DIV/0!</v>
      </c>
      <c r="K184" s="77">
        <f t="shared" ref="K184:L184" si="612">K191+K198</f>
        <v>0</v>
      </c>
      <c r="L184" s="80">
        <f t="shared" si="612"/>
        <v>0</v>
      </c>
      <c r="M184" s="80" t="e">
        <f t="shared" si="598"/>
        <v>#DIV/0!</v>
      </c>
      <c r="N184" s="77">
        <f t="shared" ref="N184:O184" si="613">N191+N198</f>
        <v>0</v>
      </c>
      <c r="O184" s="80">
        <f t="shared" si="613"/>
        <v>0</v>
      </c>
      <c r="P184" s="80" t="e">
        <f t="shared" si="599"/>
        <v>#DIV/0!</v>
      </c>
      <c r="Q184" s="77">
        <f t="shared" ref="Q184:R184" si="614">Q191+Q198</f>
        <v>0</v>
      </c>
      <c r="R184" s="80">
        <f t="shared" si="614"/>
        <v>0</v>
      </c>
      <c r="S184" s="80" t="e">
        <f t="shared" si="600"/>
        <v>#DIV/0!</v>
      </c>
      <c r="T184" s="77">
        <f t="shared" ref="T184:U184" si="615">T191+T198</f>
        <v>0</v>
      </c>
      <c r="U184" s="80">
        <f t="shared" si="615"/>
        <v>0</v>
      </c>
      <c r="V184" s="80" t="e">
        <f t="shared" si="601"/>
        <v>#DIV/0!</v>
      </c>
      <c r="W184" s="77">
        <f t="shared" ref="W184:X184" si="616">W191+W198</f>
        <v>0</v>
      </c>
      <c r="X184" s="80">
        <f t="shared" si="616"/>
        <v>0</v>
      </c>
      <c r="Y184" s="80" t="e">
        <f t="shared" si="602"/>
        <v>#DIV/0!</v>
      </c>
      <c r="Z184" s="77">
        <f t="shared" ref="Z184:AA184" si="617">Z191+Z198</f>
        <v>0</v>
      </c>
      <c r="AA184" s="80">
        <f t="shared" si="617"/>
        <v>0</v>
      </c>
      <c r="AB184" s="80" t="e">
        <f t="shared" si="603"/>
        <v>#DIV/0!</v>
      </c>
      <c r="AC184" s="77">
        <f t="shared" ref="AC184:AD184" si="618">AC191+AC198</f>
        <v>0</v>
      </c>
      <c r="AD184" s="80">
        <f t="shared" si="618"/>
        <v>0</v>
      </c>
      <c r="AE184" s="80" t="e">
        <f t="shared" si="604"/>
        <v>#DIV/0!</v>
      </c>
      <c r="AF184" s="77">
        <f t="shared" ref="AF184:AG184" si="619">AF191+AF198</f>
        <v>0</v>
      </c>
      <c r="AG184" s="80">
        <f t="shared" si="619"/>
        <v>0</v>
      </c>
      <c r="AH184" s="80" t="e">
        <f t="shared" si="605"/>
        <v>#DIV/0!</v>
      </c>
      <c r="AI184" s="77">
        <f t="shared" ref="AI184:AJ184" si="620">AI191+AI198</f>
        <v>0</v>
      </c>
      <c r="AJ184" s="80">
        <f t="shared" si="620"/>
        <v>0</v>
      </c>
      <c r="AK184" s="80" t="e">
        <f t="shared" si="606"/>
        <v>#DIV/0!</v>
      </c>
      <c r="AL184" s="77">
        <f t="shared" ref="AL184:AM184" si="621">AL191+AL198</f>
        <v>0</v>
      </c>
      <c r="AM184" s="80">
        <f t="shared" si="621"/>
        <v>0</v>
      </c>
      <c r="AN184" s="80" t="e">
        <f t="shared" si="607"/>
        <v>#DIV/0!</v>
      </c>
      <c r="AO184" s="77">
        <f t="shared" ref="AO184:AP184" si="622">AO191+AO198</f>
        <v>0</v>
      </c>
      <c r="AP184" s="80">
        <f t="shared" si="622"/>
        <v>0</v>
      </c>
      <c r="AQ184" s="80" t="e">
        <f t="shared" si="608"/>
        <v>#DIV/0!</v>
      </c>
      <c r="AR184" s="156"/>
    </row>
    <row r="185" spans="1:44" s="155" customFormat="1" ht="29.25" customHeight="1">
      <c r="A185" s="278"/>
      <c r="B185" s="392"/>
      <c r="C185" s="229"/>
      <c r="D185" s="152" t="s">
        <v>26</v>
      </c>
      <c r="E185" s="77">
        <f>H185+K185+N185+Q185+T185+W185+Z185+AC185+AF185+AI185+AL185+AO185</f>
        <v>120</v>
      </c>
      <c r="F185" s="79">
        <f t="shared" si="610"/>
        <v>120</v>
      </c>
      <c r="G185" s="80">
        <f t="shared" si="596"/>
        <v>100</v>
      </c>
      <c r="H185" s="77">
        <f t="shared" si="611"/>
        <v>0</v>
      </c>
      <c r="I185" s="80">
        <f t="shared" si="611"/>
        <v>0</v>
      </c>
      <c r="J185" s="80" t="e">
        <f t="shared" si="597"/>
        <v>#DIV/0!</v>
      </c>
      <c r="K185" s="77">
        <f t="shared" ref="K185:L185" si="623">K192+K199</f>
        <v>0</v>
      </c>
      <c r="L185" s="80">
        <f t="shared" si="623"/>
        <v>0</v>
      </c>
      <c r="M185" s="80" t="e">
        <f t="shared" si="598"/>
        <v>#DIV/0!</v>
      </c>
      <c r="N185" s="77">
        <f t="shared" ref="N185:O185" si="624">N192+N199</f>
        <v>0</v>
      </c>
      <c r="O185" s="80">
        <f t="shared" si="624"/>
        <v>0</v>
      </c>
      <c r="P185" s="80" t="e">
        <f t="shared" si="599"/>
        <v>#DIV/0!</v>
      </c>
      <c r="Q185" s="77">
        <f t="shared" ref="Q185:R185" si="625">Q192+Q199</f>
        <v>0</v>
      </c>
      <c r="R185" s="80">
        <f t="shared" si="625"/>
        <v>0</v>
      </c>
      <c r="S185" s="80" t="e">
        <f t="shared" si="600"/>
        <v>#DIV/0!</v>
      </c>
      <c r="T185" s="77">
        <f t="shared" ref="T185:U185" si="626">T192+T199</f>
        <v>0</v>
      </c>
      <c r="U185" s="80">
        <f t="shared" si="626"/>
        <v>0</v>
      </c>
      <c r="V185" s="80" t="e">
        <f t="shared" si="601"/>
        <v>#DIV/0!</v>
      </c>
      <c r="W185" s="77">
        <f t="shared" ref="W185:X185" si="627">W192+W199</f>
        <v>0</v>
      </c>
      <c r="X185" s="80">
        <f t="shared" si="627"/>
        <v>0</v>
      </c>
      <c r="Y185" s="80" t="e">
        <f t="shared" si="602"/>
        <v>#DIV/0!</v>
      </c>
      <c r="Z185" s="77">
        <f t="shared" ref="Z185:AA185" si="628">Z192+Z199</f>
        <v>0</v>
      </c>
      <c r="AA185" s="80">
        <f t="shared" si="628"/>
        <v>0</v>
      </c>
      <c r="AB185" s="80" t="e">
        <f t="shared" si="603"/>
        <v>#DIV/0!</v>
      </c>
      <c r="AC185" s="77">
        <f t="shared" ref="AC185:AD185" si="629">AC192+AC199</f>
        <v>120</v>
      </c>
      <c r="AD185" s="80">
        <f t="shared" si="629"/>
        <v>120</v>
      </c>
      <c r="AE185" s="80">
        <f t="shared" si="604"/>
        <v>100</v>
      </c>
      <c r="AF185" s="77">
        <f t="shared" ref="AF185:AG185" si="630">AF192+AF199</f>
        <v>0</v>
      </c>
      <c r="AG185" s="80">
        <f t="shared" si="630"/>
        <v>0</v>
      </c>
      <c r="AH185" s="80" t="e">
        <f t="shared" si="605"/>
        <v>#DIV/0!</v>
      </c>
      <c r="AI185" s="77">
        <f t="shared" ref="AI185:AJ185" si="631">AI192+AI199</f>
        <v>0</v>
      </c>
      <c r="AJ185" s="80">
        <f t="shared" si="631"/>
        <v>0</v>
      </c>
      <c r="AK185" s="80" t="e">
        <f t="shared" si="606"/>
        <v>#DIV/0!</v>
      </c>
      <c r="AL185" s="77">
        <f t="shared" ref="AL185:AM185" si="632">AL192+AL199</f>
        <v>0</v>
      </c>
      <c r="AM185" s="80">
        <f t="shared" si="632"/>
        <v>0</v>
      </c>
      <c r="AN185" s="80" t="e">
        <f t="shared" si="607"/>
        <v>#DIV/0!</v>
      </c>
      <c r="AO185" s="77">
        <f t="shared" ref="AO185:AP185" si="633">AO192+AO199</f>
        <v>0</v>
      </c>
      <c r="AP185" s="80">
        <f t="shared" si="633"/>
        <v>0</v>
      </c>
      <c r="AQ185" s="80" t="e">
        <f t="shared" si="608"/>
        <v>#DIV/0!</v>
      </c>
      <c r="AR185" s="156"/>
    </row>
    <row r="186" spans="1:44" s="155" customFormat="1" ht="91.5" customHeight="1">
      <c r="A186" s="278"/>
      <c r="B186" s="392"/>
      <c r="C186" s="229"/>
      <c r="D186" s="152" t="s">
        <v>231</v>
      </c>
      <c r="E186" s="77">
        <f t="shared" si="609"/>
        <v>0</v>
      </c>
      <c r="F186" s="79">
        <f t="shared" si="610"/>
        <v>0</v>
      </c>
      <c r="G186" s="80" t="e">
        <f t="shared" si="596"/>
        <v>#DIV/0!</v>
      </c>
      <c r="H186" s="77">
        <f t="shared" si="611"/>
        <v>0</v>
      </c>
      <c r="I186" s="80">
        <f t="shared" si="611"/>
        <v>0</v>
      </c>
      <c r="J186" s="80" t="e">
        <f t="shared" si="597"/>
        <v>#DIV/0!</v>
      </c>
      <c r="K186" s="77">
        <f t="shared" ref="K186:L186" si="634">K193+K200</f>
        <v>0</v>
      </c>
      <c r="L186" s="80">
        <f t="shared" si="634"/>
        <v>0</v>
      </c>
      <c r="M186" s="80" t="e">
        <f t="shared" si="598"/>
        <v>#DIV/0!</v>
      </c>
      <c r="N186" s="77">
        <f t="shared" ref="N186:O186" si="635">N193+N200</f>
        <v>0</v>
      </c>
      <c r="O186" s="80">
        <f t="shared" si="635"/>
        <v>0</v>
      </c>
      <c r="P186" s="80" t="e">
        <f t="shared" si="599"/>
        <v>#DIV/0!</v>
      </c>
      <c r="Q186" s="77">
        <f t="shared" ref="Q186:R186" si="636">Q193+Q200</f>
        <v>0</v>
      </c>
      <c r="R186" s="80">
        <f t="shared" si="636"/>
        <v>0</v>
      </c>
      <c r="S186" s="80" t="e">
        <f t="shared" si="600"/>
        <v>#DIV/0!</v>
      </c>
      <c r="T186" s="77">
        <f t="shared" ref="T186:U186" si="637">T193+T200</f>
        <v>0</v>
      </c>
      <c r="U186" s="80">
        <f t="shared" si="637"/>
        <v>0</v>
      </c>
      <c r="V186" s="80" t="e">
        <f t="shared" si="601"/>
        <v>#DIV/0!</v>
      </c>
      <c r="W186" s="77">
        <f t="shared" ref="W186:X186" si="638">W193+W200</f>
        <v>0</v>
      </c>
      <c r="X186" s="80">
        <f t="shared" si="638"/>
        <v>0</v>
      </c>
      <c r="Y186" s="80" t="e">
        <f t="shared" si="602"/>
        <v>#DIV/0!</v>
      </c>
      <c r="Z186" s="77">
        <f t="shared" ref="Z186:AA186" si="639">Z193+Z200</f>
        <v>0</v>
      </c>
      <c r="AA186" s="80">
        <f t="shared" si="639"/>
        <v>0</v>
      </c>
      <c r="AB186" s="80" t="e">
        <f t="shared" si="603"/>
        <v>#DIV/0!</v>
      </c>
      <c r="AC186" s="77">
        <f t="shared" ref="AC186:AD186" si="640">AC193+AC200</f>
        <v>0</v>
      </c>
      <c r="AD186" s="80">
        <f t="shared" si="640"/>
        <v>0</v>
      </c>
      <c r="AE186" s="80" t="e">
        <f t="shared" si="604"/>
        <v>#DIV/0!</v>
      </c>
      <c r="AF186" s="77">
        <f t="shared" ref="AF186:AG186" si="641">AF193+AF200</f>
        <v>0</v>
      </c>
      <c r="AG186" s="80">
        <f t="shared" si="641"/>
        <v>0</v>
      </c>
      <c r="AH186" s="80" t="e">
        <f t="shared" si="605"/>
        <v>#DIV/0!</v>
      </c>
      <c r="AI186" s="77">
        <f t="shared" ref="AI186:AJ186" si="642">AI193+AI200</f>
        <v>0</v>
      </c>
      <c r="AJ186" s="80">
        <f t="shared" si="642"/>
        <v>0</v>
      </c>
      <c r="AK186" s="80" t="e">
        <f t="shared" si="606"/>
        <v>#DIV/0!</v>
      </c>
      <c r="AL186" s="77">
        <f t="shared" ref="AL186:AM186" si="643">AL193+AL200</f>
        <v>0</v>
      </c>
      <c r="AM186" s="80">
        <f t="shared" si="643"/>
        <v>0</v>
      </c>
      <c r="AN186" s="80" t="e">
        <f t="shared" si="607"/>
        <v>#DIV/0!</v>
      </c>
      <c r="AO186" s="77">
        <f t="shared" ref="AO186:AP186" si="644">AO193+AO200</f>
        <v>0</v>
      </c>
      <c r="AP186" s="80">
        <f t="shared" si="644"/>
        <v>0</v>
      </c>
      <c r="AQ186" s="80" t="e">
        <f t="shared" si="608"/>
        <v>#DIV/0!</v>
      </c>
      <c r="AR186" s="156"/>
    </row>
    <row r="187" spans="1:44" s="155" customFormat="1" ht="36" customHeight="1">
      <c r="A187" s="278"/>
      <c r="B187" s="392"/>
      <c r="C187" s="229"/>
      <c r="D187" s="152" t="s">
        <v>39</v>
      </c>
      <c r="E187" s="77">
        <f t="shared" si="609"/>
        <v>0</v>
      </c>
      <c r="F187" s="79">
        <f t="shared" si="610"/>
        <v>0</v>
      </c>
      <c r="G187" s="80" t="e">
        <f t="shared" si="596"/>
        <v>#DIV/0!</v>
      </c>
      <c r="H187" s="77">
        <f t="shared" si="611"/>
        <v>0</v>
      </c>
      <c r="I187" s="80">
        <f t="shared" si="611"/>
        <v>0</v>
      </c>
      <c r="J187" s="80" t="e">
        <f t="shared" si="597"/>
        <v>#DIV/0!</v>
      </c>
      <c r="K187" s="77">
        <f t="shared" ref="K187:L187" si="645">K194+K201</f>
        <v>0</v>
      </c>
      <c r="L187" s="80">
        <f t="shared" si="645"/>
        <v>0</v>
      </c>
      <c r="M187" s="80" t="e">
        <f t="shared" si="598"/>
        <v>#DIV/0!</v>
      </c>
      <c r="N187" s="77">
        <f t="shared" ref="N187:O187" si="646">N194+N201</f>
        <v>0</v>
      </c>
      <c r="O187" s="80">
        <f t="shared" si="646"/>
        <v>0</v>
      </c>
      <c r="P187" s="80" t="e">
        <f t="shared" si="599"/>
        <v>#DIV/0!</v>
      </c>
      <c r="Q187" s="77">
        <f t="shared" ref="Q187:R187" si="647">Q194+Q201</f>
        <v>0</v>
      </c>
      <c r="R187" s="80">
        <f t="shared" si="647"/>
        <v>0</v>
      </c>
      <c r="S187" s="80" t="e">
        <f t="shared" si="600"/>
        <v>#DIV/0!</v>
      </c>
      <c r="T187" s="77">
        <f t="shared" ref="T187:U187" si="648">T194+T201</f>
        <v>0</v>
      </c>
      <c r="U187" s="80">
        <f t="shared" si="648"/>
        <v>0</v>
      </c>
      <c r="V187" s="80" t="e">
        <f t="shared" si="601"/>
        <v>#DIV/0!</v>
      </c>
      <c r="W187" s="77">
        <f t="shared" ref="W187:X187" si="649">W194+W201</f>
        <v>0</v>
      </c>
      <c r="X187" s="80">
        <f t="shared" si="649"/>
        <v>0</v>
      </c>
      <c r="Y187" s="80" t="e">
        <f t="shared" si="602"/>
        <v>#DIV/0!</v>
      </c>
      <c r="Z187" s="77">
        <f t="shared" ref="Z187:AA187" si="650">Z194+Z201</f>
        <v>0</v>
      </c>
      <c r="AA187" s="80">
        <f t="shared" si="650"/>
        <v>0</v>
      </c>
      <c r="AB187" s="80" t="e">
        <f t="shared" si="603"/>
        <v>#DIV/0!</v>
      </c>
      <c r="AC187" s="77">
        <f t="shared" ref="AC187:AD187" si="651">AC194+AC201</f>
        <v>0</v>
      </c>
      <c r="AD187" s="80">
        <f t="shared" si="651"/>
        <v>0</v>
      </c>
      <c r="AE187" s="80" t="e">
        <f t="shared" si="604"/>
        <v>#DIV/0!</v>
      </c>
      <c r="AF187" s="77">
        <f t="shared" ref="AF187:AG187" si="652">AF194+AF201</f>
        <v>0</v>
      </c>
      <c r="AG187" s="80">
        <f t="shared" si="652"/>
        <v>0</v>
      </c>
      <c r="AH187" s="80" t="e">
        <f t="shared" si="605"/>
        <v>#DIV/0!</v>
      </c>
      <c r="AI187" s="77">
        <f t="shared" ref="AI187:AJ187" si="653">AI194+AI201</f>
        <v>0</v>
      </c>
      <c r="AJ187" s="80">
        <f t="shared" si="653"/>
        <v>0</v>
      </c>
      <c r="AK187" s="80" t="e">
        <f t="shared" si="606"/>
        <v>#DIV/0!</v>
      </c>
      <c r="AL187" s="77">
        <f t="shared" ref="AL187:AM187" si="654">AL194+AL201</f>
        <v>0</v>
      </c>
      <c r="AM187" s="80">
        <f t="shared" si="654"/>
        <v>0</v>
      </c>
      <c r="AN187" s="80" t="e">
        <f t="shared" si="607"/>
        <v>#DIV/0!</v>
      </c>
      <c r="AO187" s="77">
        <f t="shared" ref="AO187:AP187" si="655">AO194+AO201</f>
        <v>0</v>
      </c>
      <c r="AP187" s="80">
        <f t="shared" si="655"/>
        <v>0</v>
      </c>
      <c r="AQ187" s="80" t="e">
        <f t="shared" si="608"/>
        <v>#DIV/0!</v>
      </c>
      <c r="AR187" s="156"/>
    </row>
    <row r="188" spans="1:44" s="155" customFormat="1" ht="45">
      <c r="A188" s="278"/>
      <c r="B188" s="392"/>
      <c r="C188" s="229"/>
      <c r="D188" s="152" t="s">
        <v>33</v>
      </c>
      <c r="E188" s="77">
        <f t="shared" si="609"/>
        <v>0</v>
      </c>
      <c r="F188" s="79">
        <f t="shared" si="610"/>
        <v>0</v>
      </c>
      <c r="G188" s="80" t="e">
        <f t="shared" si="596"/>
        <v>#DIV/0!</v>
      </c>
      <c r="H188" s="77">
        <f t="shared" si="611"/>
        <v>0</v>
      </c>
      <c r="I188" s="80">
        <f t="shared" si="611"/>
        <v>0</v>
      </c>
      <c r="J188" s="80" t="e">
        <f t="shared" si="597"/>
        <v>#DIV/0!</v>
      </c>
      <c r="K188" s="77">
        <f t="shared" ref="K188:L188" si="656">K195+K202</f>
        <v>0</v>
      </c>
      <c r="L188" s="80">
        <f t="shared" si="656"/>
        <v>0</v>
      </c>
      <c r="M188" s="80" t="e">
        <f t="shared" si="598"/>
        <v>#DIV/0!</v>
      </c>
      <c r="N188" s="77">
        <f t="shared" ref="N188:O188" si="657">N195+N202</f>
        <v>0</v>
      </c>
      <c r="O188" s="80">
        <f t="shared" si="657"/>
        <v>0</v>
      </c>
      <c r="P188" s="80" t="e">
        <f t="shared" si="599"/>
        <v>#DIV/0!</v>
      </c>
      <c r="Q188" s="77">
        <f t="shared" ref="Q188:R188" si="658">Q195+Q202</f>
        <v>0</v>
      </c>
      <c r="R188" s="80">
        <f t="shared" si="658"/>
        <v>0</v>
      </c>
      <c r="S188" s="80" t="e">
        <f t="shared" si="600"/>
        <v>#DIV/0!</v>
      </c>
      <c r="T188" s="77">
        <f t="shared" ref="T188:U188" si="659">T195+T202</f>
        <v>0</v>
      </c>
      <c r="U188" s="80">
        <f t="shared" si="659"/>
        <v>0</v>
      </c>
      <c r="V188" s="80" t="e">
        <f t="shared" si="601"/>
        <v>#DIV/0!</v>
      </c>
      <c r="W188" s="77">
        <f t="shared" ref="W188:X188" si="660">W195+W202</f>
        <v>0</v>
      </c>
      <c r="X188" s="80">
        <f t="shared" si="660"/>
        <v>0</v>
      </c>
      <c r="Y188" s="80" t="e">
        <f t="shared" si="602"/>
        <v>#DIV/0!</v>
      </c>
      <c r="Z188" s="77">
        <f t="shared" ref="Z188:AA188" si="661">Z195+Z202</f>
        <v>0</v>
      </c>
      <c r="AA188" s="80">
        <f t="shared" si="661"/>
        <v>0</v>
      </c>
      <c r="AB188" s="80" t="e">
        <f t="shared" si="603"/>
        <v>#DIV/0!</v>
      </c>
      <c r="AC188" s="77">
        <f t="shared" ref="AC188:AD188" si="662">AC195+AC202</f>
        <v>0</v>
      </c>
      <c r="AD188" s="80">
        <f t="shared" si="662"/>
        <v>0</v>
      </c>
      <c r="AE188" s="80" t="e">
        <f t="shared" si="604"/>
        <v>#DIV/0!</v>
      </c>
      <c r="AF188" s="77">
        <f t="shared" ref="AF188:AG188" si="663">AF195+AF202</f>
        <v>0</v>
      </c>
      <c r="AG188" s="80">
        <f t="shared" si="663"/>
        <v>0</v>
      </c>
      <c r="AH188" s="80" t="e">
        <f t="shared" si="605"/>
        <v>#DIV/0!</v>
      </c>
      <c r="AI188" s="77">
        <f t="shared" ref="AI188:AJ188" si="664">AI195+AI202</f>
        <v>0</v>
      </c>
      <c r="AJ188" s="80">
        <f t="shared" si="664"/>
        <v>0</v>
      </c>
      <c r="AK188" s="80" t="e">
        <f t="shared" si="606"/>
        <v>#DIV/0!</v>
      </c>
      <c r="AL188" s="77">
        <f t="shared" ref="AL188:AM188" si="665">AL195+AL202</f>
        <v>0</v>
      </c>
      <c r="AM188" s="80">
        <f t="shared" si="665"/>
        <v>0</v>
      </c>
      <c r="AN188" s="80" t="e">
        <f t="shared" si="607"/>
        <v>#DIV/0!</v>
      </c>
      <c r="AO188" s="77">
        <f t="shared" ref="AO188:AP188" si="666">AO195+AO202</f>
        <v>0</v>
      </c>
      <c r="AP188" s="80">
        <f t="shared" si="666"/>
        <v>0</v>
      </c>
      <c r="AQ188" s="80" t="e">
        <f t="shared" si="608"/>
        <v>#DIV/0!</v>
      </c>
      <c r="AR188" s="156"/>
    </row>
    <row r="189" spans="1:44" s="155" customFormat="1" ht="30" customHeight="1">
      <c r="A189" s="278" t="s">
        <v>66</v>
      </c>
      <c r="B189" s="272" t="s">
        <v>67</v>
      </c>
      <c r="C189" s="229" t="s">
        <v>144</v>
      </c>
      <c r="D189" s="209" t="s">
        <v>36</v>
      </c>
      <c r="E189" s="184">
        <f>SUM(E190:E195)</f>
        <v>30</v>
      </c>
      <c r="F189" s="185">
        <f>SUM(F190:F195)</f>
        <v>30</v>
      </c>
      <c r="G189" s="185">
        <f>(F189/E189)*100</f>
        <v>100</v>
      </c>
      <c r="H189" s="77">
        <f>SUM(H190:H195)</f>
        <v>0</v>
      </c>
      <c r="I189" s="78">
        <f>SUM(I190:I195)</f>
        <v>0</v>
      </c>
      <c r="J189" s="78" t="e">
        <f>(I189/H189)*100</f>
        <v>#DIV/0!</v>
      </c>
      <c r="K189" s="77">
        <f>SUM(K190:K195)</f>
        <v>0</v>
      </c>
      <c r="L189" s="78">
        <f>SUM(L190:L195)</f>
        <v>0</v>
      </c>
      <c r="M189" s="78" t="e">
        <f>(L189/K189)*100</f>
        <v>#DIV/0!</v>
      </c>
      <c r="N189" s="77">
        <f>SUM(N190:N195)</f>
        <v>0</v>
      </c>
      <c r="O189" s="78">
        <f>SUM(O190:O195)</f>
        <v>0</v>
      </c>
      <c r="P189" s="78" t="e">
        <f>(O189/N189)*100</f>
        <v>#DIV/0!</v>
      </c>
      <c r="Q189" s="77">
        <f>SUM(Q190:Q195)</f>
        <v>0</v>
      </c>
      <c r="R189" s="78">
        <f>SUM(R190:R195)</f>
        <v>0</v>
      </c>
      <c r="S189" s="78" t="e">
        <f>(R189/Q189)*100</f>
        <v>#DIV/0!</v>
      </c>
      <c r="T189" s="77">
        <f>SUM(T190:T195)</f>
        <v>0</v>
      </c>
      <c r="U189" s="78">
        <f>SUM(U190:U195)</f>
        <v>0</v>
      </c>
      <c r="V189" s="78" t="e">
        <f>(U189/T189)*100</f>
        <v>#DIV/0!</v>
      </c>
      <c r="W189" s="77">
        <f>SUM(W190:W195)</f>
        <v>0</v>
      </c>
      <c r="X189" s="78">
        <f>SUM(X190:X195)</f>
        <v>0</v>
      </c>
      <c r="Y189" s="78" t="e">
        <f>(X189/W189)*100</f>
        <v>#DIV/0!</v>
      </c>
      <c r="Z189" s="77">
        <f>SUM(Z190:Z195)</f>
        <v>0</v>
      </c>
      <c r="AA189" s="78">
        <f>SUM(AA190:AA195)</f>
        <v>0</v>
      </c>
      <c r="AB189" s="78" t="e">
        <f>(AA189/Z189)*100</f>
        <v>#DIV/0!</v>
      </c>
      <c r="AC189" s="77">
        <f>SUM(AC190:AC195)</f>
        <v>30</v>
      </c>
      <c r="AD189" s="78">
        <f>SUM(AD190:AD195)</f>
        <v>30</v>
      </c>
      <c r="AE189" s="78">
        <f>(AD189/AC189)*100</f>
        <v>100</v>
      </c>
      <c r="AF189" s="77">
        <f>SUM(AF190:AF195)</f>
        <v>0</v>
      </c>
      <c r="AG189" s="78">
        <f>SUM(AG190:AG195)</f>
        <v>0</v>
      </c>
      <c r="AH189" s="78" t="e">
        <f>(AG189/AF189)*100</f>
        <v>#DIV/0!</v>
      </c>
      <c r="AI189" s="77">
        <f>SUM(AI190:AI195)</f>
        <v>0</v>
      </c>
      <c r="AJ189" s="78">
        <f>SUM(AJ190:AJ195)</f>
        <v>0</v>
      </c>
      <c r="AK189" s="78" t="e">
        <f>(AJ189/AI189)*100</f>
        <v>#DIV/0!</v>
      </c>
      <c r="AL189" s="77">
        <f>SUM(AL190:AL195)</f>
        <v>0</v>
      </c>
      <c r="AM189" s="78">
        <f>SUM(AM190:AM195)</f>
        <v>0</v>
      </c>
      <c r="AN189" s="78" t="e">
        <f>(AM189/AL189)*100</f>
        <v>#DIV/0!</v>
      </c>
      <c r="AO189" s="77">
        <f>SUM(AO190:AO195)</f>
        <v>0</v>
      </c>
      <c r="AP189" s="78">
        <f>SUM(AP190:AP195)</f>
        <v>0</v>
      </c>
      <c r="AQ189" s="78" t="e">
        <f>(AP189/AO189)*100</f>
        <v>#DIV/0!</v>
      </c>
      <c r="AR189" s="156"/>
    </row>
    <row r="190" spans="1:44" s="155" customFormat="1" ht="30">
      <c r="A190" s="278"/>
      <c r="B190" s="273"/>
      <c r="C190" s="229"/>
      <c r="D190" s="152" t="s">
        <v>17</v>
      </c>
      <c r="E190" s="77">
        <f>H190+K190+N190+Q190+T190+W190+Z190+AC190+AF190+AI190+AL190+AO190</f>
        <v>0</v>
      </c>
      <c r="F190" s="79">
        <f>I190+L190+O190+R190+U190+X190+AA190+AD190+AG190+AJ190+AM190+AP190</f>
        <v>0</v>
      </c>
      <c r="G190" s="80" t="e">
        <f t="shared" ref="G190:G195" si="667">(F190/E190)*100</f>
        <v>#DIV/0!</v>
      </c>
      <c r="H190" s="77"/>
      <c r="I190" s="79"/>
      <c r="J190" s="80" t="e">
        <f t="shared" ref="J190:J195" si="668">(I190/H190)*100</f>
        <v>#DIV/0!</v>
      </c>
      <c r="K190" s="77"/>
      <c r="L190" s="79"/>
      <c r="M190" s="80" t="e">
        <f t="shared" ref="M190:M195" si="669">(L190/K190)*100</f>
        <v>#DIV/0!</v>
      </c>
      <c r="N190" s="77"/>
      <c r="O190" s="79"/>
      <c r="P190" s="80" t="e">
        <f t="shared" ref="P190:P195" si="670">(O190/N190)*100</f>
        <v>#DIV/0!</v>
      </c>
      <c r="Q190" s="77"/>
      <c r="R190" s="79"/>
      <c r="S190" s="80" t="e">
        <f t="shared" ref="S190:S195" si="671">(R190/Q190)*100</f>
        <v>#DIV/0!</v>
      </c>
      <c r="T190" s="77"/>
      <c r="U190" s="79"/>
      <c r="V190" s="80" t="e">
        <f t="shared" ref="V190:V195" si="672">(U190/T190)*100</f>
        <v>#DIV/0!</v>
      </c>
      <c r="W190" s="77"/>
      <c r="X190" s="79"/>
      <c r="Y190" s="80" t="e">
        <f t="shared" ref="Y190:Y195" si="673">(X190/W190)*100</f>
        <v>#DIV/0!</v>
      </c>
      <c r="Z190" s="77"/>
      <c r="AA190" s="79"/>
      <c r="AB190" s="80" t="e">
        <f t="shared" ref="AB190:AB195" si="674">(AA190/Z190)*100</f>
        <v>#DIV/0!</v>
      </c>
      <c r="AC190" s="77"/>
      <c r="AD190" s="79"/>
      <c r="AE190" s="80" t="e">
        <f t="shared" ref="AE190:AE195" si="675">(AD190/AC190)*100</f>
        <v>#DIV/0!</v>
      </c>
      <c r="AF190" s="77"/>
      <c r="AG190" s="79"/>
      <c r="AH190" s="80" t="e">
        <f t="shared" ref="AH190:AH195" si="676">(AG190/AF190)*100</f>
        <v>#DIV/0!</v>
      </c>
      <c r="AI190" s="77"/>
      <c r="AJ190" s="79"/>
      <c r="AK190" s="80" t="e">
        <f t="shared" ref="AK190:AK195" si="677">(AJ190/AI190)*100</f>
        <v>#DIV/0!</v>
      </c>
      <c r="AL190" s="77"/>
      <c r="AM190" s="79"/>
      <c r="AN190" s="80" t="e">
        <f t="shared" ref="AN190:AN195" si="678">(AM190/AL190)*100</f>
        <v>#DIV/0!</v>
      </c>
      <c r="AO190" s="77"/>
      <c r="AP190" s="79"/>
      <c r="AQ190" s="80" t="e">
        <f t="shared" ref="AQ190:AQ195" si="679">(AP190/AO190)*100</f>
        <v>#DIV/0!</v>
      </c>
      <c r="AR190" s="156"/>
    </row>
    <row r="191" spans="1:44" s="155" customFormat="1" ht="45">
      <c r="A191" s="278"/>
      <c r="B191" s="273"/>
      <c r="C191" s="229"/>
      <c r="D191" s="152" t="s">
        <v>18</v>
      </c>
      <c r="E191" s="77">
        <f t="shared" ref="E191:E195" si="680">H191+K191+N191+Q191+T191+W191+Z191+AC191+AF191+AI191+AL191+AO191</f>
        <v>0</v>
      </c>
      <c r="F191" s="79">
        <f t="shared" ref="F191:F195" si="681">I191+L191+O191+R191+U191+X191+AA191+AD191+AG191+AJ191+AM191+AP191</f>
        <v>0</v>
      </c>
      <c r="G191" s="80" t="e">
        <f t="shared" si="667"/>
        <v>#DIV/0!</v>
      </c>
      <c r="H191" s="77"/>
      <c r="I191" s="79"/>
      <c r="J191" s="80" t="e">
        <f t="shared" si="668"/>
        <v>#DIV/0!</v>
      </c>
      <c r="K191" s="77"/>
      <c r="L191" s="79"/>
      <c r="M191" s="80" t="e">
        <f t="shared" si="669"/>
        <v>#DIV/0!</v>
      </c>
      <c r="N191" s="77"/>
      <c r="O191" s="79"/>
      <c r="P191" s="80" t="e">
        <f t="shared" si="670"/>
        <v>#DIV/0!</v>
      </c>
      <c r="Q191" s="77"/>
      <c r="R191" s="79"/>
      <c r="S191" s="80" t="e">
        <f t="shared" si="671"/>
        <v>#DIV/0!</v>
      </c>
      <c r="T191" s="77"/>
      <c r="U191" s="79"/>
      <c r="V191" s="80" t="e">
        <f t="shared" si="672"/>
        <v>#DIV/0!</v>
      </c>
      <c r="W191" s="77"/>
      <c r="X191" s="79"/>
      <c r="Y191" s="80" t="e">
        <f t="shared" si="673"/>
        <v>#DIV/0!</v>
      </c>
      <c r="Z191" s="77"/>
      <c r="AA191" s="79"/>
      <c r="AB191" s="80" t="e">
        <f t="shared" si="674"/>
        <v>#DIV/0!</v>
      </c>
      <c r="AC191" s="77"/>
      <c r="AD191" s="79"/>
      <c r="AE191" s="80" t="e">
        <f t="shared" si="675"/>
        <v>#DIV/0!</v>
      </c>
      <c r="AF191" s="77"/>
      <c r="AG191" s="79"/>
      <c r="AH191" s="80" t="e">
        <f t="shared" si="676"/>
        <v>#DIV/0!</v>
      </c>
      <c r="AI191" s="77"/>
      <c r="AJ191" s="79"/>
      <c r="AK191" s="80" t="e">
        <f t="shared" si="677"/>
        <v>#DIV/0!</v>
      </c>
      <c r="AL191" s="77"/>
      <c r="AM191" s="79"/>
      <c r="AN191" s="80" t="e">
        <f t="shared" si="678"/>
        <v>#DIV/0!</v>
      </c>
      <c r="AO191" s="77"/>
      <c r="AP191" s="79"/>
      <c r="AQ191" s="80" t="e">
        <f t="shared" si="679"/>
        <v>#DIV/0!</v>
      </c>
      <c r="AR191" s="156"/>
    </row>
    <row r="192" spans="1:44" s="155" customFormat="1" ht="28.5" customHeight="1">
      <c r="A192" s="278"/>
      <c r="B192" s="273"/>
      <c r="C192" s="229"/>
      <c r="D192" s="152" t="s">
        <v>26</v>
      </c>
      <c r="E192" s="77">
        <f t="shared" si="680"/>
        <v>30</v>
      </c>
      <c r="F192" s="79">
        <f t="shared" si="681"/>
        <v>30</v>
      </c>
      <c r="G192" s="80">
        <f t="shared" si="667"/>
        <v>100</v>
      </c>
      <c r="H192" s="77"/>
      <c r="I192" s="79"/>
      <c r="J192" s="80" t="e">
        <f t="shared" si="668"/>
        <v>#DIV/0!</v>
      </c>
      <c r="K192" s="77"/>
      <c r="L192" s="79"/>
      <c r="M192" s="80" t="e">
        <f t="shared" si="669"/>
        <v>#DIV/0!</v>
      </c>
      <c r="N192" s="77"/>
      <c r="O192" s="79"/>
      <c r="P192" s="80" t="e">
        <f t="shared" si="670"/>
        <v>#DIV/0!</v>
      </c>
      <c r="Q192" s="77"/>
      <c r="R192" s="79"/>
      <c r="S192" s="80" t="e">
        <f t="shared" si="671"/>
        <v>#DIV/0!</v>
      </c>
      <c r="T192" s="77"/>
      <c r="U192" s="79"/>
      <c r="V192" s="80" t="e">
        <f t="shared" si="672"/>
        <v>#DIV/0!</v>
      </c>
      <c r="W192" s="77"/>
      <c r="X192" s="79"/>
      <c r="Y192" s="80" t="e">
        <f t="shared" si="673"/>
        <v>#DIV/0!</v>
      </c>
      <c r="Z192" s="77"/>
      <c r="AA192" s="79"/>
      <c r="AB192" s="80" t="e">
        <f t="shared" si="674"/>
        <v>#DIV/0!</v>
      </c>
      <c r="AC192" s="77">
        <v>30</v>
      </c>
      <c r="AD192" s="79">
        <v>30</v>
      </c>
      <c r="AE192" s="80">
        <f t="shared" si="675"/>
        <v>100</v>
      </c>
      <c r="AF192" s="77"/>
      <c r="AG192" s="79"/>
      <c r="AH192" s="80" t="e">
        <f t="shared" si="676"/>
        <v>#DIV/0!</v>
      </c>
      <c r="AI192" s="77"/>
      <c r="AJ192" s="79"/>
      <c r="AK192" s="80" t="e">
        <f t="shared" si="677"/>
        <v>#DIV/0!</v>
      </c>
      <c r="AL192" s="77"/>
      <c r="AM192" s="79"/>
      <c r="AN192" s="80" t="e">
        <f t="shared" si="678"/>
        <v>#DIV/0!</v>
      </c>
      <c r="AO192" s="77"/>
      <c r="AP192" s="79"/>
      <c r="AQ192" s="80" t="e">
        <f t="shared" si="679"/>
        <v>#DIV/0!</v>
      </c>
      <c r="AR192" s="156"/>
    </row>
    <row r="193" spans="1:44" s="155" customFormat="1" ht="90" customHeight="1">
      <c r="A193" s="278"/>
      <c r="B193" s="273"/>
      <c r="C193" s="229"/>
      <c r="D193" s="152" t="s">
        <v>231</v>
      </c>
      <c r="E193" s="77">
        <f t="shared" si="680"/>
        <v>0</v>
      </c>
      <c r="F193" s="79">
        <f t="shared" si="681"/>
        <v>0</v>
      </c>
      <c r="G193" s="80" t="e">
        <f t="shared" si="667"/>
        <v>#DIV/0!</v>
      </c>
      <c r="H193" s="77"/>
      <c r="I193" s="79"/>
      <c r="J193" s="80" t="e">
        <f t="shared" si="668"/>
        <v>#DIV/0!</v>
      </c>
      <c r="K193" s="77"/>
      <c r="L193" s="79"/>
      <c r="M193" s="80" t="e">
        <f t="shared" si="669"/>
        <v>#DIV/0!</v>
      </c>
      <c r="N193" s="77"/>
      <c r="O193" s="79"/>
      <c r="P193" s="80" t="e">
        <f t="shared" si="670"/>
        <v>#DIV/0!</v>
      </c>
      <c r="Q193" s="77"/>
      <c r="R193" s="79"/>
      <c r="S193" s="80" t="e">
        <f t="shared" si="671"/>
        <v>#DIV/0!</v>
      </c>
      <c r="T193" s="77"/>
      <c r="U193" s="79"/>
      <c r="V193" s="80" t="e">
        <f t="shared" si="672"/>
        <v>#DIV/0!</v>
      </c>
      <c r="W193" s="77"/>
      <c r="X193" s="79"/>
      <c r="Y193" s="80" t="e">
        <f t="shared" si="673"/>
        <v>#DIV/0!</v>
      </c>
      <c r="Z193" s="77"/>
      <c r="AA193" s="79"/>
      <c r="AB193" s="80" t="e">
        <f t="shared" si="674"/>
        <v>#DIV/0!</v>
      </c>
      <c r="AC193" s="77"/>
      <c r="AD193" s="79"/>
      <c r="AE193" s="80" t="e">
        <f t="shared" si="675"/>
        <v>#DIV/0!</v>
      </c>
      <c r="AF193" s="77"/>
      <c r="AG193" s="79"/>
      <c r="AH193" s="80" t="e">
        <f t="shared" si="676"/>
        <v>#DIV/0!</v>
      </c>
      <c r="AI193" s="77"/>
      <c r="AJ193" s="79"/>
      <c r="AK193" s="80" t="e">
        <f t="shared" si="677"/>
        <v>#DIV/0!</v>
      </c>
      <c r="AL193" s="77"/>
      <c r="AM193" s="79"/>
      <c r="AN193" s="80" t="e">
        <f t="shared" si="678"/>
        <v>#DIV/0!</v>
      </c>
      <c r="AO193" s="77"/>
      <c r="AP193" s="79"/>
      <c r="AQ193" s="80" t="e">
        <f t="shared" si="679"/>
        <v>#DIV/0!</v>
      </c>
      <c r="AR193" s="156"/>
    </row>
    <row r="194" spans="1:44" s="155" customFormat="1" ht="36.75" customHeight="1">
      <c r="A194" s="278"/>
      <c r="B194" s="273"/>
      <c r="C194" s="229"/>
      <c r="D194" s="152" t="s">
        <v>39</v>
      </c>
      <c r="E194" s="77">
        <f t="shared" si="680"/>
        <v>0</v>
      </c>
      <c r="F194" s="79">
        <f t="shared" si="681"/>
        <v>0</v>
      </c>
      <c r="G194" s="80" t="e">
        <f t="shared" si="667"/>
        <v>#DIV/0!</v>
      </c>
      <c r="H194" s="77"/>
      <c r="I194" s="79"/>
      <c r="J194" s="80" t="e">
        <f t="shared" si="668"/>
        <v>#DIV/0!</v>
      </c>
      <c r="K194" s="77"/>
      <c r="L194" s="79"/>
      <c r="M194" s="80" t="e">
        <f t="shared" si="669"/>
        <v>#DIV/0!</v>
      </c>
      <c r="N194" s="77"/>
      <c r="O194" s="79"/>
      <c r="P194" s="80" t="e">
        <f t="shared" si="670"/>
        <v>#DIV/0!</v>
      </c>
      <c r="Q194" s="77"/>
      <c r="R194" s="79"/>
      <c r="S194" s="80" t="e">
        <f t="shared" si="671"/>
        <v>#DIV/0!</v>
      </c>
      <c r="T194" s="77"/>
      <c r="U194" s="79"/>
      <c r="V194" s="80" t="e">
        <f t="shared" si="672"/>
        <v>#DIV/0!</v>
      </c>
      <c r="W194" s="77"/>
      <c r="X194" s="79"/>
      <c r="Y194" s="80" t="e">
        <f t="shared" si="673"/>
        <v>#DIV/0!</v>
      </c>
      <c r="Z194" s="77"/>
      <c r="AA194" s="79"/>
      <c r="AB194" s="80" t="e">
        <f t="shared" si="674"/>
        <v>#DIV/0!</v>
      </c>
      <c r="AC194" s="77"/>
      <c r="AD194" s="79"/>
      <c r="AE194" s="80" t="e">
        <f t="shared" si="675"/>
        <v>#DIV/0!</v>
      </c>
      <c r="AF194" s="77"/>
      <c r="AG194" s="79"/>
      <c r="AH194" s="80" t="e">
        <f t="shared" si="676"/>
        <v>#DIV/0!</v>
      </c>
      <c r="AI194" s="77"/>
      <c r="AJ194" s="79"/>
      <c r="AK194" s="80" t="e">
        <f t="shared" si="677"/>
        <v>#DIV/0!</v>
      </c>
      <c r="AL194" s="77"/>
      <c r="AM194" s="79"/>
      <c r="AN194" s="80" t="e">
        <f t="shared" si="678"/>
        <v>#DIV/0!</v>
      </c>
      <c r="AO194" s="77"/>
      <c r="AP194" s="79"/>
      <c r="AQ194" s="80" t="e">
        <f t="shared" si="679"/>
        <v>#DIV/0!</v>
      </c>
      <c r="AR194" s="156"/>
    </row>
    <row r="195" spans="1:44" s="155" customFormat="1" ht="45">
      <c r="A195" s="278"/>
      <c r="B195" s="274"/>
      <c r="C195" s="229"/>
      <c r="D195" s="152" t="s">
        <v>33</v>
      </c>
      <c r="E195" s="77">
        <f t="shared" si="680"/>
        <v>0</v>
      </c>
      <c r="F195" s="79">
        <f t="shared" si="681"/>
        <v>0</v>
      </c>
      <c r="G195" s="80" t="e">
        <f t="shared" si="667"/>
        <v>#DIV/0!</v>
      </c>
      <c r="H195" s="77"/>
      <c r="I195" s="79"/>
      <c r="J195" s="80" t="e">
        <f t="shared" si="668"/>
        <v>#DIV/0!</v>
      </c>
      <c r="K195" s="77"/>
      <c r="L195" s="79"/>
      <c r="M195" s="80" t="e">
        <f t="shared" si="669"/>
        <v>#DIV/0!</v>
      </c>
      <c r="N195" s="77"/>
      <c r="O195" s="79"/>
      <c r="P195" s="80" t="e">
        <f t="shared" si="670"/>
        <v>#DIV/0!</v>
      </c>
      <c r="Q195" s="77"/>
      <c r="R195" s="79"/>
      <c r="S195" s="80" t="e">
        <f t="shared" si="671"/>
        <v>#DIV/0!</v>
      </c>
      <c r="T195" s="77"/>
      <c r="U195" s="79"/>
      <c r="V195" s="80" t="e">
        <f t="shared" si="672"/>
        <v>#DIV/0!</v>
      </c>
      <c r="W195" s="77"/>
      <c r="X195" s="79"/>
      <c r="Y195" s="80" t="e">
        <f t="shared" si="673"/>
        <v>#DIV/0!</v>
      </c>
      <c r="Z195" s="77"/>
      <c r="AA195" s="79"/>
      <c r="AB195" s="80" t="e">
        <f t="shared" si="674"/>
        <v>#DIV/0!</v>
      </c>
      <c r="AC195" s="77"/>
      <c r="AD195" s="79"/>
      <c r="AE195" s="80" t="e">
        <f t="shared" si="675"/>
        <v>#DIV/0!</v>
      </c>
      <c r="AF195" s="77"/>
      <c r="AG195" s="79"/>
      <c r="AH195" s="80" t="e">
        <f t="shared" si="676"/>
        <v>#DIV/0!</v>
      </c>
      <c r="AI195" s="77"/>
      <c r="AJ195" s="79"/>
      <c r="AK195" s="80" t="e">
        <f t="shared" si="677"/>
        <v>#DIV/0!</v>
      </c>
      <c r="AL195" s="77"/>
      <c r="AM195" s="79"/>
      <c r="AN195" s="80" t="e">
        <f t="shared" si="678"/>
        <v>#DIV/0!</v>
      </c>
      <c r="AO195" s="77"/>
      <c r="AP195" s="79"/>
      <c r="AQ195" s="80" t="e">
        <f t="shared" si="679"/>
        <v>#DIV/0!</v>
      </c>
      <c r="AR195" s="156"/>
    </row>
    <row r="196" spans="1:44" s="155" customFormat="1" ht="75">
      <c r="A196" s="277" t="s">
        <v>68</v>
      </c>
      <c r="B196" s="160" t="s">
        <v>69</v>
      </c>
      <c r="C196" s="230" t="s">
        <v>144</v>
      </c>
      <c r="D196" s="209" t="s">
        <v>36</v>
      </c>
      <c r="E196" s="184">
        <f>SUM(E197:E202)</f>
        <v>90</v>
      </c>
      <c r="F196" s="185">
        <f>SUM(F197:F202)</f>
        <v>90</v>
      </c>
      <c r="G196" s="185">
        <f>(F196/E196)*100</f>
        <v>100</v>
      </c>
      <c r="H196" s="77">
        <f>SUM(H197:H202)</f>
        <v>0</v>
      </c>
      <c r="I196" s="78">
        <f>SUM(I197:I202)</f>
        <v>0</v>
      </c>
      <c r="J196" s="78" t="e">
        <f>(I196/H196)*100</f>
        <v>#DIV/0!</v>
      </c>
      <c r="K196" s="77">
        <f>SUM(K197:K202)</f>
        <v>0</v>
      </c>
      <c r="L196" s="78">
        <f>SUM(L197:L202)</f>
        <v>0</v>
      </c>
      <c r="M196" s="78" t="e">
        <f>(L196/K196)*100</f>
        <v>#DIV/0!</v>
      </c>
      <c r="N196" s="77">
        <f>SUM(N197:N202)</f>
        <v>0</v>
      </c>
      <c r="O196" s="78">
        <f>SUM(O197:O202)</f>
        <v>0</v>
      </c>
      <c r="P196" s="78" t="e">
        <f>(O196/N196)*100</f>
        <v>#DIV/0!</v>
      </c>
      <c r="Q196" s="77">
        <f>SUM(Q197:Q202)</f>
        <v>0</v>
      </c>
      <c r="R196" s="78">
        <f>SUM(R197:R202)</f>
        <v>0</v>
      </c>
      <c r="S196" s="78" t="e">
        <f>(R196/Q196)*100</f>
        <v>#DIV/0!</v>
      </c>
      <c r="T196" s="77">
        <f>SUM(T197:T202)</f>
        <v>0</v>
      </c>
      <c r="U196" s="78">
        <f>SUM(U197:U202)</f>
        <v>0</v>
      </c>
      <c r="V196" s="78" t="e">
        <f>(U196/T196)*100</f>
        <v>#DIV/0!</v>
      </c>
      <c r="W196" s="77">
        <f>SUM(W197:W202)</f>
        <v>0</v>
      </c>
      <c r="X196" s="78">
        <f>SUM(X197:X202)</f>
        <v>0</v>
      </c>
      <c r="Y196" s="78" t="e">
        <f>(X196/W196)*100</f>
        <v>#DIV/0!</v>
      </c>
      <c r="Z196" s="77">
        <f>SUM(Z197:Z202)</f>
        <v>0</v>
      </c>
      <c r="AA196" s="78">
        <f>SUM(AA197:AA202)</f>
        <v>0</v>
      </c>
      <c r="AB196" s="78" t="e">
        <f>(AA196/Z196)*100</f>
        <v>#DIV/0!</v>
      </c>
      <c r="AC196" s="77">
        <f>SUM(AC197:AC202)</f>
        <v>90</v>
      </c>
      <c r="AD196" s="78">
        <f>SUM(AD197:AD202)</f>
        <v>90</v>
      </c>
      <c r="AE196" s="78">
        <f>(AD196/AC196)*100</f>
        <v>100</v>
      </c>
      <c r="AF196" s="77">
        <f>SUM(AF197:AF202)</f>
        <v>0</v>
      </c>
      <c r="AG196" s="78">
        <f>SUM(AG197:AG202)</f>
        <v>0</v>
      </c>
      <c r="AH196" s="78" t="e">
        <f>(AG196/AF196)*100</f>
        <v>#DIV/0!</v>
      </c>
      <c r="AI196" s="77">
        <f>SUM(AI197:AI202)</f>
        <v>0</v>
      </c>
      <c r="AJ196" s="78">
        <f>SUM(AJ197:AJ202)</f>
        <v>0</v>
      </c>
      <c r="AK196" s="78" t="e">
        <f>(AJ196/AI196)*100</f>
        <v>#DIV/0!</v>
      </c>
      <c r="AL196" s="77">
        <f>SUM(AL197:AL202)</f>
        <v>0</v>
      </c>
      <c r="AM196" s="78">
        <f>SUM(AM197:AM202)</f>
        <v>0</v>
      </c>
      <c r="AN196" s="78" t="e">
        <f>(AM196/AL196)*100</f>
        <v>#DIV/0!</v>
      </c>
      <c r="AO196" s="77">
        <f>SUM(AO197:AO202)</f>
        <v>0</v>
      </c>
      <c r="AP196" s="78">
        <f>SUM(AP197:AP202)</f>
        <v>0</v>
      </c>
      <c r="AQ196" s="78" t="e">
        <f>(AP196/AO196)*100</f>
        <v>#DIV/0!</v>
      </c>
      <c r="AR196" s="156"/>
    </row>
    <row r="197" spans="1:44" s="155" customFormat="1" ht="30">
      <c r="A197" s="277"/>
      <c r="B197" s="160" t="s">
        <v>70</v>
      </c>
      <c r="C197" s="231"/>
      <c r="D197" s="152" t="s">
        <v>17</v>
      </c>
      <c r="E197" s="77">
        <f>H197+K197+N197+Q197+T197+W197+Z197+AC197+AF197+AI197+AL197+AO197</f>
        <v>0</v>
      </c>
      <c r="F197" s="79">
        <f>I197+L197+O197+R197+U197+X197+AA197+AD197+AG197+AJ197+AM197+AP197</f>
        <v>0</v>
      </c>
      <c r="G197" s="80" t="e">
        <f t="shared" ref="G197:G202" si="682">(F197/E197)*100</f>
        <v>#DIV/0!</v>
      </c>
      <c r="H197" s="77"/>
      <c r="I197" s="79"/>
      <c r="J197" s="80" t="e">
        <f t="shared" ref="J197:J202" si="683">(I197/H197)*100</f>
        <v>#DIV/0!</v>
      </c>
      <c r="K197" s="77"/>
      <c r="L197" s="79"/>
      <c r="M197" s="80" t="e">
        <f t="shared" ref="M197:M202" si="684">(L197/K197)*100</f>
        <v>#DIV/0!</v>
      </c>
      <c r="N197" s="77"/>
      <c r="O197" s="79"/>
      <c r="P197" s="80" t="e">
        <f t="shared" ref="P197:P202" si="685">(O197/N197)*100</f>
        <v>#DIV/0!</v>
      </c>
      <c r="Q197" s="77"/>
      <c r="R197" s="79"/>
      <c r="S197" s="80" t="e">
        <f t="shared" ref="S197:S202" si="686">(R197/Q197)*100</f>
        <v>#DIV/0!</v>
      </c>
      <c r="T197" s="77"/>
      <c r="U197" s="79"/>
      <c r="V197" s="80" t="e">
        <f t="shared" ref="V197:V202" si="687">(U197/T197)*100</f>
        <v>#DIV/0!</v>
      </c>
      <c r="W197" s="77"/>
      <c r="X197" s="79"/>
      <c r="Y197" s="80" t="e">
        <f t="shared" ref="Y197:Y202" si="688">(X197/W197)*100</f>
        <v>#DIV/0!</v>
      </c>
      <c r="Z197" s="77"/>
      <c r="AA197" s="79"/>
      <c r="AB197" s="80" t="e">
        <f t="shared" ref="AB197:AB202" si="689">(AA197/Z197)*100</f>
        <v>#DIV/0!</v>
      </c>
      <c r="AC197" s="77"/>
      <c r="AD197" s="79"/>
      <c r="AE197" s="80" t="e">
        <f t="shared" ref="AE197:AE202" si="690">(AD197/AC197)*100</f>
        <v>#DIV/0!</v>
      </c>
      <c r="AF197" s="77"/>
      <c r="AG197" s="79"/>
      <c r="AH197" s="80" t="e">
        <f t="shared" ref="AH197:AH202" si="691">(AG197/AF197)*100</f>
        <v>#DIV/0!</v>
      </c>
      <c r="AI197" s="77"/>
      <c r="AJ197" s="79"/>
      <c r="AK197" s="80" t="e">
        <f t="shared" ref="AK197:AK202" si="692">(AJ197/AI197)*100</f>
        <v>#DIV/0!</v>
      </c>
      <c r="AL197" s="77"/>
      <c r="AM197" s="79"/>
      <c r="AN197" s="80" t="e">
        <f t="shared" ref="AN197:AN202" si="693">(AM197/AL197)*100</f>
        <v>#DIV/0!</v>
      </c>
      <c r="AO197" s="77"/>
      <c r="AP197" s="79"/>
      <c r="AQ197" s="80" t="e">
        <f t="shared" ref="AQ197:AQ202" si="694">(AP197/AO197)*100</f>
        <v>#DIV/0!</v>
      </c>
      <c r="AR197" s="156"/>
    </row>
    <row r="198" spans="1:44" s="155" customFormat="1" ht="45">
      <c r="A198" s="277"/>
      <c r="B198" s="160" t="s">
        <v>71</v>
      </c>
      <c r="C198" s="231"/>
      <c r="D198" s="152" t="s">
        <v>18</v>
      </c>
      <c r="E198" s="77">
        <f t="shared" ref="E198:E202" si="695">H198+K198+N198+Q198+T198+W198+Z198+AC198+AF198+AI198+AL198+AO198</f>
        <v>0</v>
      </c>
      <c r="F198" s="79">
        <f t="shared" ref="F198:F202" si="696">I198+L198+O198+R198+U198+X198+AA198+AD198+AG198+AJ198+AM198+AP198</f>
        <v>0</v>
      </c>
      <c r="G198" s="80" t="e">
        <f t="shared" si="682"/>
        <v>#DIV/0!</v>
      </c>
      <c r="H198" s="77"/>
      <c r="I198" s="79"/>
      <c r="J198" s="80" t="e">
        <f t="shared" si="683"/>
        <v>#DIV/0!</v>
      </c>
      <c r="K198" s="77"/>
      <c r="L198" s="79"/>
      <c r="M198" s="80" t="e">
        <f t="shared" si="684"/>
        <v>#DIV/0!</v>
      </c>
      <c r="N198" s="77"/>
      <c r="O198" s="79"/>
      <c r="P198" s="80" t="e">
        <f t="shared" si="685"/>
        <v>#DIV/0!</v>
      </c>
      <c r="Q198" s="77"/>
      <c r="R198" s="79"/>
      <c r="S198" s="80" t="e">
        <f t="shared" si="686"/>
        <v>#DIV/0!</v>
      </c>
      <c r="T198" s="77"/>
      <c r="U198" s="79"/>
      <c r="V198" s="80" t="e">
        <f t="shared" si="687"/>
        <v>#DIV/0!</v>
      </c>
      <c r="W198" s="77"/>
      <c r="X198" s="79"/>
      <c r="Y198" s="80" t="e">
        <f t="shared" si="688"/>
        <v>#DIV/0!</v>
      </c>
      <c r="Z198" s="77"/>
      <c r="AA198" s="79"/>
      <c r="AB198" s="80" t="e">
        <f t="shared" si="689"/>
        <v>#DIV/0!</v>
      </c>
      <c r="AC198" s="77"/>
      <c r="AD198" s="79"/>
      <c r="AE198" s="80" t="e">
        <f t="shared" si="690"/>
        <v>#DIV/0!</v>
      </c>
      <c r="AF198" s="77"/>
      <c r="AG198" s="79"/>
      <c r="AH198" s="80" t="e">
        <f t="shared" si="691"/>
        <v>#DIV/0!</v>
      </c>
      <c r="AI198" s="77"/>
      <c r="AJ198" s="79"/>
      <c r="AK198" s="80" t="e">
        <f t="shared" si="692"/>
        <v>#DIV/0!</v>
      </c>
      <c r="AL198" s="77"/>
      <c r="AM198" s="79"/>
      <c r="AN198" s="80" t="e">
        <f t="shared" si="693"/>
        <v>#DIV/0!</v>
      </c>
      <c r="AO198" s="77"/>
      <c r="AP198" s="79"/>
      <c r="AQ198" s="80" t="e">
        <f t="shared" si="694"/>
        <v>#DIV/0!</v>
      </c>
      <c r="AR198" s="156"/>
    </row>
    <row r="199" spans="1:44" s="155" customFormat="1" ht="30" customHeight="1">
      <c r="A199" s="277"/>
      <c r="B199" s="382" t="s">
        <v>72</v>
      </c>
      <c r="C199" s="231"/>
      <c r="D199" s="152" t="s">
        <v>26</v>
      </c>
      <c r="E199" s="77">
        <f t="shared" si="695"/>
        <v>90</v>
      </c>
      <c r="F199" s="79">
        <f t="shared" si="696"/>
        <v>90</v>
      </c>
      <c r="G199" s="80">
        <f t="shared" si="682"/>
        <v>100</v>
      </c>
      <c r="H199" s="77"/>
      <c r="I199" s="79"/>
      <c r="J199" s="80" t="e">
        <f t="shared" si="683"/>
        <v>#DIV/0!</v>
      </c>
      <c r="K199" s="77"/>
      <c r="L199" s="79"/>
      <c r="M199" s="80" t="e">
        <f t="shared" si="684"/>
        <v>#DIV/0!</v>
      </c>
      <c r="N199" s="77"/>
      <c r="O199" s="79"/>
      <c r="P199" s="80" t="e">
        <f t="shared" si="685"/>
        <v>#DIV/0!</v>
      </c>
      <c r="Q199" s="77"/>
      <c r="R199" s="79"/>
      <c r="S199" s="80" t="e">
        <f t="shared" si="686"/>
        <v>#DIV/0!</v>
      </c>
      <c r="T199" s="77"/>
      <c r="U199" s="79"/>
      <c r="V199" s="80" t="e">
        <f t="shared" si="687"/>
        <v>#DIV/0!</v>
      </c>
      <c r="W199" s="77"/>
      <c r="X199" s="79"/>
      <c r="Y199" s="80" t="e">
        <f t="shared" si="688"/>
        <v>#DIV/0!</v>
      </c>
      <c r="Z199" s="77"/>
      <c r="AA199" s="79"/>
      <c r="AB199" s="80" t="e">
        <f t="shared" si="689"/>
        <v>#DIV/0!</v>
      </c>
      <c r="AC199" s="77">
        <v>90</v>
      </c>
      <c r="AD199" s="79">
        <v>90</v>
      </c>
      <c r="AE199" s="80">
        <f t="shared" si="690"/>
        <v>100</v>
      </c>
      <c r="AF199" s="77"/>
      <c r="AG199" s="79"/>
      <c r="AH199" s="80" t="e">
        <f t="shared" si="691"/>
        <v>#DIV/0!</v>
      </c>
      <c r="AI199" s="77"/>
      <c r="AJ199" s="79"/>
      <c r="AK199" s="80" t="e">
        <f t="shared" si="692"/>
        <v>#DIV/0!</v>
      </c>
      <c r="AL199" s="77"/>
      <c r="AM199" s="79"/>
      <c r="AN199" s="80" t="e">
        <f t="shared" si="693"/>
        <v>#DIV/0!</v>
      </c>
      <c r="AO199" s="77"/>
      <c r="AP199" s="79"/>
      <c r="AQ199" s="80" t="e">
        <f t="shared" si="694"/>
        <v>#DIV/0!</v>
      </c>
      <c r="AR199" s="156"/>
    </row>
    <row r="200" spans="1:44" s="155" customFormat="1" ht="75">
      <c r="A200" s="277"/>
      <c r="B200" s="383"/>
      <c r="C200" s="231"/>
      <c r="D200" s="152" t="s">
        <v>231</v>
      </c>
      <c r="E200" s="77">
        <f t="shared" si="695"/>
        <v>0</v>
      </c>
      <c r="F200" s="79">
        <f t="shared" si="696"/>
        <v>0</v>
      </c>
      <c r="G200" s="80" t="e">
        <f t="shared" si="682"/>
        <v>#DIV/0!</v>
      </c>
      <c r="H200" s="77"/>
      <c r="I200" s="79"/>
      <c r="J200" s="80" t="e">
        <f t="shared" si="683"/>
        <v>#DIV/0!</v>
      </c>
      <c r="K200" s="77"/>
      <c r="L200" s="79"/>
      <c r="M200" s="80" t="e">
        <f t="shared" si="684"/>
        <v>#DIV/0!</v>
      </c>
      <c r="N200" s="77"/>
      <c r="O200" s="79"/>
      <c r="P200" s="80" t="e">
        <f t="shared" si="685"/>
        <v>#DIV/0!</v>
      </c>
      <c r="Q200" s="77"/>
      <c r="R200" s="79"/>
      <c r="S200" s="80" t="e">
        <f t="shared" si="686"/>
        <v>#DIV/0!</v>
      </c>
      <c r="T200" s="77"/>
      <c r="U200" s="79"/>
      <c r="V200" s="80" t="e">
        <f t="shared" si="687"/>
        <v>#DIV/0!</v>
      </c>
      <c r="W200" s="77"/>
      <c r="X200" s="79"/>
      <c r="Y200" s="80" t="e">
        <f t="shared" si="688"/>
        <v>#DIV/0!</v>
      </c>
      <c r="Z200" s="77"/>
      <c r="AA200" s="79"/>
      <c r="AB200" s="80" t="e">
        <f t="shared" si="689"/>
        <v>#DIV/0!</v>
      </c>
      <c r="AC200" s="77"/>
      <c r="AD200" s="79"/>
      <c r="AE200" s="80" t="e">
        <f t="shared" si="690"/>
        <v>#DIV/0!</v>
      </c>
      <c r="AF200" s="77"/>
      <c r="AG200" s="79"/>
      <c r="AH200" s="80" t="e">
        <f t="shared" si="691"/>
        <v>#DIV/0!</v>
      </c>
      <c r="AI200" s="77"/>
      <c r="AJ200" s="79"/>
      <c r="AK200" s="80" t="e">
        <f t="shared" si="692"/>
        <v>#DIV/0!</v>
      </c>
      <c r="AL200" s="77"/>
      <c r="AM200" s="79"/>
      <c r="AN200" s="80" t="e">
        <f t="shared" si="693"/>
        <v>#DIV/0!</v>
      </c>
      <c r="AO200" s="77"/>
      <c r="AP200" s="79"/>
      <c r="AQ200" s="80" t="e">
        <f t="shared" si="694"/>
        <v>#DIV/0!</v>
      </c>
      <c r="AR200" s="156"/>
    </row>
    <row r="201" spans="1:44" s="155" customFormat="1" ht="30">
      <c r="A201" s="277"/>
      <c r="B201" s="160" t="s">
        <v>73</v>
      </c>
      <c r="C201" s="231"/>
      <c r="D201" s="152" t="s">
        <v>39</v>
      </c>
      <c r="E201" s="77">
        <f t="shared" si="695"/>
        <v>0</v>
      </c>
      <c r="F201" s="79">
        <f t="shared" si="696"/>
        <v>0</v>
      </c>
      <c r="G201" s="80" t="e">
        <f t="shared" si="682"/>
        <v>#DIV/0!</v>
      </c>
      <c r="H201" s="77"/>
      <c r="I201" s="79"/>
      <c r="J201" s="80" t="e">
        <f t="shared" si="683"/>
        <v>#DIV/0!</v>
      </c>
      <c r="K201" s="77"/>
      <c r="L201" s="79"/>
      <c r="M201" s="80" t="e">
        <f t="shared" si="684"/>
        <v>#DIV/0!</v>
      </c>
      <c r="N201" s="77"/>
      <c r="O201" s="79"/>
      <c r="P201" s="80" t="e">
        <f t="shared" si="685"/>
        <v>#DIV/0!</v>
      </c>
      <c r="Q201" s="77"/>
      <c r="R201" s="79"/>
      <c r="S201" s="80" t="e">
        <f t="shared" si="686"/>
        <v>#DIV/0!</v>
      </c>
      <c r="T201" s="77"/>
      <c r="U201" s="79"/>
      <c r="V201" s="80" t="e">
        <f t="shared" si="687"/>
        <v>#DIV/0!</v>
      </c>
      <c r="W201" s="77"/>
      <c r="X201" s="79"/>
      <c r="Y201" s="80" t="e">
        <f t="shared" si="688"/>
        <v>#DIV/0!</v>
      </c>
      <c r="Z201" s="77"/>
      <c r="AA201" s="79"/>
      <c r="AB201" s="80" t="e">
        <f t="shared" si="689"/>
        <v>#DIV/0!</v>
      </c>
      <c r="AC201" s="77"/>
      <c r="AD201" s="79"/>
      <c r="AE201" s="80" t="e">
        <f t="shared" si="690"/>
        <v>#DIV/0!</v>
      </c>
      <c r="AF201" s="77"/>
      <c r="AG201" s="79"/>
      <c r="AH201" s="80" t="e">
        <f t="shared" si="691"/>
        <v>#DIV/0!</v>
      </c>
      <c r="AI201" s="77"/>
      <c r="AJ201" s="79"/>
      <c r="AK201" s="80" t="e">
        <f t="shared" si="692"/>
        <v>#DIV/0!</v>
      </c>
      <c r="AL201" s="77"/>
      <c r="AM201" s="79"/>
      <c r="AN201" s="80" t="e">
        <f t="shared" si="693"/>
        <v>#DIV/0!</v>
      </c>
      <c r="AO201" s="77"/>
      <c r="AP201" s="79"/>
      <c r="AQ201" s="80" t="e">
        <f t="shared" si="694"/>
        <v>#DIV/0!</v>
      </c>
      <c r="AR201" s="156"/>
    </row>
    <row r="202" spans="1:44" s="155" customFormat="1" ht="45">
      <c r="A202" s="277"/>
      <c r="B202" s="160" t="s">
        <v>74</v>
      </c>
      <c r="C202" s="232"/>
      <c r="D202" s="152" t="s">
        <v>33</v>
      </c>
      <c r="E202" s="77">
        <f t="shared" si="695"/>
        <v>0</v>
      </c>
      <c r="F202" s="79">
        <f t="shared" si="696"/>
        <v>0</v>
      </c>
      <c r="G202" s="80" t="e">
        <f t="shared" si="682"/>
        <v>#DIV/0!</v>
      </c>
      <c r="H202" s="77"/>
      <c r="I202" s="79"/>
      <c r="J202" s="80" t="e">
        <f t="shared" si="683"/>
        <v>#DIV/0!</v>
      </c>
      <c r="K202" s="77"/>
      <c r="L202" s="79"/>
      <c r="M202" s="80" t="e">
        <f t="shared" si="684"/>
        <v>#DIV/0!</v>
      </c>
      <c r="N202" s="77"/>
      <c r="O202" s="79"/>
      <c r="P202" s="80" t="e">
        <f t="shared" si="685"/>
        <v>#DIV/0!</v>
      </c>
      <c r="Q202" s="77"/>
      <c r="R202" s="79"/>
      <c r="S202" s="80" t="e">
        <f t="shared" si="686"/>
        <v>#DIV/0!</v>
      </c>
      <c r="T202" s="77"/>
      <c r="U202" s="79"/>
      <c r="V202" s="80" t="e">
        <f t="shared" si="687"/>
        <v>#DIV/0!</v>
      </c>
      <c r="W202" s="77"/>
      <c r="X202" s="79"/>
      <c r="Y202" s="80" t="e">
        <f t="shared" si="688"/>
        <v>#DIV/0!</v>
      </c>
      <c r="Z202" s="77"/>
      <c r="AA202" s="79"/>
      <c r="AB202" s="80" t="e">
        <f t="shared" si="689"/>
        <v>#DIV/0!</v>
      </c>
      <c r="AC202" s="77"/>
      <c r="AD202" s="79"/>
      <c r="AE202" s="80" t="e">
        <f t="shared" si="690"/>
        <v>#DIV/0!</v>
      </c>
      <c r="AF202" s="77"/>
      <c r="AG202" s="79"/>
      <c r="AH202" s="80" t="e">
        <f t="shared" si="691"/>
        <v>#DIV/0!</v>
      </c>
      <c r="AI202" s="77"/>
      <c r="AJ202" s="79"/>
      <c r="AK202" s="80" t="e">
        <f t="shared" si="692"/>
        <v>#DIV/0!</v>
      </c>
      <c r="AL202" s="77"/>
      <c r="AM202" s="79"/>
      <c r="AN202" s="80" t="e">
        <f t="shared" si="693"/>
        <v>#DIV/0!</v>
      </c>
      <c r="AO202" s="77"/>
      <c r="AP202" s="79"/>
      <c r="AQ202" s="80" t="e">
        <f t="shared" si="694"/>
        <v>#DIV/0!</v>
      </c>
      <c r="AR202" s="156"/>
    </row>
    <row r="203" spans="1:44" s="155" customFormat="1" ht="24" customHeight="1">
      <c r="A203" s="277" t="s">
        <v>240</v>
      </c>
      <c r="B203" s="255" t="s">
        <v>351</v>
      </c>
      <c r="C203" s="230" t="s">
        <v>144</v>
      </c>
      <c r="D203" s="152" t="s">
        <v>36</v>
      </c>
      <c r="E203" s="77">
        <f>E204+E205+E206+E208+E209</f>
        <v>0</v>
      </c>
      <c r="F203" s="78">
        <f>F204+F205+F206+F208+F209</f>
        <v>0</v>
      </c>
      <c r="G203" s="78" t="e">
        <f>(F203/E203)*100</f>
        <v>#DIV/0!</v>
      </c>
      <c r="H203" s="77">
        <f>H204+H205+H206+H208+H209</f>
        <v>0</v>
      </c>
      <c r="I203" s="78">
        <f>I204+I205+I206+I208+I209</f>
        <v>0</v>
      </c>
      <c r="J203" s="78" t="e">
        <f>(I203/H203)*100</f>
        <v>#DIV/0!</v>
      </c>
      <c r="K203" s="77">
        <f>K204+K205+K206+K208+K209</f>
        <v>0</v>
      </c>
      <c r="L203" s="78">
        <f>L204+L205+L206+L208+L209</f>
        <v>0</v>
      </c>
      <c r="M203" s="78" t="e">
        <f>(L203/K203)*100</f>
        <v>#DIV/0!</v>
      </c>
      <c r="N203" s="77">
        <f>N204+N205+N206+N208+N209</f>
        <v>0</v>
      </c>
      <c r="O203" s="78">
        <f>O204+O205+O206+O208+O209</f>
        <v>0</v>
      </c>
      <c r="P203" s="78" t="e">
        <f>(O203/N203)*100</f>
        <v>#DIV/0!</v>
      </c>
      <c r="Q203" s="77">
        <f>Q204+Q205+Q206+Q208+Q209</f>
        <v>0</v>
      </c>
      <c r="R203" s="78">
        <f>R204+R205+R206+R208+R209</f>
        <v>0</v>
      </c>
      <c r="S203" s="78" t="e">
        <f>(R203/Q203)*100</f>
        <v>#DIV/0!</v>
      </c>
      <c r="T203" s="77">
        <f>T204+T205+T206+T208+T209</f>
        <v>0</v>
      </c>
      <c r="U203" s="78">
        <f>U204+U205+U206+U208+U209</f>
        <v>0</v>
      </c>
      <c r="V203" s="78" t="e">
        <f>(U203/T203)*100</f>
        <v>#DIV/0!</v>
      </c>
      <c r="W203" s="77">
        <f>W204+W205+W206+W208+W209</f>
        <v>0</v>
      </c>
      <c r="X203" s="78">
        <f>X204+X205+X206+X208+X209</f>
        <v>0</v>
      </c>
      <c r="Y203" s="78" t="e">
        <f>(X203/W203)*100</f>
        <v>#DIV/0!</v>
      </c>
      <c r="Z203" s="77">
        <f>Z204+Z205+Z206+Z208+Z209</f>
        <v>0</v>
      </c>
      <c r="AA203" s="78">
        <f>AA204+AA205+AA206+AA208+AA209</f>
        <v>0</v>
      </c>
      <c r="AB203" s="78" t="e">
        <f>(AA203/Z203)*100</f>
        <v>#DIV/0!</v>
      </c>
      <c r="AC203" s="77">
        <f>AC204+AC205+AC206+AC208+AC209</f>
        <v>0</v>
      </c>
      <c r="AD203" s="78">
        <f>AD204+AD205+AD206+AD208+AD209</f>
        <v>0</v>
      </c>
      <c r="AE203" s="78" t="e">
        <f>(AD203/AC203)*100</f>
        <v>#DIV/0!</v>
      </c>
      <c r="AF203" s="77">
        <f>AF204+AF205+AF206+AF208+AF209</f>
        <v>0</v>
      </c>
      <c r="AG203" s="78">
        <f>AG204+AG205+AG206+AG208+AG209</f>
        <v>0</v>
      </c>
      <c r="AH203" s="78" t="e">
        <f>(AG203/AF203)*100</f>
        <v>#DIV/0!</v>
      </c>
      <c r="AI203" s="77">
        <f>AI204+AI205+AI206+AI208+AI209</f>
        <v>0</v>
      </c>
      <c r="AJ203" s="78">
        <f>AJ204+AJ205+AJ206+AJ208+AJ209</f>
        <v>0</v>
      </c>
      <c r="AK203" s="78" t="e">
        <f>(AJ203/AI203)*100</f>
        <v>#DIV/0!</v>
      </c>
      <c r="AL203" s="77">
        <f>AL204+AL205+AL206+AL208+AL209</f>
        <v>0</v>
      </c>
      <c r="AM203" s="78">
        <f>AM204+AM205+AM206+AM208+AM209</f>
        <v>0</v>
      </c>
      <c r="AN203" s="78" t="e">
        <f>(AM203/AL203)*100</f>
        <v>#DIV/0!</v>
      </c>
      <c r="AO203" s="77">
        <f>AO204+AO205+AO206+AO208+AO209</f>
        <v>0</v>
      </c>
      <c r="AP203" s="78">
        <f>AP204+AP205+AP206+AP208+AP209</f>
        <v>0</v>
      </c>
      <c r="AQ203" s="78" t="e">
        <f>(AP203/AO203)*100</f>
        <v>#DIV/0!</v>
      </c>
      <c r="AR203" s="156"/>
    </row>
    <row r="204" spans="1:44" s="155" customFormat="1" ht="30">
      <c r="A204" s="277"/>
      <c r="B204" s="380"/>
      <c r="C204" s="231"/>
      <c r="D204" s="152" t="s">
        <v>17</v>
      </c>
      <c r="E204" s="77">
        <f>H204+K204+N204+Q204+T204+W204+Z204+AC204+AF204+AI204+AL204+AO204</f>
        <v>0</v>
      </c>
      <c r="F204" s="79">
        <f>I204+L204+O204+R204+U204+X204+AA204+AD204+AG204+AJ204+AM204+AP204</f>
        <v>0</v>
      </c>
      <c r="G204" s="80" t="e">
        <f t="shared" ref="G204:G209" si="697">(F204/E204)*100</f>
        <v>#DIV/0!</v>
      </c>
      <c r="H204" s="77">
        <f>H211+H218</f>
        <v>0</v>
      </c>
      <c r="I204" s="80">
        <f>I211+I218</f>
        <v>0</v>
      </c>
      <c r="J204" s="80" t="e">
        <f t="shared" ref="J204:J209" si="698">(I204/H204)*100</f>
        <v>#DIV/0!</v>
      </c>
      <c r="K204" s="77">
        <f>K211+K218</f>
        <v>0</v>
      </c>
      <c r="L204" s="80">
        <f>L211+L218</f>
        <v>0</v>
      </c>
      <c r="M204" s="80" t="e">
        <f t="shared" ref="M204:M209" si="699">(L204/K204)*100</f>
        <v>#DIV/0!</v>
      </c>
      <c r="N204" s="77">
        <f>N211+N218</f>
        <v>0</v>
      </c>
      <c r="O204" s="80">
        <f>O211+O218</f>
        <v>0</v>
      </c>
      <c r="P204" s="80" t="e">
        <f t="shared" ref="P204:P209" si="700">(O204/N204)*100</f>
        <v>#DIV/0!</v>
      </c>
      <c r="Q204" s="77">
        <f>Q211+Q218</f>
        <v>0</v>
      </c>
      <c r="R204" s="80">
        <f>R211+R218</f>
        <v>0</v>
      </c>
      <c r="S204" s="80" t="e">
        <f t="shared" ref="S204:S209" si="701">(R204/Q204)*100</f>
        <v>#DIV/0!</v>
      </c>
      <c r="T204" s="77">
        <f>T211+T218</f>
        <v>0</v>
      </c>
      <c r="U204" s="80">
        <f>U211+U218</f>
        <v>0</v>
      </c>
      <c r="V204" s="80" t="e">
        <f t="shared" ref="V204:V209" si="702">(U204/T204)*100</f>
        <v>#DIV/0!</v>
      </c>
      <c r="W204" s="77">
        <f>W211+W218</f>
        <v>0</v>
      </c>
      <c r="X204" s="80">
        <f>X211+X218</f>
        <v>0</v>
      </c>
      <c r="Y204" s="80" t="e">
        <f t="shared" ref="Y204:Y209" si="703">(X204/W204)*100</f>
        <v>#DIV/0!</v>
      </c>
      <c r="Z204" s="77">
        <f>Z211+Z218</f>
        <v>0</v>
      </c>
      <c r="AA204" s="80">
        <f>AA211+AA218</f>
        <v>0</v>
      </c>
      <c r="AB204" s="80" t="e">
        <f t="shared" ref="AB204:AB209" si="704">(AA204/Z204)*100</f>
        <v>#DIV/0!</v>
      </c>
      <c r="AC204" s="77">
        <f>AC211+AC218</f>
        <v>0</v>
      </c>
      <c r="AD204" s="80">
        <f>AD211+AD218</f>
        <v>0</v>
      </c>
      <c r="AE204" s="80" t="e">
        <f t="shared" ref="AE204:AE209" si="705">(AD204/AC204)*100</f>
        <v>#DIV/0!</v>
      </c>
      <c r="AF204" s="77">
        <f>AF211+AF218</f>
        <v>0</v>
      </c>
      <c r="AG204" s="80">
        <f>AG211+AG218</f>
        <v>0</v>
      </c>
      <c r="AH204" s="80" t="e">
        <f t="shared" ref="AH204:AH209" si="706">(AG204/AF204)*100</f>
        <v>#DIV/0!</v>
      </c>
      <c r="AI204" s="77">
        <f>AI211+AI218</f>
        <v>0</v>
      </c>
      <c r="AJ204" s="80">
        <f>AJ211+AJ218</f>
        <v>0</v>
      </c>
      <c r="AK204" s="80" t="e">
        <f t="shared" ref="AK204:AK209" si="707">(AJ204/AI204)*100</f>
        <v>#DIV/0!</v>
      </c>
      <c r="AL204" s="77">
        <f>AL211+AL218</f>
        <v>0</v>
      </c>
      <c r="AM204" s="80">
        <f>AM211+AM218</f>
        <v>0</v>
      </c>
      <c r="AN204" s="80" t="e">
        <f t="shared" ref="AN204:AN209" si="708">(AM204/AL204)*100</f>
        <v>#DIV/0!</v>
      </c>
      <c r="AO204" s="77">
        <f>AO211+AO218</f>
        <v>0</v>
      </c>
      <c r="AP204" s="80">
        <f>AP211+AP218</f>
        <v>0</v>
      </c>
      <c r="AQ204" s="80" t="e">
        <f t="shared" ref="AQ204:AQ209" si="709">(AP204/AO204)*100</f>
        <v>#DIV/0!</v>
      </c>
      <c r="AR204" s="156"/>
    </row>
    <row r="205" spans="1:44" s="155" customFormat="1" ht="45">
      <c r="A205" s="277"/>
      <c r="B205" s="380"/>
      <c r="C205" s="231"/>
      <c r="D205" s="152" t="s">
        <v>18</v>
      </c>
      <c r="E205" s="77">
        <f t="shared" ref="E205" si="710">H205+K205+N205+Q205+T205+W205+Z205+AC205+AF205+AI205+AL205+AO205</f>
        <v>0</v>
      </c>
      <c r="F205" s="79">
        <f t="shared" ref="F205:F209" si="711">I205+L205+O205+R205+U205+X205+AA205+AD205+AG205+AJ205+AM205+AP205</f>
        <v>0</v>
      </c>
      <c r="G205" s="80" t="e">
        <f t="shared" si="697"/>
        <v>#DIV/0!</v>
      </c>
      <c r="H205" s="77">
        <f t="shared" ref="H205:I205" si="712">H212+H219</f>
        <v>0</v>
      </c>
      <c r="I205" s="80">
        <f t="shared" si="712"/>
        <v>0</v>
      </c>
      <c r="J205" s="80" t="e">
        <f t="shared" si="698"/>
        <v>#DIV/0!</v>
      </c>
      <c r="K205" s="77">
        <f t="shared" ref="K205:L205" si="713">K212+K219</f>
        <v>0</v>
      </c>
      <c r="L205" s="80">
        <f t="shared" si="713"/>
        <v>0</v>
      </c>
      <c r="M205" s="80" t="e">
        <f t="shared" si="699"/>
        <v>#DIV/0!</v>
      </c>
      <c r="N205" s="77">
        <f t="shared" ref="N205:O205" si="714">N212+N219</f>
        <v>0</v>
      </c>
      <c r="O205" s="80">
        <f t="shared" si="714"/>
        <v>0</v>
      </c>
      <c r="P205" s="80" t="e">
        <f t="shared" si="700"/>
        <v>#DIV/0!</v>
      </c>
      <c r="Q205" s="77">
        <f t="shared" ref="Q205:R205" si="715">Q212+Q219</f>
        <v>0</v>
      </c>
      <c r="R205" s="80">
        <f t="shared" si="715"/>
        <v>0</v>
      </c>
      <c r="S205" s="80" t="e">
        <f t="shared" si="701"/>
        <v>#DIV/0!</v>
      </c>
      <c r="T205" s="77">
        <f t="shared" ref="T205:U205" si="716">T212+T219</f>
        <v>0</v>
      </c>
      <c r="U205" s="80">
        <f t="shared" si="716"/>
        <v>0</v>
      </c>
      <c r="V205" s="80" t="e">
        <f t="shared" si="702"/>
        <v>#DIV/0!</v>
      </c>
      <c r="W205" s="77">
        <f t="shared" ref="W205:X205" si="717">W212+W219</f>
        <v>0</v>
      </c>
      <c r="X205" s="80">
        <f t="shared" si="717"/>
        <v>0</v>
      </c>
      <c r="Y205" s="80" t="e">
        <f t="shared" si="703"/>
        <v>#DIV/0!</v>
      </c>
      <c r="Z205" s="77">
        <f t="shared" ref="Z205:AA205" si="718">Z212+Z219</f>
        <v>0</v>
      </c>
      <c r="AA205" s="80">
        <f t="shared" si="718"/>
        <v>0</v>
      </c>
      <c r="AB205" s="80" t="e">
        <f t="shared" si="704"/>
        <v>#DIV/0!</v>
      </c>
      <c r="AC205" s="77">
        <f t="shared" ref="AC205:AD205" si="719">AC212+AC219</f>
        <v>0</v>
      </c>
      <c r="AD205" s="80">
        <f t="shared" si="719"/>
        <v>0</v>
      </c>
      <c r="AE205" s="80" t="e">
        <f t="shared" si="705"/>
        <v>#DIV/0!</v>
      </c>
      <c r="AF205" s="77">
        <f t="shared" ref="AF205:AG205" si="720">AF212+AF219</f>
        <v>0</v>
      </c>
      <c r="AG205" s="80">
        <f t="shared" si="720"/>
        <v>0</v>
      </c>
      <c r="AH205" s="80" t="e">
        <f t="shared" si="706"/>
        <v>#DIV/0!</v>
      </c>
      <c r="AI205" s="77">
        <f t="shared" ref="AI205:AJ205" si="721">AI212+AI219</f>
        <v>0</v>
      </c>
      <c r="AJ205" s="80">
        <f t="shared" si="721"/>
        <v>0</v>
      </c>
      <c r="AK205" s="80" t="e">
        <f t="shared" si="707"/>
        <v>#DIV/0!</v>
      </c>
      <c r="AL205" s="77">
        <f t="shared" ref="AL205:AM205" si="722">AL212+AL219</f>
        <v>0</v>
      </c>
      <c r="AM205" s="80">
        <f t="shared" si="722"/>
        <v>0</v>
      </c>
      <c r="AN205" s="80" t="e">
        <f t="shared" si="708"/>
        <v>#DIV/0!</v>
      </c>
      <c r="AO205" s="77">
        <f t="shared" ref="AO205:AP205" si="723">AO212+AO219</f>
        <v>0</v>
      </c>
      <c r="AP205" s="80">
        <f t="shared" si="723"/>
        <v>0</v>
      </c>
      <c r="AQ205" s="80" t="e">
        <f t="shared" si="709"/>
        <v>#DIV/0!</v>
      </c>
      <c r="AR205" s="156"/>
    </row>
    <row r="206" spans="1:44" s="155" customFormat="1" ht="24" customHeight="1">
      <c r="A206" s="277"/>
      <c r="B206" s="380"/>
      <c r="C206" s="231"/>
      <c r="D206" s="152" t="s">
        <v>26</v>
      </c>
      <c r="E206" s="77">
        <f>H206+K206+N206+Q206+T206+W206+Z206+AC206+AF206+AI206+AL206+AO206</f>
        <v>0</v>
      </c>
      <c r="F206" s="79">
        <f t="shared" si="711"/>
        <v>0</v>
      </c>
      <c r="G206" s="80" t="e">
        <f t="shared" si="697"/>
        <v>#DIV/0!</v>
      </c>
      <c r="H206" s="77">
        <f t="shared" ref="H206:I206" si="724">H213+H220</f>
        <v>0</v>
      </c>
      <c r="I206" s="80">
        <f t="shared" si="724"/>
        <v>0</v>
      </c>
      <c r="J206" s="80" t="e">
        <f t="shared" si="698"/>
        <v>#DIV/0!</v>
      </c>
      <c r="K206" s="77">
        <f t="shared" ref="K206:L206" si="725">K213+K220</f>
        <v>0</v>
      </c>
      <c r="L206" s="80">
        <f t="shared" si="725"/>
        <v>0</v>
      </c>
      <c r="M206" s="80" t="e">
        <f t="shared" si="699"/>
        <v>#DIV/0!</v>
      </c>
      <c r="N206" s="77">
        <f>N213+N220</f>
        <v>0</v>
      </c>
      <c r="O206" s="80">
        <f t="shared" ref="O206" si="726">O213+O220</f>
        <v>0</v>
      </c>
      <c r="P206" s="80" t="e">
        <f t="shared" si="700"/>
        <v>#DIV/0!</v>
      </c>
      <c r="Q206" s="77">
        <f t="shared" ref="Q206:R206" si="727">Q213+Q220</f>
        <v>0</v>
      </c>
      <c r="R206" s="80">
        <f t="shared" si="727"/>
        <v>0</v>
      </c>
      <c r="S206" s="80" t="e">
        <f t="shared" si="701"/>
        <v>#DIV/0!</v>
      </c>
      <c r="T206" s="77">
        <f t="shared" ref="T206:U206" si="728">T213+T220</f>
        <v>0</v>
      </c>
      <c r="U206" s="80">
        <f t="shared" si="728"/>
        <v>0</v>
      </c>
      <c r="V206" s="80" t="e">
        <f t="shared" si="702"/>
        <v>#DIV/0!</v>
      </c>
      <c r="W206" s="77">
        <f t="shared" ref="W206:X206" si="729">W213+W220</f>
        <v>0</v>
      </c>
      <c r="X206" s="80">
        <f t="shared" si="729"/>
        <v>0</v>
      </c>
      <c r="Y206" s="80" t="e">
        <f t="shared" si="703"/>
        <v>#DIV/0!</v>
      </c>
      <c r="Z206" s="77">
        <f t="shared" ref="Z206:AA206" si="730">Z213+Z220</f>
        <v>0</v>
      </c>
      <c r="AA206" s="80">
        <f t="shared" si="730"/>
        <v>0</v>
      </c>
      <c r="AB206" s="80" t="e">
        <f t="shared" si="704"/>
        <v>#DIV/0!</v>
      </c>
      <c r="AC206" s="77">
        <f t="shared" ref="AC206:AD206" si="731">AC213+AC220</f>
        <v>0</v>
      </c>
      <c r="AD206" s="80">
        <f t="shared" si="731"/>
        <v>0</v>
      </c>
      <c r="AE206" s="80" t="e">
        <f t="shared" si="705"/>
        <v>#DIV/0!</v>
      </c>
      <c r="AF206" s="77">
        <f t="shared" ref="AF206:AG206" si="732">AF213+AF220</f>
        <v>0</v>
      </c>
      <c r="AG206" s="80">
        <f t="shared" si="732"/>
        <v>0</v>
      </c>
      <c r="AH206" s="80" t="e">
        <f t="shared" si="706"/>
        <v>#DIV/0!</v>
      </c>
      <c r="AI206" s="77">
        <f t="shared" ref="AI206:AJ206" si="733">AI213+AI220</f>
        <v>0</v>
      </c>
      <c r="AJ206" s="80">
        <f t="shared" si="733"/>
        <v>0</v>
      </c>
      <c r="AK206" s="80" t="e">
        <f t="shared" si="707"/>
        <v>#DIV/0!</v>
      </c>
      <c r="AL206" s="77">
        <f t="shared" ref="AL206:AM206" si="734">AL213+AL220</f>
        <v>0</v>
      </c>
      <c r="AM206" s="80">
        <f t="shared" si="734"/>
        <v>0</v>
      </c>
      <c r="AN206" s="80" t="e">
        <f t="shared" si="708"/>
        <v>#DIV/0!</v>
      </c>
      <c r="AO206" s="77">
        <f t="shared" ref="AO206:AP206" si="735">AO213+AO220</f>
        <v>0</v>
      </c>
      <c r="AP206" s="80">
        <f t="shared" si="735"/>
        <v>0</v>
      </c>
      <c r="AQ206" s="80" t="e">
        <f t="shared" si="709"/>
        <v>#DIV/0!</v>
      </c>
      <c r="AR206" s="156"/>
    </row>
    <row r="207" spans="1:44" s="155" customFormat="1" ht="84" customHeight="1">
      <c r="A207" s="277"/>
      <c r="B207" s="380"/>
      <c r="C207" s="231"/>
      <c r="D207" s="152" t="s">
        <v>231</v>
      </c>
      <c r="E207" s="77">
        <f t="shared" ref="E207:E209" si="736">H207+K207+N207+Q207+T207+W207+Z207+AC207+AF207+AI207+AL207+AO207</f>
        <v>0</v>
      </c>
      <c r="F207" s="79">
        <f t="shared" si="711"/>
        <v>0</v>
      </c>
      <c r="G207" s="80" t="e">
        <f t="shared" si="697"/>
        <v>#DIV/0!</v>
      </c>
      <c r="H207" s="77">
        <f t="shared" ref="H207:I207" si="737">H214+H221</f>
        <v>0</v>
      </c>
      <c r="I207" s="80">
        <f t="shared" si="737"/>
        <v>0</v>
      </c>
      <c r="J207" s="80" t="e">
        <f t="shared" si="698"/>
        <v>#DIV/0!</v>
      </c>
      <c r="K207" s="77">
        <f t="shared" ref="K207:L207" si="738">K214+K221</f>
        <v>0</v>
      </c>
      <c r="L207" s="80">
        <f t="shared" si="738"/>
        <v>0</v>
      </c>
      <c r="M207" s="80" t="e">
        <f t="shared" si="699"/>
        <v>#DIV/0!</v>
      </c>
      <c r="N207" s="77">
        <f t="shared" ref="N207:O207" si="739">N214+N221</f>
        <v>0</v>
      </c>
      <c r="O207" s="80">
        <f t="shared" si="739"/>
        <v>0</v>
      </c>
      <c r="P207" s="80" t="e">
        <f t="shared" si="700"/>
        <v>#DIV/0!</v>
      </c>
      <c r="Q207" s="77">
        <f t="shared" ref="Q207:R207" si="740">Q214+Q221</f>
        <v>0</v>
      </c>
      <c r="R207" s="80">
        <f t="shared" si="740"/>
        <v>0</v>
      </c>
      <c r="S207" s="80" t="e">
        <f t="shared" si="701"/>
        <v>#DIV/0!</v>
      </c>
      <c r="T207" s="77">
        <f t="shared" ref="T207:U207" si="741">T214+T221</f>
        <v>0</v>
      </c>
      <c r="U207" s="80">
        <f t="shared" si="741"/>
        <v>0</v>
      </c>
      <c r="V207" s="80" t="e">
        <f t="shared" si="702"/>
        <v>#DIV/0!</v>
      </c>
      <c r="W207" s="77">
        <f t="shared" ref="W207:X207" si="742">W214+W221</f>
        <v>0</v>
      </c>
      <c r="X207" s="80">
        <f t="shared" si="742"/>
        <v>0</v>
      </c>
      <c r="Y207" s="80" t="e">
        <f t="shared" si="703"/>
        <v>#DIV/0!</v>
      </c>
      <c r="Z207" s="77">
        <f t="shared" ref="Z207:AA207" si="743">Z214+Z221</f>
        <v>0</v>
      </c>
      <c r="AA207" s="80">
        <f t="shared" si="743"/>
        <v>0</v>
      </c>
      <c r="AB207" s="80" t="e">
        <f t="shared" si="704"/>
        <v>#DIV/0!</v>
      </c>
      <c r="AC207" s="77">
        <f t="shared" ref="AC207:AD207" si="744">AC214+AC221</f>
        <v>0</v>
      </c>
      <c r="AD207" s="80">
        <f t="shared" si="744"/>
        <v>0</v>
      </c>
      <c r="AE207" s="80" t="e">
        <f t="shared" si="705"/>
        <v>#DIV/0!</v>
      </c>
      <c r="AF207" s="77">
        <f t="shared" ref="AF207:AG207" si="745">AF214+AF221</f>
        <v>0</v>
      </c>
      <c r="AG207" s="80">
        <f t="shared" si="745"/>
        <v>0</v>
      </c>
      <c r="AH207" s="80" t="e">
        <f t="shared" si="706"/>
        <v>#DIV/0!</v>
      </c>
      <c r="AI207" s="77">
        <f t="shared" ref="AI207:AJ207" si="746">AI214+AI221</f>
        <v>0</v>
      </c>
      <c r="AJ207" s="80">
        <f t="shared" si="746"/>
        <v>0</v>
      </c>
      <c r="AK207" s="80" t="e">
        <f t="shared" si="707"/>
        <v>#DIV/0!</v>
      </c>
      <c r="AL207" s="77">
        <f t="shared" ref="AL207:AM207" si="747">AL214+AL221</f>
        <v>0</v>
      </c>
      <c r="AM207" s="80">
        <f t="shared" si="747"/>
        <v>0</v>
      </c>
      <c r="AN207" s="80" t="e">
        <f t="shared" si="708"/>
        <v>#DIV/0!</v>
      </c>
      <c r="AO207" s="77">
        <f t="shared" ref="AO207:AP207" si="748">AO214+AO221</f>
        <v>0</v>
      </c>
      <c r="AP207" s="80">
        <f t="shared" si="748"/>
        <v>0</v>
      </c>
      <c r="AQ207" s="80" t="e">
        <f t="shared" si="709"/>
        <v>#DIV/0!</v>
      </c>
      <c r="AR207" s="156"/>
    </row>
    <row r="208" spans="1:44" s="155" customFormat="1" ht="32.25" customHeight="1">
      <c r="A208" s="277"/>
      <c r="B208" s="380"/>
      <c r="C208" s="231"/>
      <c r="D208" s="152" t="s">
        <v>39</v>
      </c>
      <c r="E208" s="77">
        <f t="shared" si="736"/>
        <v>0</v>
      </c>
      <c r="F208" s="79">
        <f t="shared" si="711"/>
        <v>0</v>
      </c>
      <c r="G208" s="80" t="e">
        <f t="shared" si="697"/>
        <v>#DIV/0!</v>
      </c>
      <c r="H208" s="77">
        <f t="shared" ref="H208:I208" si="749">H215+H222</f>
        <v>0</v>
      </c>
      <c r="I208" s="80">
        <f t="shared" si="749"/>
        <v>0</v>
      </c>
      <c r="J208" s="80" t="e">
        <f t="shared" si="698"/>
        <v>#DIV/0!</v>
      </c>
      <c r="K208" s="77">
        <f t="shared" ref="K208:L208" si="750">K215+K222</f>
        <v>0</v>
      </c>
      <c r="L208" s="80">
        <f t="shared" si="750"/>
        <v>0</v>
      </c>
      <c r="M208" s="80" t="e">
        <f t="shared" si="699"/>
        <v>#DIV/0!</v>
      </c>
      <c r="N208" s="77">
        <f t="shared" ref="N208:O208" si="751">N215+N222</f>
        <v>0</v>
      </c>
      <c r="O208" s="80">
        <f t="shared" si="751"/>
        <v>0</v>
      </c>
      <c r="P208" s="80" t="e">
        <f t="shared" si="700"/>
        <v>#DIV/0!</v>
      </c>
      <c r="Q208" s="77">
        <f t="shared" ref="Q208:R208" si="752">Q215+Q222</f>
        <v>0</v>
      </c>
      <c r="R208" s="80">
        <f t="shared" si="752"/>
        <v>0</v>
      </c>
      <c r="S208" s="80" t="e">
        <f t="shared" si="701"/>
        <v>#DIV/0!</v>
      </c>
      <c r="T208" s="77">
        <f t="shared" ref="T208:U208" si="753">T215+T222</f>
        <v>0</v>
      </c>
      <c r="U208" s="80">
        <f t="shared" si="753"/>
        <v>0</v>
      </c>
      <c r="V208" s="80" t="e">
        <f t="shared" si="702"/>
        <v>#DIV/0!</v>
      </c>
      <c r="W208" s="77">
        <f t="shared" ref="W208:X208" si="754">W215+W222</f>
        <v>0</v>
      </c>
      <c r="X208" s="80">
        <f t="shared" si="754"/>
        <v>0</v>
      </c>
      <c r="Y208" s="80" t="e">
        <f t="shared" si="703"/>
        <v>#DIV/0!</v>
      </c>
      <c r="Z208" s="77">
        <f t="shared" ref="Z208:AA208" si="755">Z215+Z222</f>
        <v>0</v>
      </c>
      <c r="AA208" s="80">
        <f t="shared" si="755"/>
        <v>0</v>
      </c>
      <c r="AB208" s="80" t="e">
        <f t="shared" si="704"/>
        <v>#DIV/0!</v>
      </c>
      <c r="AC208" s="77">
        <f t="shared" ref="AC208:AD208" si="756">AC215+AC222</f>
        <v>0</v>
      </c>
      <c r="AD208" s="80">
        <f t="shared" si="756"/>
        <v>0</v>
      </c>
      <c r="AE208" s="80" t="e">
        <f t="shared" si="705"/>
        <v>#DIV/0!</v>
      </c>
      <c r="AF208" s="77">
        <f t="shared" ref="AF208:AG208" si="757">AF215+AF222</f>
        <v>0</v>
      </c>
      <c r="AG208" s="80">
        <f t="shared" si="757"/>
        <v>0</v>
      </c>
      <c r="AH208" s="80" t="e">
        <f t="shared" si="706"/>
        <v>#DIV/0!</v>
      </c>
      <c r="AI208" s="77">
        <f t="shared" ref="AI208:AJ208" si="758">AI215+AI222</f>
        <v>0</v>
      </c>
      <c r="AJ208" s="80">
        <f t="shared" si="758"/>
        <v>0</v>
      </c>
      <c r="AK208" s="80" t="e">
        <f t="shared" si="707"/>
        <v>#DIV/0!</v>
      </c>
      <c r="AL208" s="77">
        <f t="shared" ref="AL208:AM208" si="759">AL215+AL222</f>
        <v>0</v>
      </c>
      <c r="AM208" s="80">
        <f t="shared" si="759"/>
        <v>0</v>
      </c>
      <c r="AN208" s="80" t="e">
        <f t="shared" si="708"/>
        <v>#DIV/0!</v>
      </c>
      <c r="AO208" s="77">
        <f t="shared" ref="AO208:AP208" si="760">AO215+AO222</f>
        <v>0</v>
      </c>
      <c r="AP208" s="80">
        <f t="shared" si="760"/>
        <v>0</v>
      </c>
      <c r="AQ208" s="80" t="e">
        <f t="shared" si="709"/>
        <v>#DIV/0!</v>
      </c>
      <c r="AR208" s="156"/>
    </row>
    <row r="209" spans="1:44" s="155" customFormat="1" ht="45">
      <c r="A209" s="277"/>
      <c r="B209" s="381"/>
      <c r="C209" s="232"/>
      <c r="D209" s="152" t="s">
        <v>33</v>
      </c>
      <c r="E209" s="77">
        <f t="shared" si="736"/>
        <v>0</v>
      </c>
      <c r="F209" s="79">
        <f t="shared" si="711"/>
        <v>0</v>
      </c>
      <c r="G209" s="80" t="e">
        <f t="shared" si="697"/>
        <v>#DIV/0!</v>
      </c>
      <c r="H209" s="77">
        <f t="shared" ref="H209:I209" si="761">H216+H223</f>
        <v>0</v>
      </c>
      <c r="I209" s="80">
        <f t="shared" si="761"/>
        <v>0</v>
      </c>
      <c r="J209" s="80" t="e">
        <f t="shared" si="698"/>
        <v>#DIV/0!</v>
      </c>
      <c r="K209" s="77">
        <f t="shared" ref="K209:L209" si="762">K216+K223</f>
        <v>0</v>
      </c>
      <c r="L209" s="80">
        <f t="shared" si="762"/>
        <v>0</v>
      </c>
      <c r="M209" s="80" t="e">
        <f t="shared" si="699"/>
        <v>#DIV/0!</v>
      </c>
      <c r="N209" s="77">
        <f t="shared" ref="N209:O209" si="763">N216+N223</f>
        <v>0</v>
      </c>
      <c r="O209" s="80">
        <f t="shared" si="763"/>
        <v>0</v>
      </c>
      <c r="P209" s="80" t="e">
        <f t="shared" si="700"/>
        <v>#DIV/0!</v>
      </c>
      <c r="Q209" s="77">
        <f t="shared" ref="Q209:R209" si="764">Q216+Q223</f>
        <v>0</v>
      </c>
      <c r="R209" s="80">
        <f t="shared" si="764"/>
        <v>0</v>
      </c>
      <c r="S209" s="80" t="e">
        <f t="shared" si="701"/>
        <v>#DIV/0!</v>
      </c>
      <c r="T209" s="77">
        <f t="shared" ref="T209:U209" si="765">T216+T223</f>
        <v>0</v>
      </c>
      <c r="U209" s="80">
        <f t="shared" si="765"/>
        <v>0</v>
      </c>
      <c r="V209" s="80" t="e">
        <f t="shared" si="702"/>
        <v>#DIV/0!</v>
      </c>
      <c r="W209" s="77">
        <f t="shared" ref="W209:X209" si="766">W216+W223</f>
        <v>0</v>
      </c>
      <c r="X209" s="80">
        <f t="shared" si="766"/>
        <v>0</v>
      </c>
      <c r="Y209" s="80" t="e">
        <f t="shared" si="703"/>
        <v>#DIV/0!</v>
      </c>
      <c r="Z209" s="77">
        <f t="shared" ref="Z209:AA209" si="767">Z216+Z223</f>
        <v>0</v>
      </c>
      <c r="AA209" s="80">
        <f t="shared" si="767"/>
        <v>0</v>
      </c>
      <c r="AB209" s="80" t="e">
        <f t="shared" si="704"/>
        <v>#DIV/0!</v>
      </c>
      <c r="AC209" s="77">
        <f t="shared" ref="AC209:AD209" si="768">AC216+AC223</f>
        <v>0</v>
      </c>
      <c r="AD209" s="80">
        <f t="shared" si="768"/>
        <v>0</v>
      </c>
      <c r="AE209" s="80" t="e">
        <f t="shared" si="705"/>
        <v>#DIV/0!</v>
      </c>
      <c r="AF209" s="77">
        <f t="shared" ref="AF209:AG209" si="769">AF216+AF223</f>
        <v>0</v>
      </c>
      <c r="AG209" s="80">
        <f t="shared" si="769"/>
        <v>0</v>
      </c>
      <c r="AH209" s="80" t="e">
        <f t="shared" si="706"/>
        <v>#DIV/0!</v>
      </c>
      <c r="AI209" s="77">
        <f t="shared" ref="AI209:AJ209" si="770">AI216+AI223</f>
        <v>0</v>
      </c>
      <c r="AJ209" s="80">
        <f t="shared" si="770"/>
        <v>0</v>
      </c>
      <c r="AK209" s="80" t="e">
        <f t="shared" si="707"/>
        <v>#DIV/0!</v>
      </c>
      <c r="AL209" s="77">
        <f t="shared" ref="AL209:AM209" si="771">AL216+AL223</f>
        <v>0</v>
      </c>
      <c r="AM209" s="80">
        <f t="shared" si="771"/>
        <v>0</v>
      </c>
      <c r="AN209" s="80" t="e">
        <f t="shared" si="708"/>
        <v>#DIV/0!</v>
      </c>
      <c r="AO209" s="77">
        <f t="shared" ref="AO209:AP209" si="772">AO216+AO223</f>
        <v>0</v>
      </c>
      <c r="AP209" s="80">
        <f t="shared" si="772"/>
        <v>0</v>
      </c>
      <c r="AQ209" s="80" t="e">
        <f t="shared" si="709"/>
        <v>#DIV/0!</v>
      </c>
      <c r="AR209" s="156"/>
    </row>
    <row r="210" spans="1:44" s="155" customFormat="1" ht="24.75" customHeight="1">
      <c r="A210" s="277" t="s">
        <v>242</v>
      </c>
      <c r="B210" s="255" t="s">
        <v>352</v>
      </c>
      <c r="C210" s="230" t="s">
        <v>144</v>
      </c>
      <c r="D210" s="152" t="s">
        <v>36</v>
      </c>
      <c r="E210" s="77">
        <f>E211+E212+E213+E215+E216</f>
        <v>0</v>
      </c>
      <c r="F210" s="78">
        <f>F211+F212+F213+F215+F216</f>
        <v>0</v>
      </c>
      <c r="G210" s="78" t="e">
        <f>(F210/E210)*100</f>
        <v>#DIV/0!</v>
      </c>
      <c r="H210" s="77">
        <f>H211+H212+H213+H215+H216</f>
        <v>0</v>
      </c>
      <c r="I210" s="78">
        <f>I211+I212+I213+I215+I216</f>
        <v>0</v>
      </c>
      <c r="J210" s="78" t="e">
        <f>(I210/H210)*100</f>
        <v>#DIV/0!</v>
      </c>
      <c r="K210" s="77">
        <f>K211+K212+K213+K215+K216</f>
        <v>0</v>
      </c>
      <c r="L210" s="78">
        <f>L211+L212+L213+L215+L216</f>
        <v>0</v>
      </c>
      <c r="M210" s="78" t="e">
        <f>(L210/K210)*100</f>
        <v>#DIV/0!</v>
      </c>
      <c r="N210" s="77">
        <f>N211+N212+N213+N215+N216</f>
        <v>0</v>
      </c>
      <c r="O210" s="78">
        <f>O211+O212+O213+O215+O216</f>
        <v>0</v>
      </c>
      <c r="P210" s="78" t="e">
        <f>(O210/N210)*100</f>
        <v>#DIV/0!</v>
      </c>
      <c r="Q210" s="77">
        <f>Q211+Q212+Q213+Q215+Q216</f>
        <v>0</v>
      </c>
      <c r="R210" s="78">
        <f>R211+R212+R213+R215+R216</f>
        <v>0</v>
      </c>
      <c r="S210" s="78" t="e">
        <f>(R210/Q210)*100</f>
        <v>#DIV/0!</v>
      </c>
      <c r="T210" s="77">
        <f>T211+T212+T213+T215+T216</f>
        <v>0</v>
      </c>
      <c r="U210" s="78">
        <f>U211+U212+U213+U215+U216</f>
        <v>0</v>
      </c>
      <c r="V210" s="78" t="e">
        <f>(U210/T210)*100</f>
        <v>#DIV/0!</v>
      </c>
      <c r="W210" s="77">
        <f>W211+W212+W213+W215+W216</f>
        <v>0</v>
      </c>
      <c r="X210" s="78">
        <f>X211+X212+X213+X215+X216</f>
        <v>0</v>
      </c>
      <c r="Y210" s="78" t="e">
        <f>(X210/W210)*100</f>
        <v>#DIV/0!</v>
      </c>
      <c r="Z210" s="77">
        <f>Z211+Z212+Z213+Z215+Z216</f>
        <v>0</v>
      </c>
      <c r="AA210" s="78">
        <f>AA211+AA212+AA213+AA215+AA216</f>
        <v>0</v>
      </c>
      <c r="AB210" s="78" t="e">
        <f>(AA210/Z210)*100</f>
        <v>#DIV/0!</v>
      </c>
      <c r="AC210" s="77">
        <f>AC211+AC212+AC213+AC215+AC216</f>
        <v>0</v>
      </c>
      <c r="AD210" s="78">
        <f>AD211+AD212+AD213+AD215+AD216</f>
        <v>0</v>
      </c>
      <c r="AE210" s="78" t="e">
        <f>(AD210/AC210)*100</f>
        <v>#DIV/0!</v>
      </c>
      <c r="AF210" s="77">
        <f>AF211+AF212+AF213+AF215+AF216</f>
        <v>0</v>
      </c>
      <c r="AG210" s="78">
        <f>AG211+AG212+AG213+AG215+AG216</f>
        <v>0</v>
      </c>
      <c r="AH210" s="78" t="e">
        <f>(AG210/AF210)*100</f>
        <v>#DIV/0!</v>
      </c>
      <c r="AI210" s="77">
        <f>AI211+AI212+AI213+AI215+AI216</f>
        <v>0</v>
      </c>
      <c r="AJ210" s="78">
        <f>AJ211+AJ212+AJ213+AJ215+AJ216</f>
        <v>0</v>
      </c>
      <c r="AK210" s="78" t="e">
        <f>(AJ210/AI210)*100</f>
        <v>#DIV/0!</v>
      </c>
      <c r="AL210" s="77">
        <f>AL211+AL212+AL213+AL215+AL216</f>
        <v>0</v>
      </c>
      <c r="AM210" s="78">
        <f>AM211+AM212+AM213+AM215+AM216</f>
        <v>0</v>
      </c>
      <c r="AN210" s="78" t="e">
        <f>(AM210/AL210)*100</f>
        <v>#DIV/0!</v>
      </c>
      <c r="AO210" s="77">
        <f>AO211+AO212+AO213+AO215+AO216</f>
        <v>0</v>
      </c>
      <c r="AP210" s="78">
        <f>AP211+AP212+AP213+AP215+AP216</f>
        <v>0</v>
      </c>
      <c r="AQ210" s="78" t="e">
        <f>(AP210/AO210)*100</f>
        <v>#DIV/0!</v>
      </c>
      <c r="AR210" s="156"/>
    </row>
    <row r="211" spans="1:44" s="155" customFormat="1" ht="30">
      <c r="A211" s="277"/>
      <c r="B211" s="380"/>
      <c r="C211" s="231"/>
      <c r="D211" s="152" t="s">
        <v>17</v>
      </c>
      <c r="E211" s="77">
        <f>H211+K211+N211+Q211+T211+W211+Z211+AC211+AF211+AI211+AL211+AO211</f>
        <v>0</v>
      </c>
      <c r="F211" s="79">
        <f>I211+L211+O211+R211+U211+X211+AA211+AD211+AG211+AJ211+AM211+AP211</f>
        <v>0</v>
      </c>
      <c r="G211" s="80" t="e">
        <f t="shared" ref="G211:G216" si="773">(F211/E211)*100</f>
        <v>#DIV/0!</v>
      </c>
      <c r="H211" s="77"/>
      <c r="I211" s="79"/>
      <c r="J211" s="80" t="e">
        <f t="shared" ref="J211:J216" si="774">(I211/H211)*100</f>
        <v>#DIV/0!</v>
      </c>
      <c r="K211" s="77"/>
      <c r="L211" s="79"/>
      <c r="M211" s="80" t="e">
        <f t="shared" ref="M211:M216" si="775">(L211/K211)*100</f>
        <v>#DIV/0!</v>
      </c>
      <c r="N211" s="77"/>
      <c r="O211" s="79"/>
      <c r="P211" s="80" t="e">
        <f t="shared" ref="P211:P216" si="776">(O211/N211)*100</f>
        <v>#DIV/0!</v>
      </c>
      <c r="Q211" s="77"/>
      <c r="R211" s="79"/>
      <c r="S211" s="80" t="e">
        <f t="shared" ref="S211:S216" si="777">(R211/Q211)*100</f>
        <v>#DIV/0!</v>
      </c>
      <c r="T211" s="77"/>
      <c r="U211" s="79"/>
      <c r="V211" s="80" t="e">
        <f t="shared" ref="V211:V216" si="778">(U211/T211)*100</f>
        <v>#DIV/0!</v>
      </c>
      <c r="W211" s="77"/>
      <c r="X211" s="79"/>
      <c r="Y211" s="80" t="e">
        <f t="shared" ref="Y211:Y216" si="779">(X211/W211)*100</f>
        <v>#DIV/0!</v>
      </c>
      <c r="Z211" s="77"/>
      <c r="AA211" s="79"/>
      <c r="AB211" s="80" t="e">
        <f t="shared" ref="AB211:AB216" si="780">(AA211/Z211)*100</f>
        <v>#DIV/0!</v>
      </c>
      <c r="AC211" s="77"/>
      <c r="AD211" s="79"/>
      <c r="AE211" s="80" t="e">
        <f t="shared" ref="AE211:AE216" si="781">(AD211/AC211)*100</f>
        <v>#DIV/0!</v>
      </c>
      <c r="AF211" s="77"/>
      <c r="AG211" s="79"/>
      <c r="AH211" s="80" t="e">
        <f t="shared" ref="AH211:AH216" si="782">(AG211/AF211)*100</f>
        <v>#DIV/0!</v>
      </c>
      <c r="AI211" s="77"/>
      <c r="AJ211" s="79"/>
      <c r="AK211" s="80" t="e">
        <f t="shared" ref="AK211:AK216" si="783">(AJ211/AI211)*100</f>
        <v>#DIV/0!</v>
      </c>
      <c r="AL211" s="77"/>
      <c r="AM211" s="79"/>
      <c r="AN211" s="80" t="e">
        <f t="shared" ref="AN211:AN216" si="784">(AM211/AL211)*100</f>
        <v>#DIV/0!</v>
      </c>
      <c r="AO211" s="77"/>
      <c r="AP211" s="79"/>
      <c r="AQ211" s="80" t="e">
        <f t="shared" ref="AQ211:AQ216" si="785">(AP211/AO211)*100</f>
        <v>#DIV/0!</v>
      </c>
      <c r="AR211" s="156"/>
    </row>
    <row r="212" spans="1:44" s="155" customFormat="1" ht="45">
      <c r="A212" s="277"/>
      <c r="B212" s="380"/>
      <c r="C212" s="231"/>
      <c r="D212" s="152" t="s">
        <v>18</v>
      </c>
      <c r="E212" s="77">
        <f t="shared" ref="E212:E216" si="786">H212+K212+N212+Q212+T212+W212+Z212+AC212+AF212+AI212+AL212+AO212</f>
        <v>0</v>
      </c>
      <c r="F212" s="79">
        <f t="shared" ref="F212:F216" si="787">I212+L212+O212+R212+U212+X212+AA212+AD212+AG212+AJ212+AM212+AP212</f>
        <v>0</v>
      </c>
      <c r="G212" s="80" t="e">
        <f t="shared" si="773"/>
        <v>#DIV/0!</v>
      </c>
      <c r="H212" s="77"/>
      <c r="I212" s="79"/>
      <c r="J212" s="80" t="e">
        <f t="shared" si="774"/>
        <v>#DIV/0!</v>
      </c>
      <c r="K212" s="77"/>
      <c r="L212" s="79"/>
      <c r="M212" s="80" t="e">
        <f t="shared" si="775"/>
        <v>#DIV/0!</v>
      </c>
      <c r="N212" s="77"/>
      <c r="O212" s="79"/>
      <c r="P212" s="80" t="e">
        <f t="shared" si="776"/>
        <v>#DIV/0!</v>
      </c>
      <c r="Q212" s="77"/>
      <c r="R212" s="79"/>
      <c r="S212" s="80" t="e">
        <f t="shared" si="777"/>
        <v>#DIV/0!</v>
      </c>
      <c r="T212" s="77"/>
      <c r="U212" s="79"/>
      <c r="V212" s="80" t="e">
        <f t="shared" si="778"/>
        <v>#DIV/0!</v>
      </c>
      <c r="W212" s="77"/>
      <c r="X212" s="79"/>
      <c r="Y212" s="80" t="e">
        <f t="shared" si="779"/>
        <v>#DIV/0!</v>
      </c>
      <c r="Z212" s="77"/>
      <c r="AA212" s="79"/>
      <c r="AB212" s="80" t="e">
        <f t="shared" si="780"/>
        <v>#DIV/0!</v>
      </c>
      <c r="AC212" s="77"/>
      <c r="AD212" s="79"/>
      <c r="AE212" s="80" t="e">
        <f t="shared" si="781"/>
        <v>#DIV/0!</v>
      </c>
      <c r="AF212" s="77"/>
      <c r="AG212" s="79"/>
      <c r="AH212" s="80" t="e">
        <f t="shared" si="782"/>
        <v>#DIV/0!</v>
      </c>
      <c r="AI212" s="77"/>
      <c r="AJ212" s="79"/>
      <c r="AK212" s="80" t="e">
        <f t="shared" si="783"/>
        <v>#DIV/0!</v>
      </c>
      <c r="AL212" s="77"/>
      <c r="AM212" s="79"/>
      <c r="AN212" s="80" t="e">
        <f t="shared" si="784"/>
        <v>#DIV/0!</v>
      </c>
      <c r="AO212" s="77"/>
      <c r="AP212" s="79"/>
      <c r="AQ212" s="80" t="e">
        <f t="shared" si="785"/>
        <v>#DIV/0!</v>
      </c>
      <c r="AR212" s="156"/>
    </row>
    <row r="213" spans="1:44" s="155" customFormat="1" ht="27.75" customHeight="1">
      <c r="A213" s="277"/>
      <c r="B213" s="380"/>
      <c r="C213" s="231"/>
      <c r="D213" s="152" t="s">
        <v>26</v>
      </c>
      <c r="E213" s="77">
        <f t="shared" si="786"/>
        <v>0</v>
      </c>
      <c r="F213" s="79">
        <f t="shared" si="787"/>
        <v>0</v>
      </c>
      <c r="G213" s="80" t="e">
        <f t="shared" si="773"/>
        <v>#DIV/0!</v>
      </c>
      <c r="H213" s="77"/>
      <c r="I213" s="79"/>
      <c r="J213" s="80" t="e">
        <f t="shared" si="774"/>
        <v>#DIV/0!</v>
      </c>
      <c r="K213" s="77"/>
      <c r="L213" s="79"/>
      <c r="M213" s="80" t="e">
        <f t="shared" si="775"/>
        <v>#DIV/0!</v>
      </c>
      <c r="N213" s="77"/>
      <c r="O213" s="79"/>
      <c r="P213" s="80" t="e">
        <f t="shared" si="776"/>
        <v>#DIV/0!</v>
      </c>
      <c r="Q213" s="77"/>
      <c r="R213" s="79"/>
      <c r="S213" s="80" t="e">
        <f t="shared" si="777"/>
        <v>#DIV/0!</v>
      </c>
      <c r="T213" s="77"/>
      <c r="U213" s="79"/>
      <c r="V213" s="80" t="e">
        <f t="shared" si="778"/>
        <v>#DIV/0!</v>
      </c>
      <c r="W213" s="77"/>
      <c r="X213" s="79"/>
      <c r="Y213" s="80" t="e">
        <f t="shared" si="779"/>
        <v>#DIV/0!</v>
      </c>
      <c r="Z213" s="77"/>
      <c r="AA213" s="79"/>
      <c r="AB213" s="80" t="e">
        <f t="shared" si="780"/>
        <v>#DIV/0!</v>
      </c>
      <c r="AC213" s="77"/>
      <c r="AD213" s="79"/>
      <c r="AE213" s="80" t="e">
        <f t="shared" si="781"/>
        <v>#DIV/0!</v>
      </c>
      <c r="AF213" s="77"/>
      <c r="AG213" s="79"/>
      <c r="AH213" s="80" t="e">
        <f t="shared" si="782"/>
        <v>#DIV/0!</v>
      </c>
      <c r="AI213" s="77"/>
      <c r="AJ213" s="79"/>
      <c r="AK213" s="80" t="e">
        <f t="shared" si="783"/>
        <v>#DIV/0!</v>
      </c>
      <c r="AL213" s="77"/>
      <c r="AM213" s="79"/>
      <c r="AN213" s="80" t="e">
        <f t="shared" si="784"/>
        <v>#DIV/0!</v>
      </c>
      <c r="AO213" s="77"/>
      <c r="AP213" s="79"/>
      <c r="AQ213" s="80" t="e">
        <f t="shared" si="785"/>
        <v>#DIV/0!</v>
      </c>
      <c r="AR213" s="156"/>
    </row>
    <row r="214" spans="1:44" s="155" customFormat="1" ht="84" customHeight="1">
      <c r="A214" s="277"/>
      <c r="B214" s="380"/>
      <c r="C214" s="231"/>
      <c r="D214" s="152" t="s">
        <v>231</v>
      </c>
      <c r="E214" s="77">
        <f t="shared" si="786"/>
        <v>0</v>
      </c>
      <c r="F214" s="79">
        <f t="shared" si="787"/>
        <v>0</v>
      </c>
      <c r="G214" s="80" t="e">
        <f t="shared" si="773"/>
        <v>#DIV/0!</v>
      </c>
      <c r="H214" s="77"/>
      <c r="I214" s="79"/>
      <c r="J214" s="80" t="e">
        <f t="shared" si="774"/>
        <v>#DIV/0!</v>
      </c>
      <c r="K214" s="77"/>
      <c r="L214" s="79"/>
      <c r="M214" s="80" t="e">
        <f t="shared" si="775"/>
        <v>#DIV/0!</v>
      </c>
      <c r="N214" s="77"/>
      <c r="O214" s="79"/>
      <c r="P214" s="80" t="e">
        <f t="shared" si="776"/>
        <v>#DIV/0!</v>
      </c>
      <c r="Q214" s="77"/>
      <c r="R214" s="79"/>
      <c r="S214" s="80" t="e">
        <f t="shared" si="777"/>
        <v>#DIV/0!</v>
      </c>
      <c r="T214" s="77"/>
      <c r="U214" s="79"/>
      <c r="V214" s="80" t="e">
        <f t="shared" si="778"/>
        <v>#DIV/0!</v>
      </c>
      <c r="W214" s="77"/>
      <c r="X214" s="79"/>
      <c r="Y214" s="80" t="e">
        <f t="shared" si="779"/>
        <v>#DIV/0!</v>
      </c>
      <c r="Z214" s="77"/>
      <c r="AA214" s="79"/>
      <c r="AB214" s="80" t="e">
        <f t="shared" si="780"/>
        <v>#DIV/0!</v>
      </c>
      <c r="AC214" s="77"/>
      <c r="AD214" s="79"/>
      <c r="AE214" s="80" t="e">
        <f t="shared" si="781"/>
        <v>#DIV/0!</v>
      </c>
      <c r="AF214" s="77"/>
      <c r="AG214" s="79"/>
      <c r="AH214" s="80" t="e">
        <f t="shared" si="782"/>
        <v>#DIV/0!</v>
      </c>
      <c r="AI214" s="77"/>
      <c r="AJ214" s="79"/>
      <c r="AK214" s="80" t="e">
        <f t="shared" si="783"/>
        <v>#DIV/0!</v>
      </c>
      <c r="AL214" s="77"/>
      <c r="AM214" s="79"/>
      <c r="AN214" s="80" t="e">
        <f t="shared" si="784"/>
        <v>#DIV/0!</v>
      </c>
      <c r="AO214" s="77"/>
      <c r="AP214" s="79"/>
      <c r="AQ214" s="80" t="e">
        <f t="shared" si="785"/>
        <v>#DIV/0!</v>
      </c>
      <c r="AR214" s="156"/>
    </row>
    <row r="215" spans="1:44" s="155" customFormat="1" ht="36" customHeight="1">
      <c r="A215" s="277"/>
      <c r="B215" s="380"/>
      <c r="C215" s="231"/>
      <c r="D215" s="152" t="s">
        <v>39</v>
      </c>
      <c r="E215" s="77">
        <f t="shared" si="786"/>
        <v>0</v>
      </c>
      <c r="F215" s="79">
        <f t="shared" si="787"/>
        <v>0</v>
      </c>
      <c r="G215" s="80" t="e">
        <f t="shared" si="773"/>
        <v>#DIV/0!</v>
      </c>
      <c r="H215" s="77"/>
      <c r="I215" s="79"/>
      <c r="J215" s="80" t="e">
        <f t="shared" si="774"/>
        <v>#DIV/0!</v>
      </c>
      <c r="K215" s="77"/>
      <c r="L215" s="79"/>
      <c r="M215" s="80" t="e">
        <f t="shared" si="775"/>
        <v>#DIV/0!</v>
      </c>
      <c r="N215" s="77"/>
      <c r="O215" s="79"/>
      <c r="P215" s="80" t="e">
        <f t="shared" si="776"/>
        <v>#DIV/0!</v>
      </c>
      <c r="Q215" s="77"/>
      <c r="R215" s="79"/>
      <c r="S215" s="80" t="e">
        <f t="shared" si="777"/>
        <v>#DIV/0!</v>
      </c>
      <c r="T215" s="77"/>
      <c r="U215" s="79"/>
      <c r="V215" s="80" t="e">
        <f t="shared" si="778"/>
        <v>#DIV/0!</v>
      </c>
      <c r="W215" s="77"/>
      <c r="X215" s="79"/>
      <c r="Y215" s="80" t="e">
        <f t="shared" si="779"/>
        <v>#DIV/0!</v>
      </c>
      <c r="Z215" s="77"/>
      <c r="AA215" s="79"/>
      <c r="AB215" s="80" t="e">
        <f t="shared" si="780"/>
        <v>#DIV/0!</v>
      </c>
      <c r="AC215" s="77"/>
      <c r="AD215" s="79"/>
      <c r="AE215" s="80" t="e">
        <f t="shared" si="781"/>
        <v>#DIV/0!</v>
      </c>
      <c r="AF215" s="77"/>
      <c r="AG215" s="79"/>
      <c r="AH215" s="80" t="e">
        <f t="shared" si="782"/>
        <v>#DIV/0!</v>
      </c>
      <c r="AI215" s="77"/>
      <c r="AJ215" s="79"/>
      <c r="AK215" s="80" t="e">
        <f t="shared" si="783"/>
        <v>#DIV/0!</v>
      </c>
      <c r="AL215" s="77"/>
      <c r="AM215" s="79"/>
      <c r="AN215" s="80" t="e">
        <f t="shared" si="784"/>
        <v>#DIV/0!</v>
      </c>
      <c r="AO215" s="77"/>
      <c r="AP215" s="79"/>
      <c r="AQ215" s="80" t="e">
        <f t="shared" si="785"/>
        <v>#DIV/0!</v>
      </c>
      <c r="AR215" s="156"/>
    </row>
    <row r="216" spans="1:44" s="155" customFormat="1" ht="45">
      <c r="A216" s="277"/>
      <c r="B216" s="381"/>
      <c r="C216" s="232"/>
      <c r="D216" s="152" t="s">
        <v>33</v>
      </c>
      <c r="E216" s="77">
        <f t="shared" si="786"/>
        <v>0</v>
      </c>
      <c r="F216" s="79">
        <f t="shared" si="787"/>
        <v>0</v>
      </c>
      <c r="G216" s="80" t="e">
        <f t="shared" si="773"/>
        <v>#DIV/0!</v>
      </c>
      <c r="H216" s="77"/>
      <c r="I216" s="79"/>
      <c r="J216" s="80" t="e">
        <f t="shared" si="774"/>
        <v>#DIV/0!</v>
      </c>
      <c r="K216" s="77"/>
      <c r="L216" s="79"/>
      <c r="M216" s="80" t="e">
        <f t="shared" si="775"/>
        <v>#DIV/0!</v>
      </c>
      <c r="N216" s="77"/>
      <c r="O216" s="79"/>
      <c r="P216" s="80" t="e">
        <f t="shared" si="776"/>
        <v>#DIV/0!</v>
      </c>
      <c r="Q216" s="77"/>
      <c r="R216" s="79"/>
      <c r="S216" s="80" t="e">
        <f t="shared" si="777"/>
        <v>#DIV/0!</v>
      </c>
      <c r="T216" s="77"/>
      <c r="U216" s="79"/>
      <c r="V216" s="80" t="e">
        <f t="shared" si="778"/>
        <v>#DIV/0!</v>
      </c>
      <c r="W216" s="77"/>
      <c r="X216" s="79"/>
      <c r="Y216" s="80" t="e">
        <f t="shared" si="779"/>
        <v>#DIV/0!</v>
      </c>
      <c r="Z216" s="77"/>
      <c r="AA216" s="79"/>
      <c r="AB216" s="80" t="e">
        <f t="shared" si="780"/>
        <v>#DIV/0!</v>
      </c>
      <c r="AC216" s="77"/>
      <c r="AD216" s="79"/>
      <c r="AE216" s="80" t="e">
        <f t="shared" si="781"/>
        <v>#DIV/0!</v>
      </c>
      <c r="AF216" s="77"/>
      <c r="AG216" s="79"/>
      <c r="AH216" s="80" t="e">
        <f t="shared" si="782"/>
        <v>#DIV/0!</v>
      </c>
      <c r="AI216" s="77"/>
      <c r="AJ216" s="79"/>
      <c r="AK216" s="80" t="e">
        <f t="shared" si="783"/>
        <v>#DIV/0!</v>
      </c>
      <c r="AL216" s="77"/>
      <c r="AM216" s="79"/>
      <c r="AN216" s="80" t="e">
        <f t="shared" si="784"/>
        <v>#DIV/0!</v>
      </c>
      <c r="AO216" s="77"/>
      <c r="AP216" s="79"/>
      <c r="AQ216" s="80" t="e">
        <f t="shared" si="785"/>
        <v>#DIV/0!</v>
      </c>
      <c r="AR216" s="156"/>
    </row>
    <row r="217" spans="1:44" s="155" customFormat="1" ht="27.75" customHeight="1">
      <c r="A217" s="277" t="s">
        <v>241</v>
      </c>
      <c r="B217" s="377" t="s">
        <v>410</v>
      </c>
      <c r="C217" s="230" t="s">
        <v>144</v>
      </c>
      <c r="D217" s="152" t="s">
        <v>36</v>
      </c>
      <c r="E217" s="77">
        <f>E218+E219+E220+E222+E223</f>
        <v>0</v>
      </c>
      <c r="F217" s="78">
        <f>F218+F219+F220+F222+F223</f>
        <v>0</v>
      </c>
      <c r="G217" s="78" t="e">
        <f>(F217/E217)*100</f>
        <v>#DIV/0!</v>
      </c>
      <c r="H217" s="77">
        <f>H218+H219+H220+H222+H223</f>
        <v>0</v>
      </c>
      <c r="I217" s="78">
        <f>I218+I219+I220+I222+I223</f>
        <v>0</v>
      </c>
      <c r="J217" s="78" t="e">
        <f>(I217/H217)*100</f>
        <v>#DIV/0!</v>
      </c>
      <c r="K217" s="77">
        <f>K218+K219+K220+K222+K223</f>
        <v>0</v>
      </c>
      <c r="L217" s="78">
        <f>L218+L219+L220+L222+L223</f>
        <v>0</v>
      </c>
      <c r="M217" s="78" t="e">
        <f>(L217/K217)*100</f>
        <v>#DIV/0!</v>
      </c>
      <c r="N217" s="77">
        <f>N218+N219+N220+N222+N223</f>
        <v>0</v>
      </c>
      <c r="O217" s="78">
        <f>O218+O219+O220+O222+O223</f>
        <v>0</v>
      </c>
      <c r="P217" s="78" t="e">
        <f>(O217/N217)*100</f>
        <v>#DIV/0!</v>
      </c>
      <c r="Q217" s="77">
        <f>Q218+Q219+Q220+Q222+Q223</f>
        <v>0</v>
      </c>
      <c r="R217" s="78">
        <f>R218+R219+R220+R222+R223</f>
        <v>0</v>
      </c>
      <c r="S217" s="78" t="e">
        <f>(R217/Q217)*100</f>
        <v>#DIV/0!</v>
      </c>
      <c r="T217" s="77">
        <f>T218+T219+T220+T222+T223</f>
        <v>0</v>
      </c>
      <c r="U217" s="78">
        <f>U218+U219+U220+U222+U223</f>
        <v>0</v>
      </c>
      <c r="V217" s="78" t="e">
        <f>(U217/T217)*100</f>
        <v>#DIV/0!</v>
      </c>
      <c r="W217" s="77">
        <f>W218+W219+W220+W222+W223</f>
        <v>0</v>
      </c>
      <c r="X217" s="78">
        <f>X218+X219+X220+X222+X223</f>
        <v>0</v>
      </c>
      <c r="Y217" s="78" t="e">
        <f>(X217/W217)*100</f>
        <v>#DIV/0!</v>
      </c>
      <c r="Z217" s="77">
        <f>Z218+Z219+Z220+Z222+Z223</f>
        <v>0</v>
      </c>
      <c r="AA217" s="78">
        <f>AA218+AA219+AA220+AA222+AA223</f>
        <v>0</v>
      </c>
      <c r="AB217" s="78" t="e">
        <f>(AA217/Z217)*100</f>
        <v>#DIV/0!</v>
      </c>
      <c r="AC217" s="77">
        <f>AC218+AC219+AC220+AC222+AC223</f>
        <v>0</v>
      </c>
      <c r="AD217" s="78">
        <f>AD218+AD219+AD220+AD222+AD223</f>
        <v>0</v>
      </c>
      <c r="AE217" s="78" t="e">
        <f>(AD217/AC217)*100</f>
        <v>#DIV/0!</v>
      </c>
      <c r="AF217" s="77">
        <f>AF218+AF219+AF220+AF222+AF223</f>
        <v>0</v>
      </c>
      <c r="AG217" s="78">
        <f>AG218+AG219+AG220+AG222+AG223</f>
        <v>0</v>
      </c>
      <c r="AH217" s="78" t="e">
        <f>(AG217/AF217)*100</f>
        <v>#DIV/0!</v>
      </c>
      <c r="AI217" s="77">
        <f>AI218+AI219+AI220+AI222+AI223</f>
        <v>0</v>
      </c>
      <c r="AJ217" s="78">
        <f>AJ218+AJ219+AJ220+AJ222+AJ223</f>
        <v>0</v>
      </c>
      <c r="AK217" s="78" t="e">
        <f>(AJ217/AI217)*100</f>
        <v>#DIV/0!</v>
      </c>
      <c r="AL217" s="77">
        <f>AL218+AL219+AL220+AL222+AL223</f>
        <v>0</v>
      </c>
      <c r="AM217" s="78">
        <f>AM218+AM219+AM220+AM222+AM223</f>
        <v>0</v>
      </c>
      <c r="AN217" s="78" t="e">
        <f>(AM217/AL217)*100</f>
        <v>#DIV/0!</v>
      </c>
      <c r="AO217" s="77">
        <f>AO218+AO219+AO220+AO222+AO223</f>
        <v>0</v>
      </c>
      <c r="AP217" s="78">
        <f>AP218+AP219+AP220+AP222+AP223</f>
        <v>0</v>
      </c>
      <c r="AQ217" s="78" t="e">
        <f>(AP217/AO217)*100</f>
        <v>#DIV/0!</v>
      </c>
      <c r="AR217" s="156"/>
    </row>
    <row r="218" spans="1:44" s="155" customFormat="1" ht="31.5" customHeight="1">
      <c r="A218" s="277"/>
      <c r="B218" s="378"/>
      <c r="C218" s="231"/>
      <c r="D218" s="152" t="s">
        <v>17</v>
      </c>
      <c r="E218" s="77">
        <f>H218+K218+N218+Q218+T218+W218+Z218+AC218+AF218+AI218+AL218+AO218</f>
        <v>0</v>
      </c>
      <c r="F218" s="79">
        <f>I218+L218+O218+R218+U218+X218+AA218+AD218+AG218+AJ218+AM218+AP218</f>
        <v>0</v>
      </c>
      <c r="G218" s="80" t="e">
        <f t="shared" ref="G218:G223" si="788">(F218/E218)*100</f>
        <v>#DIV/0!</v>
      </c>
      <c r="H218" s="77"/>
      <c r="I218" s="79"/>
      <c r="J218" s="80" t="e">
        <f t="shared" ref="J218:J223" si="789">(I218/H218)*100</f>
        <v>#DIV/0!</v>
      </c>
      <c r="K218" s="77"/>
      <c r="L218" s="79"/>
      <c r="M218" s="80" t="e">
        <f t="shared" ref="M218:M223" si="790">(L218/K218)*100</f>
        <v>#DIV/0!</v>
      </c>
      <c r="N218" s="77"/>
      <c r="O218" s="79"/>
      <c r="P218" s="80" t="e">
        <f t="shared" ref="P218:P223" si="791">(O218/N218)*100</f>
        <v>#DIV/0!</v>
      </c>
      <c r="Q218" s="77"/>
      <c r="R218" s="79"/>
      <c r="S218" s="80" t="e">
        <f t="shared" ref="S218:S223" si="792">(R218/Q218)*100</f>
        <v>#DIV/0!</v>
      </c>
      <c r="T218" s="77"/>
      <c r="U218" s="79"/>
      <c r="V218" s="80" t="e">
        <f t="shared" ref="V218:V223" si="793">(U218/T218)*100</f>
        <v>#DIV/0!</v>
      </c>
      <c r="W218" s="77"/>
      <c r="X218" s="79"/>
      <c r="Y218" s="80" t="e">
        <f t="shared" ref="Y218:Y223" si="794">(X218/W218)*100</f>
        <v>#DIV/0!</v>
      </c>
      <c r="Z218" s="77"/>
      <c r="AA218" s="79"/>
      <c r="AB218" s="80" t="e">
        <f t="shared" ref="AB218:AB223" si="795">(AA218/Z218)*100</f>
        <v>#DIV/0!</v>
      </c>
      <c r="AC218" s="77"/>
      <c r="AD218" s="79"/>
      <c r="AE218" s="80" t="e">
        <f t="shared" ref="AE218:AE223" si="796">(AD218/AC218)*100</f>
        <v>#DIV/0!</v>
      </c>
      <c r="AF218" s="77"/>
      <c r="AG218" s="79"/>
      <c r="AH218" s="80" t="e">
        <f t="shared" ref="AH218:AH223" si="797">(AG218/AF218)*100</f>
        <v>#DIV/0!</v>
      </c>
      <c r="AI218" s="77"/>
      <c r="AJ218" s="79"/>
      <c r="AK218" s="80" t="e">
        <f t="shared" ref="AK218:AK223" si="798">(AJ218/AI218)*100</f>
        <v>#DIV/0!</v>
      </c>
      <c r="AL218" s="77"/>
      <c r="AM218" s="79"/>
      <c r="AN218" s="80" t="e">
        <f t="shared" ref="AN218:AN223" si="799">(AM218/AL218)*100</f>
        <v>#DIV/0!</v>
      </c>
      <c r="AO218" s="77"/>
      <c r="AP218" s="79"/>
      <c r="AQ218" s="80" t="e">
        <f t="shared" ref="AQ218:AQ223" si="800">(AP218/AO218)*100</f>
        <v>#DIV/0!</v>
      </c>
      <c r="AR218" s="156"/>
    </row>
    <row r="219" spans="1:44" s="155" customFormat="1" ht="54" customHeight="1">
      <c r="A219" s="277"/>
      <c r="B219" s="378"/>
      <c r="C219" s="231"/>
      <c r="D219" s="152" t="s">
        <v>18</v>
      </c>
      <c r="E219" s="77">
        <f t="shared" ref="E219:E223" si="801">H219+K219+N219+Q219+T219+W219+Z219+AC219+AF219+AI219+AL219+AO219</f>
        <v>0</v>
      </c>
      <c r="F219" s="79">
        <f t="shared" ref="F219:F223" si="802">I219+L219+O219+R219+U219+X219+AA219+AD219+AG219+AJ219+AM219+AP219</f>
        <v>0</v>
      </c>
      <c r="G219" s="80" t="e">
        <f t="shared" si="788"/>
        <v>#DIV/0!</v>
      </c>
      <c r="H219" s="77"/>
      <c r="I219" s="79"/>
      <c r="J219" s="80" t="e">
        <f t="shared" si="789"/>
        <v>#DIV/0!</v>
      </c>
      <c r="K219" s="77"/>
      <c r="L219" s="79"/>
      <c r="M219" s="80" t="e">
        <f t="shared" si="790"/>
        <v>#DIV/0!</v>
      </c>
      <c r="N219" s="77"/>
      <c r="O219" s="79"/>
      <c r="P219" s="80" t="e">
        <f t="shared" si="791"/>
        <v>#DIV/0!</v>
      </c>
      <c r="Q219" s="77"/>
      <c r="R219" s="79"/>
      <c r="S219" s="80" t="e">
        <f t="shared" si="792"/>
        <v>#DIV/0!</v>
      </c>
      <c r="T219" s="77"/>
      <c r="U219" s="79"/>
      <c r="V219" s="80" t="e">
        <f t="shared" si="793"/>
        <v>#DIV/0!</v>
      </c>
      <c r="W219" s="77"/>
      <c r="X219" s="79"/>
      <c r="Y219" s="80" t="e">
        <f t="shared" si="794"/>
        <v>#DIV/0!</v>
      </c>
      <c r="Z219" s="77"/>
      <c r="AA219" s="79"/>
      <c r="AB219" s="80" t="e">
        <f t="shared" si="795"/>
        <v>#DIV/0!</v>
      </c>
      <c r="AC219" s="77"/>
      <c r="AD219" s="79"/>
      <c r="AE219" s="80" t="e">
        <f t="shared" si="796"/>
        <v>#DIV/0!</v>
      </c>
      <c r="AF219" s="77"/>
      <c r="AG219" s="79"/>
      <c r="AH219" s="80" t="e">
        <f t="shared" si="797"/>
        <v>#DIV/0!</v>
      </c>
      <c r="AI219" s="77"/>
      <c r="AJ219" s="79"/>
      <c r="AK219" s="80" t="e">
        <f t="shared" si="798"/>
        <v>#DIV/0!</v>
      </c>
      <c r="AL219" s="77"/>
      <c r="AM219" s="79"/>
      <c r="AN219" s="80" t="e">
        <f t="shared" si="799"/>
        <v>#DIV/0!</v>
      </c>
      <c r="AO219" s="77"/>
      <c r="AP219" s="79"/>
      <c r="AQ219" s="80" t="e">
        <f t="shared" si="800"/>
        <v>#DIV/0!</v>
      </c>
      <c r="AR219" s="156"/>
    </row>
    <row r="220" spans="1:44" s="155" customFormat="1" ht="24" customHeight="1">
      <c r="A220" s="277"/>
      <c r="B220" s="378"/>
      <c r="C220" s="231"/>
      <c r="D220" s="152" t="s">
        <v>26</v>
      </c>
      <c r="E220" s="77">
        <f t="shared" si="801"/>
        <v>0</v>
      </c>
      <c r="F220" s="79">
        <f t="shared" si="802"/>
        <v>0</v>
      </c>
      <c r="G220" s="80" t="e">
        <f t="shared" si="788"/>
        <v>#DIV/0!</v>
      </c>
      <c r="H220" s="77"/>
      <c r="I220" s="79"/>
      <c r="J220" s="80" t="e">
        <f t="shared" si="789"/>
        <v>#DIV/0!</v>
      </c>
      <c r="K220" s="77"/>
      <c r="L220" s="79"/>
      <c r="M220" s="80" t="e">
        <f t="shared" si="790"/>
        <v>#DIV/0!</v>
      </c>
      <c r="N220" s="77"/>
      <c r="O220" s="79"/>
      <c r="P220" s="80" t="e">
        <f t="shared" si="791"/>
        <v>#DIV/0!</v>
      </c>
      <c r="Q220" s="77"/>
      <c r="R220" s="79"/>
      <c r="S220" s="80" t="e">
        <f t="shared" si="792"/>
        <v>#DIV/0!</v>
      </c>
      <c r="T220" s="77"/>
      <c r="U220" s="79"/>
      <c r="V220" s="80" t="e">
        <f t="shared" si="793"/>
        <v>#DIV/0!</v>
      </c>
      <c r="W220" s="77"/>
      <c r="X220" s="79"/>
      <c r="Y220" s="80" t="e">
        <f t="shared" si="794"/>
        <v>#DIV/0!</v>
      </c>
      <c r="Z220" s="77"/>
      <c r="AA220" s="79"/>
      <c r="AB220" s="80" t="e">
        <f t="shared" si="795"/>
        <v>#DIV/0!</v>
      </c>
      <c r="AC220" s="77"/>
      <c r="AD220" s="79"/>
      <c r="AE220" s="80" t="e">
        <f t="shared" si="796"/>
        <v>#DIV/0!</v>
      </c>
      <c r="AF220" s="77"/>
      <c r="AG220" s="79"/>
      <c r="AH220" s="80" t="e">
        <f t="shared" si="797"/>
        <v>#DIV/0!</v>
      </c>
      <c r="AI220" s="77"/>
      <c r="AJ220" s="79"/>
      <c r="AK220" s="80" t="e">
        <f t="shared" si="798"/>
        <v>#DIV/0!</v>
      </c>
      <c r="AL220" s="77"/>
      <c r="AM220" s="79"/>
      <c r="AN220" s="80" t="e">
        <f t="shared" si="799"/>
        <v>#DIV/0!</v>
      </c>
      <c r="AO220" s="77"/>
      <c r="AP220" s="79"/>
      <c r="AQ220" s="80" t="e">
        <f t="shared" si="800"/>
        <v>#DIV/0!</v>
      </c>
      <c r="AR220" s="156"/>
    </row>
    <row r="221" spans="1:44" s="155" customFormat="1" ht="85.5" customHeight="1">
      <c r="A221" s="277"/>
      <c r="B221" s="378"/>
      <c r="C221" s="231"/>
      <c r="D221" s="152" t="s">
        <v>231</v>
      </c>
      <c r="E221" s="77">
        <f t="shared" si="801"/>
        <v>0</v>
      </c>
      <c r="F221" s="79">
        <f t="shared" si="802"/>
        <v>0</v>
      </c>
      <c r="G221" s="80" t="e">
        <f t="shared" si="788"/>
        <v>#DIV/0!</v>
      </c>
      <c r="H221" s="77"/>
      <c r="I221" s="79"/>
      <c r="J221" s="80" t="e">
        <f t="shared" si="789"/>
        <v>#DIV/0!</v>
      </c>
      <c r="K221" s="77"/>
      <c r="L221" s="79"/>
      <c r="M221" s="80" t="e">
        <f t="shared" si="790"/>
        <v>#DIV/0!</v>
      </c>
      <c r="N221" s="77"/>
      <c r="O221" s="79"/>
      <c r="P221" s="80" t="e">
        <f t="shared" si="791"/>
        <v>#DIV/0!</v>
      </c>
      <c r="Q221" s="77"/>
      <c r="R221" s="79"/>
      <c r="S221" s="80" t="e">
        <f t="shared" si="792"/>
        <v>#DIV/0!</v>
      </c>
      <c r="T221" s="77"/>
      <c r="U221" s="79"/>
      <c r="V221" s="80" t="e">
        <f t="shared" si="793"/>
        <v>#DIV/0!</v>
      </c>
      <c r="W221" s="77"/>
      <c r="X221" s="79"/>
      <c r="Y221" s="80" t="e">
        <f t="shared" si="794"/>
        <v>#DIV/0!</v>
      </c>
      <c r="Z221" s="77"/>
      <c r="AA221" s="79"/>
      <c r="AB221" s="80" t="e">
        <f t="shared" si="795"/>
        <v>#DIV/0!</v>
      </c>
      <c r="AC221" s="77"/>
      <c r="AD221" s="79"/>
      <c r="AE221" s="80" t="e">
        <f t="shared" si="796"/>
        <v>#DIV/0!</v>
      </c>
      <c r="AF221" s="77"/>
      <c r="AG221" s="79"/>
      <c r="AH221" s="80" t="e">
        <f t="shared" si="797"/>
        <v>#DIV/0!</v>
      </c>
      <c r="AI221" s="77"/>
      <c r="AJ221" s="79"/>
      <c r="AK221" s="80" t="e">
        <f t="shared" si="798"/>
        <v>#DIV/0!</v>
      </c>
      <c r="AL221" s="77"/>
      <c r="AM221" s="79"/>
      <c r="AN221" s="80" t="e">
        <f t="shared" si="799"/>
        <v>#DIV/0!</v>
      </c>
      <c r="AO221" s="77"/>
      <c r="AP221" s="79"/>
      <c r="AQ221" s="80" t="e">
        <f t="shared" si="800"/>
        <v>#DIV/0!</v>
      </c>
      <c r="AR221" s="156"/>
    </row>
    <row r="222" spans="1:44" s="155" customFormat="1" ht="31.5" customHeight="1">
      <c r="A222" s="277"/>
      <c r="B222" s="378"/>
      <c r="C222" s="231"/>
      <c r="D222" s="152" t="s">
        <v>39</v>
      </c>
      <c r="E222" s="77">
        <f t="shared" si="801"/>
        <v>0</v>
      </c>
      <c r="F222" s="79">
        <f t="shared" si="802"/>
        <v>0</v>
      </c>
      <c r="G222" s="80" t="e">
        <f t="shared" si="788"/>
        <v>#DIV/0!</v>
      </c>
      <c r="H222" s="77"/>
      <c r="I222" s="79"/>
      <c r="J222" s="80" t="e">
        <f t="shared" si="789"/>
        <v>#DIV/0!</v>
      </c>
      <c r="K222" s="77"/>
      <c r="L222" s="79"/>
      <c r="M222" s="80" t="e">
        <f t="shared" si="790"/>
        <v>#DIV/0!</v>
      </c>
      <c r="N222" s="77"/>
      <c r="O222" s="79"/>
      <c r="P222" s="80" t="e">
        <f t="shared" si="791"/>
        <v>#DIV/0!</v>
      </c>
      <c r="Q222" s="77"/>
      <c r="R222" s="79"/>
      <c r="S222" s="80" t="e">
        <f t="shared" si="792"/>
        <v>#DIV/0!</v>
      </c>
      <c r="T222" s="77"/>
      <c r="U222" s="79"/>
      <c r="V222" s="80" t="e">
        <f t="shared" si="793"/>
        <v>#DIV/0!</v>
      </c>
      <c r="W222" s="77"/>
      <c r="X222" s="79"/>
      <c r="Y222" s="80" t="e">
        <f t="shared" si="794"/>
        <v>#DIV/0!</v>
      </c>
      <c r="Z222" s="77"/>
      <c r="AA222" s="79"/>
      <c r="AB222" s="80" t="e">
        <f t="shared" si="795"/>
        <v>#DIV/0!</v>
      </c>
      <c r="AC222" s="77"/>
      <c r="AD222" s="79"/>
      <c r="AE222" s="80" t="e">
        <f t="shared" si="796"/>
        <v>#DIV/0!</v>
      </c>
      <c r="AF222" s="77"/>
      <c r="AG222" s="79"/>
      <c r="AH222" s="80" t="e">
        <f t="shared" si="797"/>
        <v>#DIV/0!</v>
      </c>
      <c r="AI222" s="77"/>
      <c r="AJ222" s="79"/>
      <c r="AK222" s="80" t="e">
        <f t="shared" si="798"/>
        <v>#DIV/0!</v>
      </c>
      <c r="AL222" s="77"/>
      <c r="AM222" s="79"/>
      <c r="AN222" s="80" t="e">
        <f t="shared" si="799"/>
        <v>#DIV/0!</v>
      </c>
      <c r="AO222" s="77"/>
      <c r="AP222" s="79"/>
      <c r="AQ222" s="80" t="e">
        <f t="shared" si="800"/>
        <v>#DIV/0!</v>
      </c>
      <c r="AR222" s="156"/>
    </row>
    <row r="223" spans="1:44" s="155" customFormat="1" ht="45">
      <c r="A223" s="277"/>
      <c r="B223" s="379"/>
      <c r="C223" s="232"/>
      <c r="D223" s="152" t="s">
        <v>33</v>
      </c>
      <c r="E223" s="77">
        <f t="shared" si="801"/>
        <v>0</v>
      </c>
      <c r="F223" s="79">
        <f t="shared" si="802"/>
        <v>0</v>
      </c>
      <c r="G223" s="80" t="e">
        <f t="shared" si="788"/>
        <v>#DIV/0!</v>
      </c>
      <c r="H223" s="77"/>
      <c r="I223" s="79"/>
      <c r="J223" s="80" t="e">
        <f t="shared" si="789"/>
        <v>#DIV/0!</v>
      </c>
      <c r="K223" s="77"/>
      <c r="L223" s="79"/>
      <c r="M223" s="80" t="e">
        <f t="shared" si="790"/>
        <v>#DIV/0!</v>
      </c>
      <c r="N223" s="77"/>
      <c r="O223" s="79"/>
      <c r="P223" s="80" t="e">
        <f t="shared" si="791"/>
        <v>#DIV/0!</v>
      </c>
      <c r="Q223" s="77"/>
      <c r="R223" s="79"/>
      <c r="S223" s="80" t="e">
        <f t="shared" si="792"/>
        <v>#DIV/0!</v>
      </c>
      <c r="T223" s="77"/>
      <c r="U223" s="79"/>
      <c r="V223" s="80" t="e">
        <f t="shared" si="793"/>
        <v>#DIV/0!</v>
      </c>
      <c r="W223" s="77"/>
      <c r="X223" s="79"/>
      <c r="Y223" s="80" t="e">
        <f t="shared" si="794"/>
        <v>#DIV/0!</v>
      </c>
      <c r="Z223" s="77"/>
      <c r="AA223" s="79"/>
      <c r="AB223" s="80" t="e">
        <f t="shared" si="795"/>
        <v>#DIV/0!</v>
      </c>
      <c r="AC223" s="77"/>
      <c r="AD223" s="79"/>
      <c r="AE223" s="80" t="e">
        <f t="shared" si="796"/>
        <v>#DIV/0!</v>
      </c>
      <c r="AF223" s="77"/>
      <c r="AG223" s="79"/>
      <c r="AH223" s="80" t="e">
        <f t="shared" si="797"/>
        <v>#DIV/0!</v>
      </c>
      <c r="AI223" s="77"/>
      <c r="AJ223" s="79"/>
      <c r="AK223" s="80" t="e">
        <f t="shared" si="798"/>
        <v>#DIV/0!</v>
      </c>
      <c r="AL223" s="77"/>
      <c r="AM223" s="79"/>
      <c r="AN223" s="80" t="e">
        <f t="shared" si="799"/>
        <v>#DIV/0!</v>
      </c>
      <c r="AO223" s="77"/>
      <c r="AP223" s="79"/>
      <c r="AQ223" s="80" t="e">
        <f t="shared" si="800"/>
        <v>#DIV/0!</v>
      </c>
      <c r="AR223" s="156"/>
    </row>
    <row r="224" spans="1:44" s="155" customFormat="1" ht="31.5" customHeight="1">
      <c r="A224" s="277" t="s">
        <v>417</v>
      </c>
      <c r="B224" s="384" t="s">
        <v>75</v>
      </c>
      <c r="C224" s="229" t="s">
        <v>145</v>
      </c>
      <c r="D224" s="152" t="s">
        <v>36</v>
      </c>
      <c r="E224" s="77">
        <f>SUM(E225:E230)</f>
        <v>0</v>
      </c>
      <c r="F224" s="78">
        <f>SUM(F225:F230)</f>
        <v>0</v>
      </c>
      <c r="G224" s="78" t="e">
        <f>(F224/E224)*100</f>
        <v>#DIV/0!</v>
      </c>
      <c r="H224" s="77">
        <f>SUM(H225:H230)</f>
        <v>0</v>
      </c>
      <c r="I224" s="78">
        <f>SUM(I225:I230)</f>
        <v>0</v>
      </c>
      <c r="J224" s="78" t="e">
        <f>(I224/H224)*100</f>
        <v>#DIV/0!</v>
      </c>
      <c r="K224" s="77">
        <f>SUM(K225:K230)</f>
        <v>0</v>
      </c>
      <c r="L224" s="78">
        <f>SUM(L225:L230)</f>
        <v>0</v>
      </c>
      <c r="M224" s="78" t="e">
        <f>(L224/K224)*100</f>
        <v>#DIV/0!</v>
      </c>
      <c r="N224" s="77">
        <f>SUM(N225:N230)</f>
        <v>0</v>
      </c>
      <c r="O224" s="78">
        <f>SUM(O225:O230)</f>
        <v>0</v>
      </c>
      <c r="P224" s="78" t="e">
        <f>(O224/N224)*100</f>
        <v>#DIV/0!</v>
      </c>
      <c r="Q224" s="77">
        <f>SUM(Q225:Q230)</f>
        <v>0</v>
      </c>
      <c r="R224" s="78">
        <f>SUM(R225:R230)</f>
        <v>0</v>
      </c>
      <c r="S224" s="78" t="e">
        <f>(R224/Q224)*100</f>
        <v>#DIV/0!</v>
      </c>
      <c r="T224" s="77">
        <f>SUM(T225:T230)</f>
        <v>0</v>
      </c>
      <c r="U224" s="78">
        <f>SUM(U225:U230)</f>
        <v>0</v>
      </c>
      <c r="V224" s="78" t="e">
        <f>(U224/T224)*100</f>
        <v>#DIV/0!</v>
      </c>
      <c r="W224" s="77">
        <f>SUM(W225:W230)</f>
        <v>0</v>
      </c>
      <c r="X224" s="78">
        <f>SUM(X225:X230)</f>
        <v>0</v>
      </c>
      <c r="Y224" s="78" t="e">
        <f>(X224/W224)*100</f>
        <v>#DIV/0!</v>
      </c>
      <c r="Z224" s="77">
        <f>SUM(Z225:Z230)</f>
        <v>0</v>
      </c>
      <c r="AA224" s="78">
        <f>SUM(AA225:AA230)</f>
        <v>0</v>
      </c>
      <c r="AB224" s="78" t="e">
        <f>(AA224/Z224)*100</f>
        <v>#DIV/0!</v>
      </c>
      <c r="AC224" s="77">
        <f>SUM(AC225:AC230)</f>
        <v>0</v>
      </c>
      <c r="AD224" s="78">
        <f>SUM(AD225:AD230)</f>
        <v>0</v>
      </c>
      <c r="AE224" s="78" t="e">
        <f>(AD224/AC224)*100</f>
        <v>#DIV/0!</v>
      </c>
      <c r="AF224" s="77">
        <f>SUM(AF225:AF230)</f>
        <v>0</v>
      </c>
      <c r="AG224" s="78">
        <f>SUM(AG225:AG230)</f>
        <v>0</v>
      </c>
      <c r="AH224" s="78" t="e">
        <f>(AG224/AF224)*100</f>
        <v>#DIV/0!</v>
      </c>
      <c r="AI224" s="77">
        <f>SUM(AI225:AI230)</f>
        <v>0</v>
      </c>
      <c r="AJ224" s="78">
        <f>SUM(AJ225:AJ230)</f>
        <v>0</v>
      </c>
      <c r="AK224" s="78" t="e">
        <f>(AJ224/AI224)*100</f>
        <v>#DIV/0!</v>
      </c>
      <c r="AL224" s="77">
        <f>SUM(AL225:AL230)</f>
        <v>0</v>
      </c>
      <c r="AM224" s="78">
        <f>SUM(AM225:AM230)</f>
        <v>0</v>
      </c>
      <c r="AN224" s="78" t="e">
        <f>(AM224/AL224)*100</f>
        <v>#DIV/0!</v>
      </c>
      <c r="AO224" s="77">
        <f>SUM(AO225:AO230)</f>
        <v>0</v>
      </c>
      <c r="AP224" s="78">
        <f>SUM(AP225:AP230)</f>
        <v>0</v>
      </c>
      <c r="AQ224" s="78" t="e">
        <f>(AP224/AO224)*100</f>
        <v>#DIV/0!</v>
      </c>
      <c r="AR224" s="156"/>
    </row>
    <row r="225" spans="1:44" s="155" customFormat="1" ht="30">
      <c r="A225" s="277"/>
      <c r="B225" s="384"/>
      <c r="C225" s="229"/>
      <c r="D225" s="152" t="s">
        <v>17</v>
      </c>
      <c r="E225" s="77">
        <f>H225+K225+N225+Q225+T225+W225+Z225+AC225+AF225+AI225+AL225+AO225</f>
        <v>0</v>
      </c>
      <c r="F225" s="79">
        <f>I225+L225+O225+R225+U225+X225+AA225+AD225+AG225+AJ225+AM225+AP225</f>
        <v>0</v>
      </c>
      <c r="G225" s="80" t="e">
        <f t="shared" ref="G225:G230" si="803">(F225/E225)*100</f>
        <v>#DIV/0!</v>
      </c>
      <c r="H225" s="77">
        <f>H232+H239+H246+H253+H260</f>
        <v>0</v>
      </c>
      <c r="I225" s="80">
        <f>I232+I239+I246+I253+I260</f>
        <v>0</v>
      </c>
      <c r="J225" s="80" t="e">
        <f t="shared" ref="J225:J230" si="804">(I225/H225)*100</f>
        <v>#DIV/0!</v>
      </c>
      <c r="K225" s="77">
        <f>K232+K239+K246+K253+K260</f>
        <v>0</v>
      </c>
      <c r="L225" s="80">
        <f>L232+L239+L246+L253+L260</f>
        <v>0</v>
      </c>
      <c r="M225" s="80" t="e">
        <f t="shared" ref="M225:M230" si="805">(L225/K225)*100</f>
        <v>#DIV/0!</v>
      </c>
      <c r="N225" s="77">
        <f>N232+N239+N246+N253+N260</f>
        <v>0</v>
      </c>
      <c r="O225" s="80">
        <f>O232+O239+O246+O253+O260</f>
        <v>0</v>
      </c>
      <c r="P225" s="80" t="e">
        <f t="shared" ref="P225:P230" si="806">(O225/N225)*100</f>
        <v>#DIV/0!</v>
      </c>
      <c r="Q225" s="77">
        <f>Q232+Q239+Q246+Q253+Q260</f>
        <v>0</v>
      </c>
      <c r="R225" s="80">
        <f>R232+R239+R246+R253+R260</f>
        <v>0</v>
      </c>
      <c r="S225" s="80" t="e">
        <f t="shared" ref="S225:S230" si="807">(R225/Q225)*100</f>
        <v>#DIV/0!</v>
      </c>
      <c r="T225" s="77">
        <f>T232+T239+T246+T253+T260</f>
        <v>0</v>
      </c>
      <c r="U225" s="80">
        <f>U232+U239+U246+U253+U260</f>
        <v>0</v>
      </c>
      <c r="V225" s="80" t="e">
        <f t="shared" ref="V225:V230" si="808">(U225/T225)*100</f>
        <v>#DIV/0!</v>
      </c>
      <c r="W225" s="77">
        <f>W232+W239+W246+W253+W260</f>
        <v>0</v>
      </c>
      <c r="X225" s="80">
        <f>X232+X239+X246+X253+X260</f>
        <v>0</v>
      </c>
      <c r="Y225" s="80" t="e">
        <f t="shared" ref="Y225:Y230" si="809">(X225/W225)*100</f>
        <v>#DIV/0!</v>
      </c>
      <c r="Z225" s="77">
        <f>Z232+Z239+Z246+Z253+Z260</f>
        <v>0</v>
      </c>
      <c r="AA225" s="80">
        <f>AA232+AA239+AA246+AA253+AA260</f>
        <v>0</v>
      </c>
      <c r="AB225" s="80" t="e">
        <f t="shared" ref="AB225:AB230" si="810">(AA225/Z225)*100</f>
        <v>#DIV/0!</v>
      </c>
      <c r="AC225" s="77">
        <f>AC232+AC239+AC246+AC253+AC260</f>
        <v>0</v>
      </c>
      <c r="AD225" s="80">
        <f>AD232+AD239+AD246+AD253+AD260</f>
        <v>0</v>
      </c>
      <c r="AE225" s="80" t="e">
        <f t="shared" ref="AE225:AE230" si="811">(AD225/AC225)*100</f>
        <v>#DIV/0!</v>
      </c>
      <c r="AF225" s="77">
        <f>AF232+AF239+AF246+AF253+AF260</f>
        <v>0</v>
      </c>
      <c r="AG225" s="80">
        <f>AG232+AG239+AG246+AG253+AG260</f>
        <v>0</v>
      </c>
      <c r="AH225" s="80" t="e">
        <f t="shared" ref="AH225:AH230" si="812">(AG225/AF225)*100</f>
        <v>#DIV/0!</v>
      </c>
      <c r="AI225" s="77">
        <f>AI232+AI239+AI246+AI253+AI260</f>
        <v>0</v>
      </c>
      <c r="AJ225" s="80">
        <f>AJ232+AJ239+AJ246+AJ253+AJ260</f>
        <v>0</v>
      </c>
      <c r="AK225" s="80" t="e">
        <f t="shared" ref="AK225:AK230" si="813">(AJ225/AI225)*100</f>
        <v>#DIV/0!</v>
      </c>
      <c r="AL225" s="77">
        <f>AL232+AL239+AL246+AL253+AL260</f>
        <v>0</v>
      </c>
      <c r="AM225" s="80">
        <f>AM232+AM239+AM246+AM253+AM260</f>
        <v>0</v>
      </c>
      <c r="AN225" s="80" t="e">
        <f t="shared" ref="AN225:AN230" si="814">(AM225/AL225)*100</f>
        <v>#DIV/0!</v>
      </c>
      <c r="AO225" s="77">
        <f>AO232+AO239+AO246+AO253+AO260</f>
        <v>0</v>
      </c>
      <c r="AP225" s="80">
        <f>AP232+AP239+AP246+AP253+AP260</f>
        <v>0</v>
      </c>
      <c r="AQ225" s="80" t="e">
        <f t="shared" ref="AQ225:AQ230" si="815">(AP225/AO225)*100</f>
        <v>#DIV/0!</v>
      </c>
      <c r="AR225" s="156"/>
    </row>
    <row r="226" spans="1:44" s="155" customFormat="1" ht="45">
      <c r="A226" s="277"/>
      <c r="B226" s="384"/>
      <c r="C226" s="229"/>
      <c r="D226" s="152" t="s">
        <v>18</v>
      </c>
      <c r="E226" s="77">
        <f t="shared" ref="E226:E230" si="816">H226+K226+N226+Q226+T226+W226+Z226+AC226+AF226+AI226+AL226+AO226</f>
        <v>0</v>
      </c>
      <c r="F226" s="79">
        <f t="shared" ref="F226:F230" si="817">I226+L226+O226+R226+U226+X226+AA226+AD226+AG226+AJ226+AM226+AP226</f>
        <v>0</v>
      </c>
      <c r="G226" s="80" t="e">
        <f t="shared" si="803"/>
        <v>#DIV/0!</v>
      </c>
      <c r="H226" s="77">
        <f t="shared" ref="H226:I230" si="818">H233+H240+H247+H254+H261</f>
        <v>0</v>
      </c>
      <c r="I226" s="80">
        <f t="shared" si="818"/>
        <v>0</v>
      </c>
      <c r="J226" s="80" t="e">
        <f t="shared" si="804"/>
        <v>#DIV/0!</v>
      </c>
      <c r="K226" s="77">
        <f t="shared" ref="K226:L226" si="819">K233+K240+K247+K254+K261</f>
        <v>0</v>
      </c>
      <c r="L226" s="80">
        <f t="shared" si="819"/>
        <v>0</v>
      </c>
      <c r="M226" s="80" t="e">
        <f t="shared" si="805"/>
        <v>#DIV/0!</v>
      </c>
      <c r="N226" s="77">
        <f t="shared" ref="N226:O226" si="820">N233+N240+N247+N254+N261</f>
        <v>0</v>
      </c>
      <c r="O226" s="80">
        <f t="shared" si="820"/>
        <v>0</v>
      </c>
      <c r="P226" s="80" t="e">
        <f t="shared" si="806"/>
        <v>#DIV/0!</v>
      </c>
      <c r="Q226" s="77">
        <f t="shared" ref="Q226:R226" si="821">Q233+Q240+Q247+Q254+Q261</f>
        <v>0</v>
      </c>
      <c r="R226" s="80">
        <f t="shared" si="821"/>
        <v>0</v>
      </c>
      <c r="S226" s="80" t="e">
        <f t="shared" si="807"/>
        <v>#DIV/0!</v>
      </c>
      <c r="T226" s="77">
        <f t="shared" ref="T226:U226" si="822">T233+T240+T247+T254+T261</f>
        <v>0</v>
      </c>
      <c r="U226" s="80">
        <f t="shared" si="822"/>
        <v>0</v>
      </c>
      <c r="V226" s="80" t="e">
        <f t="shared" si="808"/>
        <v>#DIV/0!</v>
      </c>
      <c r="W226" s="77">
        <f t="shared" ref="W226:X226" si="823">W233+W240+W247+W254+W261</f>
        <v>0</v>
      </c>
      <c r="X226" s="80">
        <f t="shared" si="823"/>
        <v>0</v>
      </c>
      <c r="Y226" s="80" t="e">
        <f t="shared" si="809"/>
        <v>#DIV/0!</v>
      </c>
      <c r="Z226" s="77">
        <f t="shared" ref="Z226:AA226" si="824">Z233+Z240+Z247+Z254+Z261</f>
        <v>0</v>
      </c>
      <c r="AA226" s="80">
        <f t="shared" si="824"/>
        <v>0</v>
      </c>
      <c r="AB226" s="80" t="e">
        <f t="shared" si="810"/>
        <v>#DIV/0!</v>
      </c>
      <c r="AC226" s="77">
        <f t="shared" ref="AC226:AD226" si="825">AC233+AC240+AC247+AC254+AC261</f>
        <v>0</v>
      </c>
      <c r="AD226" s="80">
        <f t="shared" si="825"/>
        <v>0</v>
      </c>
      <c r="AE226" s="80" t="e">
        <f t="shared" si="811"/>
        <v>#DIV/0!</v>
      </c>
      <c r="AF226" s="77">
        <f t="shared" ref="AF226:AG226" si="826">AF233+AF240+AF247+AF254+AF261</f>
        <v>0</v>
      </c>
      <c r="AG226" s="80">
        <f t="shared" si="826"/>
        <v>0</v>
      </c>
      <c r="AH226" s="80" t="e">
        <f t="shared" si="812"/>
        <v>#DIV/0!</v>
      </c>
      <c r="AI226" s="77">
        <f t="shared" ref="AI226:AJ226" si="827">AI233+AI240+AI247+AI254+AI261</f>
        <v>0</v>
      </c>
      <c r="AJ226" s="80">
        <f t="shared" si="827"/>
        <v>0</v>
      </c>
      <c r="AK226" s="80" t="e">
        <f t="shared" si="813"/>
        <v>#DIV/0!</v>
      </c>
      <c r="AL226" s="77">
        <f t="shared" ref="AL226:AM226" si="828">AL233+AL240+AL247+AL254+AL261</f>
        <v>0</v>
      </c>
      <c r="AM226" s="80">
        <f t="shared" si="828"/>
        <v>0</v>
      </c>
      <c r="AN226" s="80" t="e">
        <f t="shared" si="814"/>
        <v>#DIV/0!</v>
      </c>
      <c r="AO226" s="77">
        <f t="shared" ref="AO226:AP226" si="829">AO233+AO240+AO247+AO254+AO261</f>
        <v>0</v>
      </c>
      <c r="AP226" s="80">
        <f t="shared" si="829"/>
        <v>0</v>
      </c>
      <c r="AQ226" s="80" t="e">
        <f t="shared" si="815"/>
        <v>#DIV/0!</v>
      </c>
      <c r="AR226" s="156"/>
    </row>
    <row r="227" spans="1:44" s="155" customFormat="1" ht="28.5" customHeight="1">
      <c r="A227" s="277"/>
      <c r="B227" s="384"/>
      <c r="C227" s="229"/>
      <c r="D227" s="152" t="s">
        <v>26</v>
      </c>
      <c r="E227" s="77">
        <f t="shared" si="816"/>
        <v>0</v>
      </c>
      <c r="F227" s="79">
        <f t="shared" si="817"/>
        <v>0</v>
      </c>
      <c r="G227" s="80" t="e">
        <f t="shared" si="803"/>
        <v>#DIV/0!</v>
      </c>
      <c r="H227" s="77">
        <f t="shared" si="818"/>
        <v>0</v>
      </c>
      <c r="I227" s="80">
        <f t="shared" si="818"/>
        <v>0</v>
      </c>
      <c r="J227" s="80" t="e">
        <f t="shared" si="804"/>
        <v>#DIV/0!</v>
      </c>
      <c r="K227" s="77">
        <f t="shared" ref="K227:L227" si="830">K234+K241+K248+K255+K262</f>
        <v>0</v>
      </c>
      <c r="L227" s="80">
        <f t="shared" si="830"/>
        <v>0</v>
      </c>
      <c r="M227" s="80" t="e">
        <f t="shared" si="805"/>
        <v>#DIV/0!</v>
      </c>
      <c r="N227" s="77">
        <f t="shared" ref="N227:O227" si="831">N234+N241+N248+N255+N262</f>
        <v>0</v>
      </c>
      <c r="O227" s="80">
        <f t="shared" si="831"/>
        <v>0</v>
      </c>
      <c r="P227" s="80" t="e">
        <f t="shared" si="806"/>
        <v>#DIV/0!</v>
      </c>
      <c r="Q227" s="77">
        <f t="shared" ref="Q227:R227" si="832">Q234+Q241+Q248+Q255+Q262</f>
        <v>0</v>
      </c>
      <c r="R227" s="80">
        <f t="shared" si="832"/>
        <v>0</v>
      </c>
      <c r="S227" s="80" t="e">
        <f t="shared" si="807"/>
        <v>#DIV/0!</v>
      </c>
      <c r="T227" s="77">
        <f t="shared" ref="T227:U227" si="833">T234+T241+T248+T255+T262</f>
        <v>0</v>
      </c>
      <c r="U227" s="80">
        <f t="shared" si="833"/>
        <v>0</v>
      </c>
      <c r="V227" s="80" t="e">
        <f t="shared" si="808"/>
        <v>#DIV/0!</v>
      </c>
      <c r="W227" s="77">
        <f t="shared" ref="W227:X227" si="834">W234+W241+W248+W255+W262</f>
        <v>0</v>
      </c>
      <c r="X227" s="80">
        <f t="shared" si="834"/>
        <v>0</v>
      </c>
      <c r="Y227" s="80" t="e">
        <f t="shared" si="809"/>
        <v>#DIV/0!</v>
      </c>
      <c r="Z227" s="77">
        <f t="shared" ref="Z227:AA227" si="835">Z234+Z241+Z248+Z255+Z262</f>
        <v>0</v>
      </c>
      <c r="AA227" s="80">
        <f t="shared" si="835"/>
        <v>0</v>
      </c>
      <c r="AB227" s="80" t="e">
        <f t="shared" si="810"/>
        <v>#DIV/0!</v>
      </c>
      <c r="AC227" s="77">
        <f t="shared" ref="AC227:AD227" si="836">AC234+AC241+AC248+AC255+AC262</f>
        <v>0</v>
      </c>
      <c r="AD227" s="80">
        <f t="shared" si="836"/>
        <v>0</v>
      </c>
      <c r="AE227" s="80" t="e">
        <f t="shared" si="811"/>
        <v>#DIV/0!</v>
      </c>
      <c r="AF227" s="77">
        <f t="shared" ref="AF227:AG227" si="837">AF234+AF241+AF248+AF255+AF262</f>
        <v>0</v>
      </c>
      <c r="AG227" s="80">
        <f t="shared" si="837"/>
        <v>0</v>
      </c>
      <c r="AH227" s="80" t="e">
        <f t="shared" si="812"/>
        <v>#DIV/0!</v>
      </c>
      <c r="AI227" s="77">
        <f t="shared" ref="AI227:AJ227" si="838">AI234+AI241+AI248+AI255+AI262</f>
        <v>0</v>
      </c>
      <c r="AJ227" s="80">
        <f t="shared" si="838"/>
        <v>0</v>
      </c>
      <c r="AK227" s="80" t="e">
        <f t="shared" si="813"/>
        <v>#DIV/0!</v>
      </c>
      <c r="AL227" s="77">
        <f t="shared" ref="AL227:AM227" si="839">AL234+AL241+AL248+AL255+AL262</f>
        <v>0</v>
      </c>
      <c r="AM227" s="80">
        <f t="shared" si="839"/>
        <v>0</v>
      </c>
      <c r="AN227" s="80" t="e">
        <f t="shared" si="814"/>
        <v>#DIV/0!</v>
      </c>
      <c r="AO227" s="77">
        <f t="shared" ref="AO227:AP227" si="840">AO234+AO241+AO248+AO255+AO262</f>
        <v>0</v>
      </c>
      <c r="AP227" s="80">
        <f t="shared" si="840"/>
        <v>0</v>
      </c>
      <c r="AQ227" s="80" t="e">
        <f t="shared" si="815"/>
        <v>#DIV/0!</v>
      </c>
      <c r="AR227" s="156"/>
    </row>
    <row r="228" spans="1:44" s="155" customFormat="1" ht="83.25" customHeight="1">
      <c r="A228" s="277"/>
      <c r="B228" s="384"/>
      <c r="C228" s="229"/>
      <c r="D228" s="152" t="s">
        <v>231</v>
      </c>
      <c r="E228" s="77">
        <f t="shared" si="816"/>
        <v>0</v>
      </c>
      <c r="F228" s="79">
        <f t="shared" si="817"/>
        <v>0</v>
      </c>
      <c r="G228" s="80" t="e">
        <f t="shared" si="803"/>
        <v>#DIV/0!</v>
      </c>
      <c r="H228" s="77">
        <f t="shared" si="818"/>
        <v>0</v>
      </c>
      <c r="I228" s="80">
        <f t="shared" si="818"/>
        <v>0</v>
      </c>
      <c r="J228" s="80" t="e">
        <f t="shared" si="804"/>
        <v>#DIV/0!</v>
      </c>
      <c r="K228" s="77">
        <f t="shared" ref="K228:L228" si="841">K235+K242+K249+K256+K263</f>
        <v>0</v>
      </c>
      <c r="L228" s="80">
        <f t="shared" si="841"/>
        <v>0</v>
      </c>
      <c r="M228" s="80" t="e">
        <f t="shared" si="805"/>
        <v>#DIV/0!</v>
      </c>
      <c r="N228" s="77">
        <f t="shared" ref="N228:O228" si="842">N235+N242+N249+N256+N263</f>
        <v>0</v>
      </c>
      <c r="O228" s="80">
        <f t="shared" si="842"/>
        <v>0</v>
      </c>
      <c r="P228" s="80" t="e">
        <f t="shared" si="806"/>
        <v>#DIV/0!</v>
      </c>
      <c r="Q228" s="77">
        <f t="shared" ref="Q228:R228" si="843">Q235+Q242+Q249+Q256+Q263</f>
        <v>0</v>
      </c>
      <c r="R228" s="80">
        <f t="shared" si="843"/>
        <v>0</v>
      </c>
      <c r="S228" s="80" t="e">
        <f t="shared" si="807"/>
        <v>#DIV/0!</v>
      </c>
      <c r="T228" s="77">
        <f t="shared" ref="T228:U228" si="844">T235+T242+T249+T256+T263</f>
        <v>0</v>
      </c>
      <c r="U228" s="80">
        <f t="shared" si="844"/>
        <v>0</v>
      </c>
      <c r="V228" s="80" t="e">
        <f t="shared" si="808"/>
        <v>#DIV/0!</v>
      </c>
      <c r="W228" s="77">
        <f t="shared" ref="W228:X228" si="845">W235+W242+W249+W256+W263</f>
        <v>0</v>
      </c>
      <c r="X228" s="80">
        <f t="shared" si="845"/>
        <v>0</v>
      </c>
      <c r="Y228" s="80" t="e">
        <f t="shared" si="809"/>
        <v>#DIV/0!</v>
      </c>
      <c r="Z228" s="77">
        <f t="shared" ref="Z228:AA228" si="846">Z235+Z242+Z249+Z256+Z263</f>
        <v>0</v>
      </c>
      <c r="AA228" s="80">
        <f t="shared" si="846"/>
        <v>0</v>
      </c>
      <c r="AB228" s="80" t="e">
        <f t="shared" si="810"/>
        <v>#DIV/0!</v>
      </c>
      <c r="AC228" s="77">
        <f t="shared" ref="AC228:AD228" si="847">AC235+AC242+AC249+AC256+AC263</f>
        <v>0</v>
      </c>
      <c r="AD228" s="80">
        <f t="shared" si="847"/>
        <v>0</v>
      </c>
      <c r="AE228" s="80" t="e">
        <f t="shared" si="811"/>
        <v>#DIV/0!</v>
      </c>
      <c r="AF228" s="77">
        <f t="shared" ref="AF228:AG228" si="848">AF235+AF242+AF249+AF256+AF263</f>
        <v>0</v>
      </c>
      <c r="AG228" s="80">
        <f t="shared" si="848"/>
        <v>0</v>
      </c>
      <c r="AH228" s="80" t="e">
        <f t="shared" si="812"/>
        <v>#DIV/0!</v>
      </c>
      <c r="AI228" s="77">
        <f t="shared" ref="AI228:AJ228" si="849">AI235+AI242+AI249+AI256+AI263</f>
        <v>0</v>
      </c>
      <c r="AJ228" s="80">
        <f t="shared" si="849"/>
        <v>0</v>
      </c>
      <c r="AK228" s="80" t="e">
        <f t="shared" si="813"/>
        <v>#DIV/0!</v>
      </c>
      <c r="AL228" s="77">
        <f t="shared" ref="AL228:AM228" si="850">AL235+AL242+AL249+AL256+AL263</f>
        <v>0</v>
      </c>
      <c r="AM228" s="80">
        <f t="shared" si="850"/>
        <v>0</v>
      </c>
      <c r="AN228" s="80" t="e">
        <f t="shared" si="814"/>
        <v>#DIV/0!</v>
      </c>
      <c r="AO228" s="77">
        <f t="shared" ref="AO228:AP228" si="851">AO235+AO242+AO249+AO256+AO263</f>
        <v>0</v>
      </c>
      <c r="AP228" s="80">
        <f t="shared" si="851"/>
        <v>0</v>
      </c>
      <c r="AQ228" s="80" t="e">
        <f t="shared" si="815"/>
        <v>#DIV/0!</v>
      </c>
      <c r="AR228" s="156"/>
    </row>
    <row r="229" spans="1:44" s="155" customFormat="1" ht="34.5" customHeight="1">
      <c r="A229" s="277"/>
      <c r="B229" s="384"/>
      <c r="C229" s="229"/>
      <c r="D229" s="152" t="s">
        <v>39</v>
      </c>
      <c r="E229" s="77">
        <f t="shared" si="816"/>
        <v>0</v>
      </c>
      <c r="F229" s="79">
        <f t="shared" si="817"/>
        <v>0</v>
      </c>
      <c r="G229" s="80" t="e">
        <f t="shared" si="803"/>
        <v>#DIV/0!</v>
      </c>
      <c r="H229" s="77">
        <f t="shared" si="818"/>
        <v>0</v>
      </c>
      <c r="I229" s="80">
        <f t="shared" si="818"/>
        <v>0</v>
      </c>
      <c r="J229" s="80" t="e">
        <f t="shared" si="804"/>
        <v>#DIV/0!</v>
      </c>
      <c r="K229" s="77">
        <f t="shared" ref="K229:L229" si="852">K236+K243+K250+K257+K264</f>
        <v>0</v>
      </c>
      <c r="L229" s="80">
        <f t="shared" si="852"/>
        <v>0</v>
      </c>
      <c r="M229" s="80" t="e">
        <f t="shared" si="805"/>
        <v>#DIV/0!</v>
      </c>
      <c r="N229" s="77">
        <f t="shared" ref="N229:O229" si="853">N236+N243+N250+N257+N264</f>
        <v>0</v>
      </c>
      <c r="O229" s="80">
        <f t="shared" si="853"/>
        <v>0</v>
      </c>
      <c r="P229" s="80" t="e">
        <f t="shared" si="806"/>
        <v>#DIV/0!</v>
      </c>
      <c r="Q229" s="77">
        <f t="shared" ref="Q229:R229" si="854">Q236+Q243+Q250+Q257+Q264</f>
        <v>0</v>
      </c>
      <c r="R229" s="80">
        <f t="shared" si="854"/>
        <v>0</v>
      </c>
      <c r="S229" s="80" t="e">
        <f t="shared" si="807"/>
        <v>#DIV/0!</v>
      </c>
      <c r="T229" s="77">
        <f t="shared" ref="T229:U229" si="855">T236+T243+T250+T257+T264</f>
        <v>0</v>
      </c>
      <c r="U229" s="80">
        <f t="shared" si="855"/>
        <v>0</v>
      </c>
      <c r="V229" s="80" t="e">
        <f t="shared" si="808"/>
        <v>#DIV/0!</v>
      </c>
      <c r="W229" s="77">
        <f t="shared" ref="W229:X229" si="856">W236+W243+W250+W257+W264</f>
        <v>0</v>
      </c>
      <c r="X229" s="80">
        <f t="shared" si="856"/>
        <v>0</v>
      </c>
      <c r="Y229" s="80" t="e">
        <f t="shared" si="809"/>
        <v>#DIV/0!</v>
      </c>
      <c r="Z229" s="77">
        <f t="shared" ref="Z229:AA229" si="857">Z236+Z243+Z250+Z257+Z264</f>
        <v>0</v>
      </c>
      <c r="AA229" s="80">
        <f t="shared" si="857"/>
        <v>0</v>
      </c>
      <c r="AB229" s="80" t="e">
        <f t="shared" si="810"/>
        <v>#DIV/0!</v>
      </c>
      <c r="AC229" s="77">
        <f t="shared" ref="AC229:AD229" si="858">AC236+AC243+AC250+AC257+AC264</f>
        <v>0</v>
      </c>
      <c r="AD229" s="80">
        <f t="shared" si="858"/>
        <v>0</v>
      </c>
      <c r="AE229" s="80" t="e">
        <f t="shared" si="811"/>
        <v>#DIV/0!</v>
      </c>
      <c r="AF229" s="77">
        <f t="shared" ref="AF229:AG229" si="859">AF236+AF243+AF250+AF257+AF264</f>
        <v>0</v>
      </c>
      <c r="AG229" s="80">
        <f t="shared" si="859"/>
        <v>0</v>
      </c>
      <c r="AH229" s="80" t="e">
        <f t="shared" si="812"/>
        <v>#DIV/0!</v>
      </c>
      <c r="AI229" s="77">
        <f t="shared" ref="AI229:AJ229" si="860">AI236+AI243+AI250+AI257+AI264</f>
        <v>0</v>
      </c>
      <c r="AJ229" s="80">
        <f t="shared" si="860"/>
        <v>0</v>
      </c>
      <c r="AK229" s="80" t="e">
        <f t="shared" si="813"/>
        <v>#DIV/0!</v>
      </c>
      <c r="AL229" s="77">
        <f t="shared" ref="AL229:AM229" si="861">AL236+AL243+AL250+AL257+AL264</f>
        <v>0</v>
      </c>
      <c r="AM229" s="80">
        <f t="shared" si="861"/>
        <v>0</v>
      </c>
      <c r="AN229" s="80" t="e">
        <f t="shared" si="814"/>
        <v>#DIV/0!</v>
      </c>
      <c r="AO229" s="77">
        <f t="shared" ref="AO229:AP229" si="862">AO236+AO243+AO250+AO257+AO264</f>
        <v>0</v>
      </c>
      <c r="AP229" s="80">
        <f t="shared" si="862"/>
        <v>0</v>
      </c>
      <c r="AQ229" s="80" t="e">
        <f t="shared" si="815"/>
        <v>#DIV/0!</v>
      </c>
      <c r="AR229" s="156"/>
    </row>
    <row r="230" spans="1:44" s="155" customFormat="1" ht="45">
      <c r="A230" s="277"/>
      <c r="B230" s="384"/>
      <c r="C230" s="229"/>
      <c r="D230" s="152" t="s">
        <v>33</v>
      </c>
      <c r="E230" s="77">
        <f t="shared" si="816"/>
        <v>0</v>
      </c>
      <c r="F230" s="79">
        <f t="shared" si="817"/>
        <v>0</v>
      </c>
      <c r="G230" s="80" t="e">
        <f t="shared" si="803"/>
        <v>#DIV/0!</v>
      </c>
      <c r="H230" s="77">
        <f t="shared" si="818"/>
        <v>0</v>
      </c>
      <c r="I230" s="80">
        <f t="shared" si="818"/>
        <v>0</v>
      </c>
      <c r="J230" s="80" t="e">
        <f t="shared" si="804"/>
        <v>#DIV/0!</v>
      </c>
      <c r="K230" s="77">
        <f t="shared" ref="K230:L230" si="863">K237+K244+K251+K258+K265</f>
        <v>0</v>
      </c>
      <c r="L230" s="80">
        <f t="shared" si="863"/>
        <v>0</v>
      </c>
      <c r="M230" s="80" t="e">
        <f t="shared" si="805"/>
        <v>#DIV/0!</v>
      </c>
      <c r="N230" s="77">
        <f t="shared" ref="N230:O230" si="864">N237+N244+N251+N258+N265</f>
        <v>0</v>
      </c>
      <c r="O230" s="80">
        <f t="shared" si="864"/>
        <v>0</v>
      </c>
      <c r="P230" s="80" t="e">
        <f t="shared" si="806"/>
        <v>#DIV/0!</v>
      </c>
      <c r="Q230" s="77">
        <f t="shared" ref="Q230:R230" si="865">Q237+Q244+Q251+Q258+Q265</f>
        <v>0</v>
      </c>
      <c r="R230" s="80">
        <f t="shared" si="865"/>
        <v>0</v>
      </c>
      <c r="S230" s="80" t="e">
        <f t="shared" si="807"/>
        <v>#DIV/0!</v>
      </c>
      <c r="T230" s="77">
        <f t="shared" ref="T230:U230" si="866">T237+T244+T251+T258+T265</f>
        <v>0</v>
      </c>
      <c r="U230" s="80">
        <f t="shared" si="866"/>
        <v>0</v>
      </c>
      <c r="V230" s="80" t="e">
        <f t="shared" si="808"/>
        <v>#DIV/0!</v>
      </c>
      <c r="W230" s="77">
        <f t="shared" ref="W230:X230" si="867">W237+W244+W251+W258+W265</f>
        <v>0</v>
      </c>
      <c r="X230" s="80">
        <f t="shared" si="867"/>
        <v>0</v>
      </c>
      <c r="Y230" s="80" t="e">
        <f t="shared" si="809"/>
        <v>#DIV/0!</v>
      </c>
      <c r="Z230" s="77">
        <f t="shared" ref="Z230:AA230" si="868">Z237+Z244+Z251+Z258+Z265</f>
        <v>0</v>
      </c>
      <c r="AA230" s="80">
        <f t="shared" si="868"/>
        <v>0</v>
      </c>
      <c r="AB230" s="80" t="e">
        <f t="shared" si="810"/>
        <v>#DIV/0!</v>
      </c>
      <c r="AC230" s="77">
        <f t="shared" ref="AC230:AD230" si="869">AC237+AC244+AC251+AC258+AC265</f>
        <v>0</v>
      </c>
      <c r="AD230" s="80">
        <f t="shared" si="869"/>
        <v>0</v>
      </c>
      <c r="AE230" s="80" t="e">
        <f t="shared" si="811"/>
        <v>#DIV/0!</v>
      </c>
      <c r="AF230" s="77">
        <f t="shared" ref="AF230:AG230" si="870">AF237+AF244+AF251+AF258+AF265</f>
        <v>0</v>
      </c>
      <c r="AG230" s="80">
        <f t="shared" si="870"/>
        <v>0</v>
      </c>
      <c r="AH230" s="80" t="e">
        <f t="shared" si="812"/>
        <v>#DIV/0!</v>
      </c>
      <c r="AI230" s="77">
        <f t="shared" ref="AI230:AJ230" si="871">AI237+AI244+AI251+AI258+AI265</f>
        <v>0</v>
      </c>
      <c r="AJ230" s="80">
        <f t="shared" si="871"/>
        <v>0</v>
      </c>
      <c r="AK230" s="80" t="e">
        <f t="shared" si="813"/>
        <v>#DIV/0!</v>
      </c>
      <c r="AL230" s="77">
        <f t="shared" ref="AL230:AM230" si="872">AL237+AL244+AL251+AL258+AL265</f>
        <v>0</v>
      </c>
      <c r="AM230" s="80">
        <f t="shared" si="872"/>
        <v>0</v>
      </c>
      <c r="AN230" s="80" t="e">
        <f t="shared" si="814"/>
        <v>#DIV/0!</v>
      </c>
      <c r="AO230" s="77">
        <f t="shared" ref="AO230:AP230" si="873">AO237+AO244+AO251+AO258+AO265</f>
        <v>0</v>
      </c>
      <c r="AP230" s="80">
        <f t="shared" si="873"/>
        <v>0</v>
      </c>
      <c r="AQ230" s="80" t="e">
        <f t="shared" si="815"/>
        <v>#DIV/0!</v>
      </c>
      <c r="AR230" s="156"/>
    </row>
    <row r="231" spans="1:44" s="155" customFormat="1" ht="24" customHeight="1">
      <c r="A231" s="277" t="s">
        <v>418</v>
      </c>
      <c r="B231" s="377" t="s">
        <v>243</v>
      </c>
      <c r="C231" s="391" t="s">
        <v>244</v>
      </c>
      <c r="D231" s="152" t="s">
        <v>36</v>
      </c>
      <c r="E231" s="77">
        <f>SUM(E232:E237)</f>
        <v>0</v>
      </c>
      <c r="F231" s="78">
        <f>SUM(F232:F237)</f>
        <v>0</v>
      </c>
      <c r="G231" s="78" t="e">
        <f>(F231/E231)*100</f>
        <v>#DIV/0!</v>
      </c>
      <c r="H231" s="77">
        <f>SUM(H232:H237)</f>
        <v>0</v>
      </c>
      <c r="I231" s="78">
        <f>SUM(I232:I237)</f>
        <v>0</v>
      </c>
      <c r="J231" s="78" t="e">
        <f>(I231/H231)*100</f>
        <v>#DIV/0!</v>
      </c>
      <c r="K231" s="77">
        <f>SUM(K232:K237)</f>
        <v>0</v>
      </c>
      <c r="L231" s="78">
        <f>SUM(L232:L237)</f>
        <v>0</v>
      </c>
      <c r="M231" s="78" t="e">
        <f>(L231/K231)*100</f>
        <v>#DIV/0!</v>
      </c>
      <c r="N231" s="77">
        <f>SUM(N232:N237)</f>
        <v>0</v>
      </c>
      <c r="O231" s="78">
        <f>SUM(O232:O237)</f>
        <v>0</v>
      </c>
      <c r="P231" s="78" t="e">
        <f>(O231/N231)*100</f>
        <v>#DIV/0!</v>
      </c>
      <c r="Q231" s="77">
        <f>SUM(Q232:Q237)</f>
        <v>0</v>
      </c>
      <c r="R231" s="78">
        <f>SUM(R232:R237)</f>
        <v>0</v>
      </c>
      <c r="S231" s="78" t="e">
        <f>(R231/Q231)*100</f>
        <v>#DIV/0!</v>
      </c>
      <c r="T231" s="77">
        <f>SUM(T232:T237)</f>
        <v>0</v>
      </c>
      <c r="U231" s="78">
        <f>SUM(U232:U237)</f>
        <v>0</v>
      </c>
      <c r="V231" s="78" t="e">
        <f>(U231/T231)*100</f>
        <v>#DIV/0!</v>
      </c>
      <c r="W231" s="77">
        <f>SUM(W232:W237)</f>
        <v>0</v>
      </c>
      <c r="X231" s="78">
        <f>SUM(X232:X237)</f>
        <v>0</v>
      </c>
      <c r="Y231" s="78" t="e">
        <f>(X231/W231)*100</f>
        <v>#DIV/0!</v>
      </c>
      <c r="Z231" s="77">
        <f>SUM(Z232:Z237)</f>
        <v>0</v>
      </c>
      <c r="AA231" s="78">
        <f>SUM(AA232:AA237)</f>
        <v>0</v>
      </c>
      <c r="AB231" s="78" t="e">
        <f>(AA231/Z231)*100</f>
        <v>#DIV/0!</v>
      </c>
      <c r="AC231" s="77">
        <f>SUM(AC232:AC237)</f>
        <v>0</v>
      </c>
      <c r="AD231" s="78">
        <f>SUM(AD232:AD237)</f>
        <v>0</v>
      </c>
      <c r="AE231" s="78" t="e">
        <f>(AD231/AC231)*100</f>
        <v>#DIV/0!</v>
      </c>
      <c r="AF231" s="77">
        <f>SUM(AF232:AF237)</f>
        <v>0</v>
      </c>
      <c r="AG231" s="78">
        <f>SUM(AG232:AG237)</f>
        <v>0</v>
      </c>
      <c r="AH231" s="78" t="e">
        <f>(AG231/AF231)*100</f>
        <v>#DIV/0!</v>
      </c>
      <c r="AI231" s="77">
        <f>SUM(AI232:AI237)</f>
        <v>0</v>
      </c>
      <c r="AJ231" s="78">
        <f>SUM(AJ232:AJ237)</f>
        <v>0</v>
      </c>
      <c r="AK231" s="78" t="e">
        <f>(AJ231/AI231)*100</f>
        <v>#DIV/0!</v>
      </c>
      <c r="AL231" s="77">
        <f>SUM(AL232:AL237)</f>
        <v>0</v>
      </c>
      <c r="AM231" s="78">
        <f>SUM(AM232:AM237)</f>
        <v>0</v>
      </c>
      <c r="AN231" s="78" t="e">
        <f>(AM231/AL231)*100</f>
        <v>#DIV/0!</v>
      </c>
      <c r="AO231" s="77">
        <f>SUM(AO232:AO237)</f>
        <v>0</v>
      </c>
      <c r="AP231" s="78">
        <f>SUM(AP232:AP237)</f>
        <v>0</v>
      </c>
      <c r="AQ231" s="78" t="e">
        <f>(AP231/AO231)*100</f>
        <v>#DIV/0!</v>
      </c>
      <c r="AR231" s="156"/>
    </row>
    <row r="232" spans="1:44" s="155" customFormat="1" ht="30">
      <c r="A232" s="277"/>
      <c r="B232" s="388"/>
      <c r="C232" s="464"/>
      <c r="D232" s="152" t="s">
        <v>17</v>
      </c>
      <c r="E232" s="77">
        <f>H232+K232+N232+Q232+T232+W232+Z232+AC232+AF232+AI232+AL232+AO232</f>
        <v>0</v>
      </c>
      <c r="F232" s="79">
        <f>I232+L232+O232+R232+U232+X232+AA232+AD232+AG232+AJ232+AM232+AP232</f>
        <v>0</v>
      </c>
      <c r="G232" s="80" t="e">
        <f t="shared" ref="G232:G237" si="874">(F232/E232)*100</f>
        <v>#DIV/0!</v>
      </c>
      <c r="H232" s="77"/>
      <c r="I232" s="79"/>
      <c r="J232" s="80" t="e">
        <f t="shared" ref="J232:J237" si="875">(I232/H232)*100</f>
        <v>#DIV/0!</v>
      </c>
      <c r="K232" s="77"/>
      <c r="L232" s="79"/>
      <c r="M232" s="80" t="e">
        <f t="shared" ref="M232:M237" si="876">(L232/K232)*100</f>
        <v>#DIV/0!</v>
      </c>
      <c r="N232" s="77"/>
      <c r="O232" s="79"/>
      <c r="P232" s="80" t="e">
        <f t="shared" ref="P232:P237" si="877">(O232/N232)*100</f>
        <v>#DIV/0!</v>
      </c>
      <c r="Q232" s="77"/>
      <c r="R232" s="79"/>
      <c r="S232" s="80" t="e">
        <f t="shared" ref="S232:S237" si="878">(R232/Q232)*100</f>
        <v>#DIV/0!</v>
      </c>
      <c r="T232" s="77"/>
      <c r="U232" s="79"/>
      <c r="V232" s="80" t="e">
        <f t="shared" ref="V232:V237" si="879">(U232/T232)*100</f>
        <v>#DIV/0!</v>
      </c>
      <c r="W232" s="77"/>
      <c r="X232" s="79"/>
      <c r="Y232" s="80" t="e">
        <f t="shared" ref="Y232:Y237" si="880">(X232/W232)*100</f>
        <v>#DIV/0!</v>
      </c>
      <c r="Z232" s="77"/>
      <c r="AA232" s="79"/>
      <c r="AB232" s="80" t="e">
        <f t="shared" ref="AB232:AB237" si="881">(AA232/Z232)*100</f>
        <v>#DIV/0!</v>
      </c>
      <c r="AC232" s="77"/>
      <c r="AD232" s="79"/>
      <c r="AE232" s="80" t="e">
        <f t="shared" ref="AE232:AE237" si="882">(AD232/AC232)*100</f>
        <v>#DIV/0!</v>
      </c>
      <c r="AF232" s="77"/>
      <c r="AG232" s="79"/>
      <c r="AH232" s="80" t="e">
        <f t="shared" ref="AH232:AH237" si="883">(AG232/AF232)*100</f>
        <v>#DIV/0!</v>
      </c>
      <c r="AI232" s="77"/>
      <c r="AJ232" s="79"/>
      <c r="AK232" s="80" t="e">
        <f t="shared" ref="AK232:AK237" si="884">(AJ232/AI232)*100</f>
        <v>#DIV/0!</v>
      </c>
      <c r="AL232" s="77"/>
      <c r="AM232" s="79"/>
      <c r="AN232" s="80" t="e">
        <f t="shared" ref="AN232:AN237" si="885">(AM232/AL232)*100</f>
        <v>#DIV/0!</v>
      </c>
      <c r="AO232" s="77"/>
      <c r="AP232" s="79"/>
      <c r="AQ232" s="80" t="e">
        <f t="shared" ref="AQ232:AQ237" si="886">(AP232/AO232)*100</f>
        <v>#DIV/0!</v>
      </c>
      <c r="AR232" s="156"/>
    </row>
    <row r="233" spans="1:44" s="155" customFormat="1" ht="45">
      <c r="A233" s="277"/>
      <c r="B233" s="388"/>
      <c r="C233" s="464"/>
      <c r="D233" s="152" t="s">
        <v>18</v>
      </c>
      <c r="E233" s="77">
        <f t="shared" ref="E233:E237" si="887">H233+K233+N233+Q233+T233+W233+Z233+AC233+AF233+AI233+AL233+AO233</f>
        <v>0</v>
      </c>
      <c r="F233" s="79">
        <f t="shared" ref="F233:F237" si="888">I233+L233+O233+R233+U233+X233+AA233+AD233+AG233+AJ233+AM233+AP233</f>
        <v>0</v>
      </c>
      <c r="G233" s="80" t="e">
        <f t="shared" si="874"/>
        <v>#DIV/0!</v>
      </c>
      <c r="H233" s="77"/>
      <c r="I233" s="79"/>
      <c r="J233" s="80" t="e">
        <f t="shared" si="875"/>
        <v>#DIV/0!</v>
      </c>
      <c r="K233" s="77"/>
      <c r="L233" s="79"/>
      <c r="M233" s="80" t="e">
        <f t="shared" si="876"/>
        <v>#DIV/0!</v>
      </c>
      <c r="N233" s="77"/>
      <c r="O233" s="79"/>
      <c r="P233" s="80" t="e">
        <f t="shared" si="877"/>
        <v>#DIV/0!</v>
      </c>
      <c r="Q233" s="77"/>
      <c r="R233" s="79"/>
      <c r="S233" s="80" t="e">
        <f t="shared" si="878"/>
        <v>#DIV/0!</v>
      </c>
      <c r="T233" s="77"/>
      <c r="U233" s="79"/>
      <c r="V233" s="80" t="e">
        <f t="shared" si="879"/>
        <v>#DIV/0!</v>
      </c>
      <c r="W233" s="77"/>
      <c r="X233" s="79"/>
      <c r="Y233" s="80" t="e">
        <f t="shared" si="880"/>
        <v>#DIV/0!</v>
      </c>
      <c r="Z233" s="77"/>
      <c r="AA233" s="79"/>
      <c r="AB233" s="80" t="e">
        <f t="shared" si="881"/>
        <v>#DIV/0!</v>
      </c>
      <c r="AC233" s="77"/>
      <c r="AD233" s="79"/>
      <c r="AE233" s="80" t="e">
        <f t="shared" si="882"/>
        <v>#DIV/0!</v>
      </c>
      <c r="AF233" s="77"/>
      <c r="AG233" s="79"/>
      <c r="AH233" s="80" t="e">
        <f t="shared" si="883"/>
        <v>#DIV/0!</v>
      </c>
      <c r="AI233" s="77"/>
      <c r="AJ233" s="79"/>
      <c r="AK233" s="80" t="e">
        <f t="shared" si="884"/>
        <v>#DIV/0!</v>
      </c>
      <c r="AL233" s="77"/>
      <c r="AM233" s="79"/>
      <c r="AN233" s="80" t="e">
        <f t="shared" si="885"/>
        <v>#DIV/0!</v>
      </c>
      <c r="AO233" s="77"/>
      <c r="AP233" s="79"/>
      <c r="AQ233" s="80" t="e">
        <f t="shared" si="886"/>
        <v>#DIV/0!</v>
      </c>
      <c r="AR233" s="156"/>
    </row>
    <row r="234" spans="1:44" s="155" customFormat="1" ht="25.5" customHeight="1">
      <c r="A234" s="277"/>
      <c r="B234" s="388"/>
      <c r="C234" s="464"/>
      <c r="D234" s="152" t="s">
        <v>26</v>
      </c>
      <c r="E234" s="77">
        <f t="shared" si="887"/>
        <v>0</v>
      </c>
      <c r="F234" s="79">
        <f t="shared" si="888"/>
        <v>0</v>
      </c>
      <c r="G234" s="80" t="e">
        <f t="shared" si="874"/>
        <v>#DIV/0!</v>
      </c>
      <c r="H234" s="77"/>
      <c r="I234" s="79"/>
      <c r="J234" s="80" t="e">
        <f t="shared" si="875"/>
        <v>#DIV/0!</v>
      </c>
      <c r="K234" s="77"/>
      <c r="L234" s="79"/>
      <c r="M234" s="80" t="e">
        <f t="shared" si="876"/>
        <v>#DIV/0!</v>
      </c>
      <c r="N234" s="77"/>
      <c r="O234" s="79"/>
      <c r="P234" s="80" t="e">
        <f t="shared" si="877"/>
        <v>#DIV/0!</v>
      </c>
      <c r="Q234" s="77"/>
      <c r="R234" s="79"/>
      <c r="S234" s="80" t="e">
        <f t="shared" si="878"/>
        <v>#DIV/0!</v>
      </c>
      <c r="T234" s="77"/>
      <c r="U234" s="79"/>
      <c r="V234" s="80" t="e">
        <f t="shared" si="879"/>
        <v>#DIV/0!</v>
      </c>
      <c r="W234" s="77"/>
      <c r="X234" s="79"/>
      <c r="Y234" s="80" t="e">
        <f t="shared" si="880"/>
        <v>#DIV/0!</v>
      </c>
      <c r="Z234" s="77"/>
      <c r="AA234" s="79"/>
      <c r="AB234" s="80" t="e">
        <f t="shared" si="881"/>
        <v>#DIV/0!</v>
      </c>
      <c r="AC234" s="77"/>
      <c r="AD234" s="79"/>
      <c r="AE234" s="80" t="e">
        <f t="shared" si="882"/>
        <v>#DIV/0!</v>
      </c>
      <c r="AF234" s="77"/>
      <c r="AG234" s="79"/>
      <c r="AH234" s="80" t="e">
        <f t="shared" si="883"/>
        <v>#DIV/0!</v>
      </c>
      <c r="AI234" s="77"/>
      <c r="AJ234" s="79"/>
      <c r="AK234" s="80" t="e">
        <f t="shared" si="884"/>
        <v>#DIV/0!</v>
      </c>
      <c r="AL234" s="77"/>
      <c r="AM234" s="79"/>
      <c r="AN234" s="80" t="e">
        <f t="shared" si="885"/>
        <v>#DIV/0!</v>
      </c>
      <c r="AO234" s="77"/>
      <c r="AP234" s="79"/>
      <c r="AQ234" s="80" t="e">
        <f t="shared" si="886"/>
        <v>#DIV/0!</v>
      </c>
      <c r="AR234" s="156"/>
    </row>
    <row r="235" spans="1:44" s="155" customFormat="1" ht="82.5" customHeight="1">
      <c r="A235" s="277"/>
      <c r="B235" s="388"/>
      <c r="C235" s="464"/>
      <c r="D235" s="152" t="s">
        <v>231</v>
      </c>
      <c r="E235" s="77">
        <f t="shared" si="887"/>
        <v>0</v>
      </c>
      <c r="F235" s="79">
        <f t="shared" si="888"/>
        <v>0</v>
      </c>
      <c r="G235" s="80" t="e">
        <f t="shared" si="874"/>
        <v>#DIV/0!</v>
      </c>
      <c r="H235" s="77"/>
      <c r="I235" s="79"/>
      <c r="J235" s="80" t="e">
        <f t="shared" si="875"/>
        <v>#DIV/0!</v>
      </c>
      <c r="K235" s="77"/>
      <c r="L235" s="79"/>
      <c r="M235" s="80" t="e">
        <f t="shared" si="876"/>
        <v>#DIV/0!</v>
      </c>
      <c r="N235" s="77"/>
      <c r="O235" s="79"/>
      <c r="P235" s="80" t="e">
        <f t="shared" si="877"/>
        <v>#DIV/0!</v>
      </c>
      <c r="Q235" s="77"/>
      <c r="R235" s="79"/>
      <c r="S235" s="80" t="e">
        <f t="shared" si="878"/>
        <v>#DIV/0!</v>
      </c>
      <c r="T235" s="77"/>
      <c r="U235" s="79"/>
      <c r="V235" s="80" t="e">
        <f t="shared" si="879"/>
        <v>#DIV/0!</v>
      </c>
      <c r="W235" s="77"/>
      <c r="X235" s="79"/>
      <c r="Y235" s="80" t="e">
        <f t="shared" si="880"/>
        <v>#DIV/0!</v>
      </c>
      <c r="Z235" s="77"/>
      <c r="AA235" s="79"/>
      <c r="AB235" s="80" t="e">
        <f t="shared" si="881"/>
        <v>#DIV/0!</v>
      </c>
      <c r="AC235" s="77"/>
      <c r="AD235" s="79"/>
      <c r="AE235" s="80" t="e">
        <f t="shared" si="882"/>
        <v>#DIV/0!</v>
      </c>
      <c r="AF235" s="77"/>
      <c r="AG235" s="79"/>
      <c r="AH235" s="80" t="e">
        <f t="shared" si="883"/>
        <v>#DIV/0!</v>
      </c>
      <c r="AI235" s="77"/>
      <c r="AJ235" s="79"/>
      <c r="AK235" s="80" t="e">
        <f t="shared" si="884"/>
        <v>#DIV/0!</v>
      </c>
      <c r="AL235" s="77"/>
      <c r="AM235" s="79"/>
      <c r="AN235" s="80" t="e">
        <f t="shared" si="885"/>
        <v>#DIV/0!</v>
      </c>
      <c r="AO235" s="77"/>
      <c r="AP235" s="79"/>
      <c r="AQ235" s="80" t="e">
        <f t="shared" si="886"/>
        <v>#DIV/0!</v>
      </c>
      <c r="AR235" s="156"/>
    </row>
    <row r="236" spans="1:44" s="155" customFormat="1" ht="33.75" customHeight="1">
      <c r="A236" s="277"/>
      <c r="B236" s="388"/>
      <c r="C236" s="464"/>
      <c r="D236" s="152" t="s">
        <v>39</v>
      </c>
      <c r="E236" s="77">
        <f t="shared" si="887"/>
        <v>0</v>
      </c>
      <c r="F236" s="79">
        <f t="shared" si="888"/>
        <v>0</v>
      </c>
      <c r="G236" s="80" t="e">
        <f t="shared" si="874"/>
        <v>#DIV/0!</v>
      </c>
      <c r="H236" s="77"/>
      <c r="I236" s="79"/>
      <c r="J236" s="80" t="e">
        <f t="shared" si="875"/>
        <v>#DIV/0!</v>
      </c>
      <c r="K236" s="77"/>
      <c r="L236" s="79"/>
      <c r="M236" s="80" t="e">
        <f t="shared" si="876"/>
        <v>#DIV/0!</v>
      </c>
      <c r="N236" s="77"/>
      <c r="O236" s="79"/>
      <c r="P236" s="80" t="e">
        <f t="shared" si="877"/>
        <v>#DIV/0!</v>
      </c>
      <c r="Q236" s="77"/>
      <c r="R236" s="79"/>
      <c r="S236" s="80" t="e">
        <f t="shared" si="878"/>
        <v>#DIV/0!</v>
      </c>
      <c r="T236" s="77"/>
      <c r="U236" s="79"/>
      <c r="V236" s="80" t="e">
        <f t="shared" si="879"/>
        <v>#DIV/0!</v>
      </c>
      <c r="W236" s="77"/>
      <c r="X236" s="79"/>
      <c r="Y236" s="80" t="e">
        <f t="shared" si="880"/>
        <v>#DIV/0!</v>
      </c>
      <c r="Z236" s="77"/>
      <c r="AA236" s="79"/>
      <c r="AB236" s="80" t="e">
        <f t="shared" si="881"/>
        <v>#DIV/0!</v>
      </c>
      <c r="AC236" s="77"/>
      <c r="AD236" s="79"/>
      <c r="AE236" s="80" t="e">
        <f t="shared" si="882"/>
        <v>#DIV/0!</v>
      </c>
      <c r="AF236" s="77"/>
      <c r="AG236" s="79"/>
      <c r="AH236" s="80" t="e">
        <f t="shared" si="883"/>
        <v>#DIV/0!</v>
      </c>
      <c r="AI236" s="77"/>
      <c r="AJ236" s="79"/>
      <c r="AK236" s="80" t="e">
        <f t="shared" si="884"/>
        <v>#DIV/0!</v>
      </c>
      <c r="AL236" s="77"/>
      <c r="AM236" s="79"/>
      <c r="AN236" s="80" t="e">
        <f t="shared" si="885"/>
        <v>#DIV/0!</v>
      </c>
      <c r="AO236" s="77"/>
      <c r="AP236" s="79"/>
      <c r="AQ236" s="80" t="e">
        <f t="shared" si="886"/>
        <v>#DIV/0!</v>
      </c>
      <c r="AR236" s="156"/>
    </row>
    <row r="237" spans="1:44" s="155" customFormat="1" ht="53.25" customHeight="1">
      <c r="A237" s="277"/>
      <c r="B237" s="389"/>
      <c r="C237" s="465"/>
      <c r="D237" s="152" t="s">
        <v>33</v>
      </c>
      <c r="E237" s="77">
        <f t="shared" si="887"/>
        <v>0</v>
      </c>
      <c r="F237" s="79">
        <f t="shared" si="888"/>
        <v>0</v>
      </c>
      <c r="G237" s="80" t="e">
        <f t="shared" si="874"/>
        <v>#DIV/0!</v>
      </c>
      <c r="H237" s="77"/>
      <c r="I237" s="79"/>
      <c r="J237" s="80" t="e">
        <f t="shared" si="875"/>
        <v>#DIV/0!</v>
      </c>
      <c r="K237" s="77"/>
      <c r="L237" s="79"/>
      <c r="M237" s="80" t="e">
        <f t="shared" si="876"/>
        <v>#DIV/0!</v>
      </c>
      <c r="N237" s="77"/>
      <c r="O237" s="79"/>
      <c r="P237" s="80" t="e">
        <f t="shared" si="877"/>
        <v>#DIV/0!</v>
      </c>
      <c r="Q237" s="77"/>
      <c r="R237" s="79"/>
      <c r="S237" s="80" t="e">
        <f t="shared" si="878"/>
        <v>#DIV/0!</v>
      </c>
      <c r="T237" s="77"/>
      <c r="U237" s="79"/>
      <c r="V237" s="80" t="e">
        <f t="shared" si="879"/>
        <v>#DIV/0!</v>
      </c>
      <c r="W237" s="77"/>
      <c r="X237" s="79"/>
      <c r="Y237" s="80" t="e">
        <f t="shared" si="880"/>
        <v>#DIV/0!</v>
      </c>
      <c r="Z237" s="77"/>
      <c r="AA237" s="79"/>
      <c r="AB237" s="80" t="e">
        <f t="shared" si="881"/>
        <v>#DIV/0!</v>
      </c>
      <c r="AC237" s="77"/>
      <c r="AD237" s="79"/>
      <c r="AE237" s="80" t="e">
        <f t="shared" si="882"/>
        <v>#DIV/0!</v>
      </c>
      <c r="AF237" s="77"/>
      <c r="AG237" s="79"/>
      <c r="AH237" s="80" t="e">
        <f t="shared" si="883"/>
        <v>#DIV/0!</v>
      </c>
      <c r="AI237" s="77"/>
      <c r="AJ237" s="79"/>
      <c r="AK237" s="80" t="e">
        <f t="shared" si="884"/>
        <v>#DIV/0!</v>
      </c>
      <c r="AL237" s="77"/>
      <c r="AM237" s="79"/>
      <c r="AN237" s="80" t="e">
        <f t="shared" si="885"/>
        <v>#DIV/0!</v>
      </c>
      <c r="AO237" s="77"/>
      <c r="AP237" s="79"/>
      <c r="AQ237" s="80" t="e">
        <f t="shared" si="886"/>
        <v>#DIV/0!</v>
      </c>
      <c r="AR237" s="156"/>
    </row>
    <row r="238" spans="1:44" s="155" customFormat="1" ht="26.25" customHeight="1">
      <c r="A238" s="277" t="s">
        <v>419</v>
      </c>
      <c r="B238" s="286" t="s">
        <v>245</v>
      </c>
      <c r="C238" s="390" t="s">
        <v>246</v>
      </c>
      <c r="D238" s="152" t="s">
        <v>36</v>
      </c>
      <c r="E238" s="77">
        <f>SUM(E239:E244)</f>
        <v>0</v>
      </c>
      <c r="F238" s="78">
        <f>SUM(F239:F244)</f>
        <v>0</v>
      </c>
      <c r="G238" s="78" t="e">
        <f>(F238/E238)*100</f>
        <v>#DIV/0!</v>
      </c>
      <c r="H238" s="77">
        <f>SUM(H239:H244)</f>
        <v>0</v>
      </c>
      <c r="I238" s="78">
        <f>SUM(I239:I244)</f>
        <v>0</v>
      </c>
      <c r="J238" s="78" t="e">
        <f>(I238/H238)*100</f>
        <v>#DIV/0!</v>
      </c>
      <c r="K238" s="77">
        <f>SUM(K239:K244)</f>
        <v>0</v>
      </c>
      <c r="L238" s="78">
        <f>SUM(L239:L244)</f>
        <v>0</v>
      </c>
      <c r="M238" s="78" t="e">
        <f>(L238/K238)*100</f>
        <v>#DIV/0!</v>
      </c>
      <c r="N238" s="77">
        <f>SUM(N239:N244)</f>
        <v>0</v>
      </c>
      <c r="O238" s="78">
        <f>SUM(O239:O244)</f>
        <v>0</v>
      </c>
      <c r="P238" s="78" t="e">
        <f>(O238/N238)*100</f>
        <v>#DIV/0!</v>
      </c>
      <c r="Q238" s="77">
        <f>SUM(Q239:Q244)</f>
        <v>0</v>
      </c>
      <c r="R238" s="78">
        <f>SUM(R239:R244)</f>
        <v>0</v>
      </c>
      <c r="S238" s="78" t="e">
        <f>(R238/Q238)*100</f>
        <v>#DIV/0!</v>
      </c>
      <c r="T238" s="77">
        <f>SUM(T239:T244)</f>
        <v>0</v>
      </c>
      <c r="U238" s="78">
        <f>SUM(U239:U244)</f>
        <v>0</v>
      </c>
      <c r="V238" s="78" t="e">
        <f>(U238/T238)*100</f>
        <v>#DIV/0!</v>
      </c>
      <c r="W238" s="77">
        <f>SUM(W239:W244)</f>
        <v>0</v>
      </c>
      <c r="X238" s="78">
        <f>SUM(X239:X244)</f>
        <v>0</v>
      </c>
      <c r="Y238" s="78" t="e">
        <f>(X238/W238)*100</f>
        <v>#DIV/0!</v>
      </c>
      <c r="Z238" s="77">
        <f>SUM(Z239:Z244)</f>
        <v>0</v>
      </c>
      <c r="AA238" s="78">
        <f>SUM(AA239:AA244)</f>
        <v>0</v>
      </c>
      <c r="AB238" s="78" t="e">
        <f>(AA238/Z238)*100</f>
        <v>#DIV/0!</v>
      </c>
      <c r="AC238" s="77">
        <f>SUM(AC239:AC244)</f>
        <v>0</v>
      </c>
      <c r="AD238" s="78">
        <f>SUM(AD239:AD244)</f>
        <v>0</v>
      </c>
      <c r="AE238" s="78" t="e">
        <f>(AD238/AC238)*100</f>
        <v>#DIV/0!</v>
      </c>
      <c r="AF238" s="77">
        <f>SUM(AF239:AF244)</f>
        <v>0</v>
      </c>
      <c r="AG238" s="78">
        <f>SUM(AG239:AG244)</f>
        <v>0</v>
      </c>
      <c r="AH238" s="78" t="e">
        <f>(AG238/AF238)*100</f>
        <v>#DIV/0!</v>
      </c>
      <c r="AI238" s="77">
        <f>SUM(AI239:AI244)</f>
        <v>0</v>
      </c>
      <c r="AJ238" s="78">
        <f>SUM(AJ239:AJ244)</f>
        <v>0</v>
      </c>
      <c r="AK238" s="78" t="e">
        <f>(AJ238/AI238)*100</f>
        <v>#DIV/0!</v>
      </c>
      <c r="AL238" s="77">
        <f>SUM(AL239:AL244)</f>
        <v>0</v>
      </c>
      <c r="AM238" s="78">
        <f>SUM(AM239:AM244)</f>
        <v>0</v>
      </c>
      <c r="AN238" s="78" t="e">
        <f>(AM238/AL238)*100</f>
        <v>#DIV/0!</v>
      </c>
      <c r="AO238" s="77">
        <f>SUM(AO239:AO244)</f>
        <v>0</v>
      </c>
      <c r="AP238" s="78">
        <f>SUM(AP239:AP244)</f>
        <v>0</v>
      </c>
      <c r="AQ238" s="78" t="e">
        <f>(AP238/AO238)*100</f>
        <v>#DIV/0!</v>
      </c>
      <c r="AR238" s="156"/>
    </row>
    <row r="239" spans="1:44" s="155" customFormat="1" ht="30">
      <c r="A239" s="277"/>
      <c r="B239" s="286"/>
      <c r="C239" s="390"/>
      <c r="D239" s="152" t="s">
        <v>17</v>
      </c>
      <c r="E239" s="77">
        <f>H239+K239+N239+Q239+T239+W239+Z239+AC239+AF239+AI239+AL239+AO239</f>
        <v>0</v>
      </c>
      <c r="F239" s="79">
        <f>I239+L239+O239+R239+U239+X239+AA239+AD239+AG239+AJ239+AM239+AP239</f>
        <v>0</v>
      </c>
      <c r="G239" s="80" t="e">
        <f t="shared" ref="G239:G244" si="889">(F239/E239)*100</f>
        <v>#DIV/0!</v>
      </c>
      <c r="H239" s="77"/>
      <c r="I239" s="79"/>
      <c r="J239" s="80" t="e">
        <f t="shared" ref="J239:J244" si="890">(I239/H239)*100</f>
        <v>#DIV/0!</v>
      </c>
      <c r="K239" s="77"/>
      <c r="L239" s="79"/>
      <c r="M239" s="80" t="e">
        <f t="shared" ref="M239:M244" si="891">(L239/K239)*100</f>
        <v>#DIV/0!</v>
      </c>
      <c r="N239" s="77"/>
      <c r="O239" s="79"/>
      <c r="P239" s="80" t="e">
        <f t="shared" ref="P239:P244" si="892">(O239/N239)*100</f>
        <v>#DIV/0!</v>
      </c>
      <c r="Q239" s="77"/>
      <c r="R239" s="79"/>
      <c r="S239" s="80" t="e">
        <f t="shared" ref="S239:S244" si="893">(R239/Q239)*100</f>
        <v>#DIV/0!</v>
      </c>
      <c r="T239" s="77"/>
      <c r="U239" s="79"/>
      <c r="V239" s="80" t="e">
        <f t="shared" ref="V239:V244" si="894">(U239/T239)*100</f>
        <v>#DIV/0!</v>
      </c>
      <c r="W239" s="77"/>
      <c r="X239" s="79"/>
      <c r="Y239" s="80" t="e">
        <f t="shared" ref="Y239:Y244" si="895">(X239/W239)*100</f>
        <v>#DIV/0!</v>
      </c>
      <c r="Z239" s="77"/>
      <c r="AA239" s="79"/>
      <c r="AB239" s="80" t="e">
        <f t="shared" ref="AB239:AB244" si="896">(AA239/Z239)*100</f>
        <v>#DIV/0!</v>
      </c>
      <c r="AC239" s="77"/>
      <c r="AD239" s="79"/>
      <c r="AE239" s="80" t="e">
        <f t="shared" ref="AE239:AE244" si="897">(AD239/AC239)*100</f>
        <v>#DIV/0!</v>
      </c>
      <c r="AF239" s="77"/>
      <c r="AG239" s="79"/>
      <c r="AH239" s="80" t="e">
        <f t="shared" ref="AH239:AH244" si="898">(AG239/AF239)*100</f>
        <v>#DIV/0!</v>
      </c>
      <c r="AI239" s="77"/>
      <c r="AJ239" s="79"/>
      <c r="AK239" s="80" t="e">
        <f t="shared" ref="AK239:AK244" si="899">(AJ239/AI239)*100</f>
        <v>#DIV/0!</v>
      </c>
      <c r="AL239" s="77"/>
      <c r="AM239" s="79"/>
      <c r="AN239" s="80" t="e">
        <f t="shared" ref="AN239:AN244" si="900">(AM239/AL239)*100</f>
        <v>#DIV/0!</v>
      </c>
      <c r="AO239" s="77"/>
      <c r="AP239" s="79"/>
      <c r="AQ239" s="80" t="e">
        <f t="shared" ref="AQ239:AQ244" si="901">(AP239/AO239)*100</f>
        <v>#DIV/0!</v>
      </c>
      <c r="AR239" s="156"/>
    </row>
    <row r="240" spans="1:44" s="155" customFormat="1" ht="45">
      <c r="A240" s="277"/>
      <c r="B240" s="286"/>
      <c r="C240" s="390"/>
      <c r="D240" s="152" t="s">
        <v>18</v>
      </c>
      <c r="E240" s="77">
        <f t="shared" ref="E240:E244" si="902">H240+K240+N240+Q240+T240+W240+Z240+AC240+AF240+AI240+AL240+AO240</f>
        <v>0</v>
      </c>
      <c r="F240" s="79">
        <f t="shared" ref="F240:F244" si="903">I240+L240+O240+R240+U240+X240+AA240+AD240+AG240+AJ240+AM240+AP240</f>
        <v>0</v>
      </c>
      <c r="G240" s="80" t="e">
        <f t="shared" si="889"/>
        <v>#DIV/0!</v>
      </c>
      <c r="H240" s="77"/>
      <c r="I240" s="79"/>
      <c r="J240" s="80" t="e">
        <f t="shared" si="890"/>
        <v>#DIV/0!</v>
      </c>
      <c r="K240" s="77"/>
      <c r="L240" s="79"/>
      <c r="M240" s="80" t="e">
        <f t="shared" si="891"/>
        <v>#DIV/0!</v>
      </c>
      <c r="N240" s="77"/>
      <c r="O240" s="79"/>
      <c r="P240" s="80" t="e">
        <f t="shared" si="892"/>
        <v>#DIV/0!</v>
      </c>
      <c r="Q240" s="77"/>
      <c r="R240" s="79"/>
      <c r="S240" s="80" t="e">
        <f t="shared" si="893"/>
        <v>#DIV/0!</v>
      </c>
      <c r="T240" s="77"/>
      <c r="U240" s="79"/>
      <c r="V240" s="80" t="e">
        <f t="shared" si="894"/>
        <v>#DIV/0!</v>
      </c>
      <c r="W240" s="77"/>
      <c r="X240" s="79"/>
      <c r="Y240" s="80" t="e">
        <f t="shared" si="895"/>
        <v>#DIV/0!</v>
      </c>
      <c r="Z240" s="77"/>
      <c r="AA240" s="79"/>
      <c r="AB240" s="80" t="e">
        <f t="shared" si="896"/>
        <v>#DIV/0!</v>
      </c>
      <c r="AC240" s="77"/>
      <c r="AD240" s="79"/>
      <c r="AE240" s="80" t="e">
        <f t="shared" si="897"/>
        <v>#DIV/0!</v>
      </c>
      <c r="AF240" s="77"/>
      <c r="AG240" s="79"/>
      <c r="AH240" s="80" t="e">
        <f t="shared" si="898"/>
        <v>#DIV/0!</v>
      </c>
      <c r="AI240" s="77"/>
      <c r="AJ240" s="79"/>
      <c r="AK240" s="80" t="e">
        <f t="shared" si="899"/>
        <v>#DIV/0!</v>
      </c>
      <c r="AL240" s="77"/>
      <c r="AM240" s="79"/>
      <c r="AN240" s="80" t="e">
        <f t="shared" si="900"/>
        <v>#DIV/0!</v>
      </c>
      <c r="AO240" s="77"/>
      <c r="AP240" s="79"/>
      <c r="AQ240" s="80" t="e">
        <f t="shared" si="901"/>
        <v>#DIV/0!</v>
      </c>
      <c r="AR240" s="156"/>
    </row>
    <row r="241" spans="1:44" s="155" customFormat="1" ht="29.25" customHeight="1">
      <c r="A241" s="277"/>
      <c r="B241" s="286"/>
      <c r="C241" s="390"/>
      <c r="D241" s="152" t="s">
        <v>26</v>
      </c>
      <c r="E241" s="77">
        <f t="shared" si="902"/>
        <v>0</v>
      </c>
      <c r="F241" s="79">
        <f t="shared" si="903"/>
        <v>0</v>
      </c>
      <c r="G241" s="80" t="e">
        <f t="shared" si="889"/>
        <v>#DIV/0!</v>
      </c>
      <c r="H241" s="77"/>
      <c r="I241" s="79"/>
      <c r="J241" s="80" t="e">
        <f t="shared" si="890"/>
        <v>#DIV/0!</v>
      </c>
      <c r="K241" s="77"/>
      <c r="L241" s="79"/>
      <c r="M241" s="80" t="e">
        <f t="shared" si="891"/>
        <v>#DIV/0!</v>
      </c>
      <c r="N241" s="77"/>
      <c r="O241" s="79"/>
      <c r="P241" s="80" t="e">
        <f t="shared" si="892"/>
        <v>#DIV/0!</v>
      </c>
      <c r="Q241" s="77"/>
      <c r="R241" s="79"/>
      <c r="S241" s="80" t="e">
        <f t="shared" si="893"/>
        <v>#DIV/0!</v>
      </c>
      <c r="T241" s="77"/>
      <c r="U241" s="79"/>
      <c r="V241" s="80" t="e">
        <f t="shared" si="894"/>
        <v>#DIV/0!</v>
      </c>
      <c r="W241" s="77"/>
      <c r="X241" s="79"/>
      <c r="Y241" s="80" t="e">
        <f t="shared" si="895"/>
        <v>#DIV/0!</v>
      </c>
      <c r="Z241" s="77"/>
      <c r="AA241" s="79"/>
      <c r="AB241" s="80" t="e">
        <f t="shared" si="896"/>
        <v>#DIV/0!</v>
      </c>
      <c r="AC241" s="77"/>
      <c r="AD241" s="79"/>
      <c r="AE241" s="80" t="e">
        <f t="shared" si="897"/>
        <v>#DIV/0!</v>
      </c>
      <c r="AF241" s="77"/>
      <c r="AG241" s="79"/>
      <c r="AH241" s="80" t="e">
        <f t="shared" si="898"/>
        <v>#DIV/0!</v>
      </c>
      <c r="AI241" s="77"/>
      <c r="AJ241" s="79"/>
      <c r="AK241" s="80" t="e">
        <f t="shared" si="899"/>
        <v>#DIV/0!</v>
      </c>
      <c r="AL241" s="77"/>
      <c r="AM241" s="79"/>
      <c r="AN241" s="80" t="e">
        <f t="shared" si="900"/>
        <v>#DIV/0!</v>
      </c>
      <c r="AO241" s="77"/>
      <c r="AP241" s="79"/>
      <c r="AQ241" s="80" t="e">
        <f t="shared" si="901"/>
        <v>#DIV/0!</v>
      </c>
      <c r="AR241" s="156"/>
    </row>
    <row r="242" spans="1:44" s="155" customFormat="1" ht="77.25" customHeight="1">
      <c r="A242" s="277"/>
      <c r="B242" s="286"/>
      <c r="C242" s="390"/>
      <c r="D242" s="152" t="s">
        <v>231</v>
      </c>
      <c r="E242" s="77">
        <f t="shared" si="902"/>
        <v>0</v>
      </c>
      <c r="F242" s="79">
        <f t="shared" si="903"/>
        <v>0</v>
      </c>
      <c r="G242" s="80" t="e">
        <f t="shared" si="889"/>
        <v>#DIV/0!</v>
      </c>
      <c r="H242" s="77"/>
      <c r="I242" s="79"/>
      <c r="J242" s="80" t="e">
        <f t="shared" si="890"/>
        <v>#DIV/0!</v>
      </c>
      <c r="K242" s="77"/>
      <c r="L242" s="79"/>
      <c r="M242" s="80" t="e">
        <f t="shared" si="891"/>
        <v>#DIV/0!</v>
      </c>
      <c r="N242" s="77"/>
      <c r="O242" s="79"/>
      <c r="P242" s="80" t="e">
        <f t="shared" si="892"/>
        <v>#DIV/0!</v>
      </c>
      <c r="Q242" s="77"/>
      <c r="R242" s="79"/>
      <c r="S242" s="80" t="e">
        <f t="shared" si="893"/>
        <v>#DIV/0!</v>
      </c>
      <c r="T242" s="77"/>
      <c r="U242" s="79"/>
      <c r="V242" s="80" t="e">
        <f t="shared" si="894"/>
        <v>#DIV/0!</v>
      </c>
      <c r="W242" s="77"/>
      <c r="X242" s="79"/>
      <c r="Y242" s="80" t="e">
        <f t="shared" si="895"/>
        <v>#DIV/0!</v>
      </c>
      <c r="Z242" s="77"/>
      <c r="AA242" s="79"/>
      <c r="AB242" s="80" t="e">
        <f t="shared" si="896"/>
        <v>#DIV/0!</v>
      </c>
      <c r="AC242" s="77"/>
      <c r="AD242" s="79"/>
      <c r="AE242" s="80" t="e">
        <f t="shared" si="897"/>
        <v>#DIV/0!</v>
      </c>
      <c r="AF242" s="77"/>
      <c r="AG242" s="79"/>
      <c r="AH242" s="80" t="e">
        <f t="shared" si="898"/>
        <v>#DIV/0!</v>
      </c>
      <c r="AI242" s="77"/>
      <c r="AJ242" s="79"/>
      <c r="AK242" s="80" t="e">
        <f t="shared" si="899"/>
        <v>#DIV/0!</v>
      </c>
      <c r="AL242" s="77"/>
      <c r="AM242" s="79"/>
      <c r="AN242" s="80" t="e">
        <f t="shared" si="900"/>
        <v>#DIV/0!</v>
      </c>
      <c r="AO242" s="77"/>
      <c r="AP242" s="79"/>
      <c r="AQ242" s="80" t="e">
        <f t="shared" si="901"/>
        <v>#DIV/0!</v>
      </c>
      <c r="AR242" s="156"/>
    </row>
    <row r="243" spans="1:44" s="155" customFormat="1" ht="34.5" customHeight="1">
      <c r="A243" s="277"/>
      <c r="B243" s="286"/>
      <c r="C243" s="390"/>
      <c r="D243" s="152" t="s">
        <v>39</v>
      </c>
      <c r="E243" s="77">
        <f t="shared" si="902"/>
        <v>0</v>
      </c>
      <c r="F243" s="79">
        <f t="shared" si="903"/>
        <v>0</v>
      </c>
      <c r="G243" s="80" t="e">
        <f t="shared" si="889"/>
        <v>#DIV/0!</v>
      </c>
      <c r="H243" s="77"/>
      <c r="I243" s="79"/>
      <c r="J243" s="80" t="e">
        <f t="shared" si="890"/>
        <v>#DIV/0!</v>
      </c>
      <c r="K243" s="77"/>
      <c r="L243" s="79"/>
      <c r="M243" s="80" t="e">
        <f t="shared" si="891"/>
        <v>#DIV/0!</v>
      </c>
      <c r="N243" s="77"/>
      <c r="O243" s="79"/>
      <c r="P243" s="80" t="e">
        <f t="shared" si="892"/>
        <v>#DIV/0!</v>
      </c>
      <c r="Q243" s="77"/>
      <c r="R243" s="79"/>
      <c r="S243" s="80" t="e">
        <f t="shared" si="893"/>
        <v>#DIV/0!</v>
      </c>
      <c r="T243" s="77"/>
      <c r="U243" s="79"/>
      <c r="V243" s="80" t="e">
        <f t="shared" si="894"/>
        <v>#DIV/0!</v>
      </c>
      <c r="W243" s="77"/>
      <c r="X243" s="79"/>
      <c r="Y243" s="80" t="e">
        <f t="shared" si="895"/>
        <v>#DIV/0!</v>
      </c>
      <c r="Z243" s="77"/>
      <c r="AA243" s="79"/>
      <c r="AB243" s="80" t="e">
        <f t="shared" si="896"/>
        <v>#DIV/0!</v>
      </c>
      <c r="AC243" s="77"/>
      <c r="AD243" s="79"/>
      <c r="AE243" s="80" t="e">
        <f t="shared" si="897"/>
        <v>#DIV/0!</v>
      </c>
      <c r="AF243" s="77"/>
      <c r="AG243" s="79"/>
      <c r="AH243" s="80" t="e">
        <f t="shared" si="898"/>
        <v>#DIV/0!</v>
      </c>
      <c r="AI243" s="77"/>
      <c r="AJ243" s="79"/>
      <c r="AK243" s="80" t="e">
        <f t="shared" si="899"/>
        <v>#DIV/0!</v>
      </c>
      <c r="AL243" s="77"/>
      <c r="AM243" s="79"/>
      <c r="AN243" s="80" t="e">
        <f t="shared" si="900"/>
        <v>#DIV/0!</v>
      </c>
      <c r="AO243" s="77"/>
      <c r="AP243" s="79"/>
      <c r="AQ243" s="80" t="e">
        <f t="shared" si="901"/>
        <v>#DIV/0!</v>
      </c>
      <c r="AR243" s="156"/>
    </row>
    <row r="244" spans="1:44" s="155" customFormat="1" ht="50.25" customHeight="1">
      <c r="A244" s="277"/>
      <c r="B244" s="286"/>
      <c r="C244" s="390"/>
      <c r="D244" s="152" t="s">
        <v>33</v>
      </c>
      <c r="E244" s="77">
        <f t="shared" si="902"/>
        <v>0</v>
      </c>
      <c r="F244" s="79">
        <f t="shared" si="903"/>
        <v>0</v>
      </c>
      <c r="G244" s="80" t="e">
        <f t="shared" si="889"/>
        <v>#DIV/0!</v>
      </c>
      <c r="H244" s="77"/>
      <c r="I244" s="79"/>
      <c r="J244" s="80" t="e">
        <f t="shared" si="890"/>
        <v>#DIV/0!</v>
      </c>
      <c r="K244" s="77"/>
      <c r="L244" s="79"/>
      <c r="M244" s="80" t="e">
        <f t="shared" si="891"/>
        <v>#DIV/0!</v>
      </c>
      <c r="N244" s="77"/>
      <c r="O244" s="79"/>
      <c r="P244" s="80" t="e">
        <f t="shared" si="892"/>
        <v>#DIV/0!</v>
      </c>
      <c r="Q244" s="77"/>
      <c r="R244" s="79"/>
      <c r="S244" s="80" t="e">
        <f t="shared" si="893"/>
        <v>#DIV/0!</v>
      </c>
      <c r="T244" s="77"/>
      <c r="U244" s="79"/>
      <c r="V244" s="80" t="e">
        <f t="shared" si="894"/>
        <v>#DIV/0!</v>
      </c>
      <c r="W244" s="77"/>
      <c r="X244" s="79"/>
      <c r="Y244" s="80" t="e">
        <f t="shared" si="895"/>
        <v>#DIV/0!</v>
      </c>
      <c r="Z244" s="77"/>
      <c r="AA244" s="79"/>
      <c r="AB244" s="80" t="e">
        <f t="shared" si="896"/>
        <v>#DIV/0!</v>
      </c>
      <c r="AC244" s="77"/>
      <c r="AD244" s="79"/>
      <c r="AE244" s="80" t="e">
        <f t="shared" si="897"/>
        <v>#DIV/0!</v>
      </c>
      <c r="AF244" s="77"/>
      <c r="AG244" s="79"/>
      <c r="AH244" s="80" t="e">
        <f t="shared" si="898"/>
        <v>#DIV/0!</v>
      </c>
      <c r="AI244" s="77"/>
      <c r="AJ244" s="79"/>
      <c r="AK244" s="80" t="e">
        <f t="shared" si="899"/>
        <v>#DIV/0!</v>
      </c>
      <c r="AL244" s="77"/>
      <c r="AM244" s="79"/>
      <c r="AN244" s="80" t="e">
        <f t="shared" si="900"/>
        <v>#DIV/0!</v>
      </c>
      <c r="AO244" s="77"/>
      <c r="AP244" s="79"/>
      <c r="AQ244" s="80" t="e">
        <f t="shared" si="901"/>
        <v>#DIV/0!</v>
      </c>
      <c r="AR244" s="156"/>
    </row>
    <row r="245" spans="1:44" s="155" customFormat="1" ht="26.25" customHeight="1">
      <c r="A245" s="277" t="s">
        <v>420</v>
      </c>
      <c r="B245" s="286" t="s">
        <v>373</v>
      </c>
      <c r="C245" s="390" t="s">
        <v>374</v>
      </c>
      <c r="D245" s="152" t="s">
        <v>36</v>
      </c>
      <c r="E245" s="77">
        <f>SUM(E246:E251)</f>
        <v>0</v>
      </c>
      <c r="F245" s="78">
        <f>SUM(F246:F251)</f>
        <v>0</v>
      </c>
      <c r="G245" s="78" t="e">
        <f>(F245/E245)*100</f>
        <v>#DIV/0!</v>
      </c>
      <c r="H245" s="77">
        <f>SUM(H246:H251)</f>
        <v>0</v>
      </c>
      <c r="I245" s="78">
        <f>SUM(I246:I251)</f>
        <v>0</v>
      </c>
      <c r="J245" s="78" t="e">
        <f>(I245/H245)*100</f>
        <v>#DIV/0!</v>
      </c>
      <c r="K245" s="77">
        <f>SUM(K246:K251)</f>
        <v>0</v>
      </c>
      <c r="L245" s="78">
        <f>SUM(L246:L251)</f>
        <v>0</v>
      </c>
      <c r="M245" s="78" t="e">
        <f>(L245/K245)*100</f>
        <v>#DIV/0!</v>
      </c>
      <c r="N245" s="77">
        <f>SUM(N246:N251)</f>
        <v>0</v>
      </c>
      <c r="O245" s="78">
        <f>SUM(O246:O251)</f>
        <v>0</v>
      </c>
      <c r="P245" s="78" t="e">
        <f>(O245/N245)*100</f>
        <v>#DIV/0!</v>
      </c>
      <c r="Q245" s="77">
        <f>SUM(Q246:Q251)</f>
        <v>0</v>
      </c>
      <c r="R245" s="78">
        <f>SUM(R246:R251)</f>
        <v>0</v>
      </c>
      <c r="S245" s="78" t="e">
        <f>(R245/Q245)*100</f>
        <v>#DIV/0!</v>
      </c>
      <c r="T245" s="77">
        <f>SUM(T246:T251)</f>
        <v>0</v>
      </c>
      <c r="U245" s="78">
        <f>SUM(U246:U251)</f>
        <v>0</v>
      </c>
      <c r="V245" s="78" t="e">
        <f>(U245/T245)*100</f>
        <v>#DIV/0!</v>
      </c>
      <c r="W245" s="77">
        <f>SUM(W246:W251)</f>
        <v>0</v>
      </c>
      <c r="X245" s="78">
        <f>SUM(X246:X251)</f>
        <v>0</v>
      </c>
      <c r="Y245" s="78" t="e">
        <f>(X245/W245)*100</f>
        <v>#DIV/0!</v>
      </c>
      <c r="Z245" s="77">
        <f>SUM(Z246:Z251)</f>
        <v>0</v>
      </c>
      <c r="AA245" s="78">
        <f>SUM(AA246:AA251)</f>
        <v>0</v>
      </c>
      <c r="AB245" s="78" t="e">
        <f>(AA245/Z245)*100</f>
        <v>#DIV/0!</v>
      </c>
      <c r="AC245" s="77">
        <f>SUM(AC246:AC251)</f>
        <v>0</v>
      </c>
      <c r="AD245" s="78">
        <f>SUM(AD246:AD251)</f>
        <v>0</v>
      </c>
      <c r="AE245" s="78" t="e">
        <f>(AD245/AC245)*100</f>
        <v>#DIV/0!</v>
      </c>
      <c r="AF245" s="77">
        <f>SUM(AF246:AF251)</f>
        <v>0</v>
      </c>
      <c r="AG245" s="78">
        <f>SUM(AG246:AG251)</f>
        <v>0</v>
      </c>
      <c r="AH245" s="78" t="e">
        <f>(AG245/AF245)*100</f>
        <v>#DIV/0!</v>
      </c>
      <c r="AI245" s="77">
        <f>SUM(AI246:AI251)</f>
        <v>0</v>
      </c>
      <c r="AJ245" s="78">
        <f>SUM(AJ246:AJ251)</f>
        <v>0</v>
      </c>
      <c r="AK245" s="78" t="e">
        <f>(AJ245/AI245)*100</f>
        <v>#DIV/0!</v>
      </c>
      <c r="AL245" s="77">
        <f>SUM(AL246:AL251)</f>
        <v>0</v>
      </c>
      <c r="AM245" s="78">
        <f>SUM(AM246:AM251)</f>
        <v>0</v>
      </c>
      <c r="AN245" s="78" t="e">
        <f>(AM245/AL245)*100</f>
        <v>#DIV/0!</v>
      </c>
      <c r="AO245" s="77">
        <f>SUM(AO246:AO251)</f>
        <v>0</v>
      </c>
      <c r="AP245" s="78">
        <f>SUM(AP246:AP251)</f>
        <v>0</v>
      </c>
      <c r="AQ245" s="78" t="e">
        <f>(AP245/AO245)*100</f>
        <v>#DIV/0!</v>
      </c>
      <c r="AR245" s="156"/>
    </row>
    <row r="246" spans="1:44" s="155" customFormat="1" ht="30">
      <c r="A246" s="277"/>
      <c r="B246" s="286"/>
      <c r="C246" s="390"/>
      <c r="D246" s="152" t="s">
        <v>17</v>
      </c>
      <c r="E246" s="77">
        <f>H246+K246+N246+Q246+T246+W246+Z246+AC246+AF246+AI246+AL246+AO246</f>
        <v>0</v>
      </c>
      <c r="F246" s="79">
        <f>I246+L246+O246+R246+U246+X246+AA246+AD246+AG246+AJ246+AM246+AP246</f>
        <v>0</v>
      </c>
      <c r="G246" s="80" t="e">
        <f t="shared" ref="G246:G251" si="904">(F246/E246)*100</f>
        <v>#DIV/0!</v>
      </c>
      <c r="H246" s="77"/>
      <c r="I246" s="79"/>
      <c r="J246" s="80" t="e">
        <f t="shared" ref="J246:J251" si="905">(I246/H246)*100</f>
        <v>#DIV/0!</v>
      </c>
      <c r="K246" s="77"/>
      <c r="L246" s="79"/>
      <c r="M246" s="80" t="e">
        <f t="shared" ref="M246:M251" si="906">(L246/K246)*100</f>
        <v>#DIV/0!</v>
      </c>
      <c r="N246" s="77"/>
      <c r="O246" s="79"/>
      <c r="P246" s="80" t="e">
        <f t="shared" ref="P246:P251" si="907">(O246/N246)*100</f>
        <v>#DIV/0!</v>
      </c>
      <c r="Q246" s="77"/>
      <c r="R246" s="79"/>
      <c r="S246" s="80" t="e">
        <f t="shared" ref="S246:S251" si="908">(R246/Q246)*100</f>
        <v>#DIV/0!</v>
      </c>
      <c r="T246" s="77"/>
      <c r="U246" s="79"/>
      <c r="V246" s="80" t="e">
        <f t="shared" ref="V246:V251" si="909">(U246/T246)*100</f>
        <v>#DIV/0!</v>
      </c>
      <c r="W246" s="77"/>
      <c r="X246" s="79"/>
      <c r="Y246" s="80" t="e">
        <f t="shared" ref="Y246:Y251" si="910">(X246/W246)*100</f>
        <v>#DIV/0!</v>
      </c>
      <c r="Z246" s="77"/>
      <c r="AA246" s="79"/>
      <c r="AB246" s="80" t="e">
        <f t="shared" ref="AB246:AB251" si="911">(AA246/Z246)*100</f>
        <v>#DIV/0!</v>
      </c>
      <c r="AC246" s="77"/>
      <c r="AD246" s="79"/>
      <c r="AE246" s="80" t="e">
        <f t="shared" ref="AE246:AE251" si="912">(AD246/AC246)*100</f>
        <v>#DIV/0!</v>
      </c>
      <c r="AF246" s="77"/>
      <c r="AG246" s="79"/>
      <c r="AH246" s="80" t="e">
        <f t="shared" ref="AH246:AH251" si="913">(AG246/AF246)*100</f>
        <v>#DIV/0!</v>
      </c>
      <c r="AI246" s="77"/>
      <c r="AJ246" s="79"/>
      <c r="AK246" s="80" t="e">
        <f t="shared" ref="AK246:AK251" si="914">(AJ246/AI246)*100</f>
        <v>#DIV/0!</v>
      </c>
      <c r="AL246" s="77"/>
      <c r="AM246" s="79"/>
      <c r="AN246" s="80" t="e">
        <f t="shared" ref="AN246:AN251" si="915">(AM246/AL246)*100</f>
        <v>#DIV/0!</v>
      </c>
      <c r="AO246" s="77"/>
      <c r="AP246" s="79"/>
      <c r="AQ246" s="80" t="e">
        <f t="shared" ref="AQ246:AQ251" si="916">(AP246/AO246)*100</f>
        <v>#DIV/0!</v>
      </c>
      <c r="AR246" s="156"/>
    </row>
    <row r="247" spans="1:44" s="155" customFormat="1" ht="45">
      <c r="A247" s="277"/>
      <c r="B247" s="286"/>
      <c r="C247" s="390"/>
      <c r="D247" s="152" t="s">
        <v>18</v>
      </c>
      <c r="E247" s="77">
        <f t="shared" ref="E247:E251" si="917">H247+K247+N247+Q247+T247+W247+Z247+AC247+AF247+AI247+AL247+AO247</f>
        <v>0</v>
      </c>
      <c r="F247" s="79">
        <f t="shared" ref="F247:F251" si="918">I247+L247+O247+R247+U247+X247+AA247+AD247+AG247+AJ247+AM247+AP247</f>
        <v>0</v>
      </c>
      <c r="G247" s="80" t="e">
        <f t="shared" si="904"/>
        <v>#DIV/0!</v>
      </c>
      <c r="H247" s="77"/>
      <c r="I247" s="79"/>
      <c r="J247" s="80" t="e">
        <f t="shared" si="905"/>
        <v>#DIV/0!</v>
      </c>
      <c r="K247" s="77"/>
      <c r="L247" s="79"/>
      <c r="M247" s="80" t="e">
        <f t="shared" si="906"/>
        <v>#DIV/0!</v>
      </c>
      <c r="N247" s="77"/>
      <c r="O247" s="79"/>
      <c r="P247" s="80" t="e">
        <f t="shared" si="907"/>
        <v>#DIV/0!</v>
      </c>
      <c r="Q247" s="77"/>
      <c r="R247" s="79"/>
      <c r="S247" s="80" t="e">
        <f t="shared" si="908"/>
        <v>#DIV/0!</v>
      </c>
      <c r="T247" s="77"/>
      <c r="U247" s="79"/>
      <c r="V247" s="80" t="e">
        <f t="shared" si="909"/>
        <v>#DIV/0!</v>
      </c>
      <c r="W247" s="77"/>
      <c r="X247" s="79"/>
      <c r="Y247" s="80" t="e">
        <f t="shared" si="910"/>
        <v>#DIV/0!</v>
      </c>
      <c r="Z247" s="77"/>
      <c r="AA247" s="79"/>
      <c r="AB247" s="80" t="e">
        <f t="shared" si="911"/>
        <v>#DIV/0!</v>
      </c>
      <c r="AC247" s="77"/>
      <c r="AD247" s="79"/>
      <c r="AE247" s="80" t="e">
        <f t="shared" si="912"/>
        <v>#DIV/0!</v>
      </c>
      <c r="AF247" s="77"/>
      <c r="AG247" s="79"/>
      <c r="AH247" s="80" t="e">
        <f t="shared" si="913"/>
        <v>#DIV/0!</v>
      </c>
      <c r="AI247" s="77"/>
      <c r="AJ247" s="79"/>
      <c r="AK247" s="80" t="e">
        <f t="shared" si="914"/>
        <v>#DIV/0!</v>
      </c>
      <c r="AL247" s="77"/>
      <c r="AM247" s="79"/>
      <c r="AN247" s="80" t="e">
        <f t="shared" si="915"/>
        <v>#DIV/0!</v>
      </c>
      <c r="AO247" s="77"/>
      <c r="AP247" s="79"/>
      <c r="AQ247" s="80" t="e">
        <f t="shared" si="916"/>
        <v>#DIV/0!</v>
      </c>
      <c r="AR247" s="156"/>
    </row>
    <row r="248" spans="1:44" s="155" customFormat="1" ht="22.5" customHeight="1">
      <c r="A248" s="277"/>
      <c r="B248" s="286"/>
      <c r="C248" s="390"/>
      <c r="D248" s="152" t="s">
        <v>26</v>
      </c>
      <c r="E248" s="77">
        <f t="shared" si="917"/>
        <v>0</v>
      </c>
      <c r="F248" s="79">
        <f t="shared" si="918"/>
        <v>0</v>
      </c>
      <c r="G248" s="80" t="e">
        <f t="shared" si="904"/>
        <v>#DIV/0!</v>
      </c>
      <c r="H248" s="77"/>
      <c r="I248" s="79"/>
      <c r="J248" s="80" t="e">
        <f t="shared" si="905"/>
        <v>#DIV/0!</v>
      </c>
      <c r="K248" s="77"/>
      <c r="L248" s="79"/>
      <c r="M248" s="80" t="e">
        <f t="shared" si="906"/>
        <v>#DIV/0!</v>
      </c>
      <c r="N248" s="77"/>
      <c r="O248" s="79"/>
      <c r="P248" s="80" t="e">
        <f t="shared" si="907"/>
        <v>#DIV/0!</v>
      </c>
      <c r="Q248" s="77"/>
      <c r="R248" s="79"/>
      <c r="S248" s="80" t="e">
        <f t="shared" si="908"/>
        <v>#DIV/0!</v>
      </c>
      <c r="T248" s="77"/>
      <c r="U248" s="79"/>
      <c r="V248" s="80" t="e">
        <f t="shared" si="909"/>
        <v>#DIV/0!</v>
      </c>
      <c r="W248" s="77"/>
      <c r="X248" s="79"/>
      <c r="Y248" s="80" t="e">
        <f t="shared" si="910"/>
        <v>#DIV/0!</v>
      </c>
      <c r="Z248" s="77"/>
      <c r="AA248" s="79"/>
      <c r="AB248" s="80" t="e">
        <f t="shared" si="911"/>
        <v>#DIV/0!</v>
      </c>
      <c r="AC248" s="77"/>
      <c r="AD248" s="79"/>
      <c r="AE248" s="80" t="e">
        <f t="shared" si="912"/>
        <v>#DIV/0!</v>
      </c>
      <c r="AF248" s="77"/>
      <c r="AG248" s="79"/>
      <c r="AH248" s="80" t="e">
        <f t="shared" si="913"/>
        <v>#DIV/0!</v>
      </c>
      <c r="AI248" s="77"/>
      <c r="AJ248" s="79"/>
      <c r="AK248" s="80" t="e">
        <f t="shared" si="914"/>
        <v>#DIV/0!</v>
      </c>
      <c r="AL248" s="77"/>
      <c r="AM248" s="79"/>
      <c r="AN248" s="80" t="e">
        <f t="shared" si="915"/>
        <v>#DIV/0!</v>
      </c>
      <c r="AO248" s="77"/>
      <c r="AP248" s="79"/>
      <c r="AQ248" s="80" t="e">
        <f t="shared" si="916"/>
        <v>#DIV/0!</v>
      </c>
      <c r="AR248" s="156"/>
    </row>
    <row r="249" spans="1:44" s="155" customFormat="1" ht="86.25" customHeight="1">
      <c r="A249" s="277"/>
      <c r="B249" s="286"/>
      <c r="C249" s="390"/>
      <c r="D249" s="152" t="s">
        <v>231</v>
      </c>
      <c r="E249" s="77">
        <f t="shared" si="917"/>
        <v>0</v>
      </c>
      <c r="F249" s="79">
        <f t="shared" si="918"/>
        <v>0</v>
      </c>
      <c r="G249" s="80" t="e">
        <f t="shared" si="904"/>
        <v>#DIV/0!</v>
      </c>
      <c r="H249" s="77"/>
      <c r="I249" s="79"/>
      <c r="J249" s="80" t="e">
        <f t="shared" si="905"/>
        <v>#DIV/0!</v>
      </c>
      <c r="K249" s="77"/>
      <c r="L249" s="79"/>
      <c r="M249" s="80" t="e">
        <f t="shared" si="906"/>
        <v>#DIV/0!</v>
      </c>
      <c r="N249" s="77"/>
      <c r="O249" s="79"/>
      <c r="P249" s="80" t="e">
        <f t="shared" si="907"/>
        <v>#DIV/0!</v>
      </c>
      <c r="Q249" s="77"/>
      <c r="R249" s="79"/>
      <c r="S249" s="80" t="e">
        <f t="shared" si="908"/>
        <v>#DIV/0!</v>
      </c>
      <c r="T249" s="77"/>
      <c r="U249" s="79"/>
      <c r="V249" s="80" t="e">
        <f t="shared" si="909"/>
        <v>#DIV/0!</v>
      </c>
      <c r="W249" s="77"/>
      <c r="X249" s="79"/>
      <c r="Y249" s="80" t="e">
        <f t="shared" si="910"/>
        <v>#DIV/0!</v>
      </c>
      <c r="Z249" s="77"/>
      <c r="AA249" s="79"/>
      <c r="AB249" s="80" t="e">
        <f t="shared" si="911"/>
        <v>#DIV/0!</v>
      </c>
      <c r="AC249" s="77"/>
      <c r="AD249" s="79"/>
      <c r="AE249" s="80" t="e">
        <f t="shared" si="912"/>
        <v>#DIV/0!</v>
      </c>
      <c r="AF249" s="77"/>
      <c r="AG249" s="79"/>
      <c r="AH249" s="80" t="e">
        <f t="shared" si="913"/>
        <v>#DIV/0!</v>
      </c>
      <c r="AI249" s="77"/>
      <c r="AJ249" s="79"/>
      <c r="AK249" s="80" t="e">
        <f t="shared" si="914"/>
        <v>#DIV/0!</v>
      </c>
      <c r="AL249" s="77"/>
      <c r="AM249" s="79"/>
      <c r="AN249" s="80" t="e">
        <f t="shared" si="915"/>
        <v>#DIV/0!</v>
      </c>
      <c r="AO249" s="77"/>
      <c r="AP249" s="79"/>
      <c r="AQ249" s="80" t="e">
        <f t="shared" si="916"/>
        <v>#DIV/0!</v>
      </c>
      <c r="AR249" s="156"/>
    </row>
    <row r="250" spans="1:44" s="155" customFormat="1" ht="30.75" customHeight="1">
      <c r="A250" s="277"/>
      <c r="B250" s="286"/>
      <c r="C250" s="390"/>
      <c r="D250" s="152" t="s">
        <v>39</v>
      </c>
      <c r="E250" s="77">
        <f t="shared" si="917"/>
        <v>0</v>
      </c>
      <c r="F250" s="79">
        <f t="shared" si="918"/>
        <v>0</v>
      </c>
      <c r="G250" s="80" t="e">
        <f t="shared" si="904"/>
        <v>#DIV/0!</v>
      </c>
      <c r="H250" s="77"/>
      <c r="I250" s="79"/>
      <c r="J250" s="80" t="e">
        <f t="shared" si="905"/>
        <v>#DIV/0!</v>
      </c>
      <c r="K250" s="77"/>
      <c r="L250" s="79"/>
      <c r="M250" s="80" t="e">
        <f t="shared" si="906"/>
        <v>#DIV/0!</v>
      </c>
      <c r="N250" s="77"/>
      <c r="O250" s="79"/>
      <c r="P250" s="80" t="e">
        <f t="shared" si="907"/>
        <v>#DIV/0!</v>
      </c>
      <c r="Q250" s="77"/>
      <c r="R250" s="79"/>
      <c r="S250" s="80" t="e">
        <f t="shared" si="908"/>
        <v>#DIV/0!</v>
      </c>
      <c r="T250" s="77"/>
      <c r="U250" s="79"/>
      <c r="V250" s="80" t="e">
        <f t="shared" si="909"/>
        <v>#DIV/0!</v>
      </c>
      <c r="W250" s="77"/>
      <c r="X250" s="79"/>
      <c r="Y250" s="80" t="e">
        <f t="shared" si="910"/>
        <v>#DIV/0!</v>
      </c>
      <c r="Z250" s="77"/>
      <c r="AA250" s="79"/>
      <c r="AB250" s="80" t="e">
        <f t="shared" si="911"/>
        <v>#DIV/0!</v>
      </c>
      <c r="AC250" s="77"/>
      <c r="AD250" s="79"/>
      <c r="AE250" s="80" t="e">
        <f t="shared" si="912"/>
        <v>#DIV/0!</v>
      </c>
      <c r="AF250" s="77"/>
      <c r="AG250" s="79"/>
      <c r="AH250" s="80" t="e">
        <f t="shared" si="913"/>
        <v>#DIV/0!</v>
      </c>
      <c r="AI250" s="77"/>
      <c r="AJ250" s="79"/>
      <c r="AK250" s="80" t="e">
        <f t="shared" si="914"/>
        <v>#DIV/0!</v>
      </c>
      <c r="AL250" s="77"/>
      <c r="AM250" s="79"/>
      <c r="AN250" s="80" t="e">
        <f t="shared" si="915"/>
        <v>#DIV/0!</v>
      </c>
      <c r="AO250" s="77"/>
      <c r="AP250" s="79"/>
      <c r="AQ250" s="80" t="e">
        <f t="shared" si="916"/>
        <v>#DIV/0!</v>
      </c>
      <c r="AR250" s="156"/>
    </row>
    <row r="251" spans="1:44" s="155" customFormat="1" ht="45">
      <c r="A251" s="277"/>
      <c r="B251" s="286"/>
      <c r="C251" s="390"/>
      <c r="D251" s="152" t="s">
        <v>33</v>
      </c>
      <c r="E251" s="77">
        <f t="shared" si="917"/>
        <v>0</v>
      </c>
      <c r="F251" s="79">
        <f t="shared" si="918"/>
        <v>0</v>
      </c>
      <c r="G251" s="80" t="e">
        <f t="shared" si="904"/>
        <v>#DIV/0!</v>
      </c>
      <c r="H251" s="77"/>
      <c r="I251" s="79"/>
      <c r="J251" s="80" t="e">
        <f t="shared" si="905"/>
        <v>#DIV/0!</v>
      </c>
      <c r="K251" s="77"/>
      <c r="L251" s="79"/>
      <c r="M251" s="80" t="e">
        <f t="shared" si="906"/>
        <v>#DIV/0!</v>
      </c>
      <c r="N251" s="77"/>
      <c r="O251" s="79"/>
      <c r="P251" s="80" t="e">
        <f t="shared" si="907"/>
        <v>#DIV/0!</v>
      </c>
      <c r="Q251" s="77"/>
      <c r="R251" s="79"/>
      <c r="S251" s="80" t="e">
        <f t="shared" si="908"/>
        <v>#DIV/0!</v>
      </c>
      <c r="T251" s="77"/>
      <c r="U251" s="79"/>
      <c r="V251" s="80" t="e">
        <f t="shared" si="909"/>
        <v>#DIV/0!</v>
      </c>
      <c r="W251" s="77"/>
      <c r="X251" s="79"/>
      <c r="Y251" s="80" t="e">
        <f t="shared" si="910"/>
        <v>#DIV/0!</v>
      </c>
      <c r="Z251" s="77"/>
      <c r="AA251" s="79"/>
      <c r="AB251" s="80" t="e">
        <f t="shared" si="911"/>
        <v>#DIV/0!</v>
      </c>
      <c r="AC251" s="77"/>
      <c r="AD251" s="79"/>
      <c r="AE251" s="80" t="e">
        <f t="shared" si="912"/>
        <v>#DIV/0!</v>
      </c>
      <c r="AF251" s="77"/>
      <c r="AG251" s="79"/>
      <c r="AH251" s="80" t="e">
        <f t="shared" si="913"/>
        <v>#DIV/0!</v>
      </c>
      <c r="AI251" s="77"/>
      <c r="AJ251" s="79"/>
      <c r="AK251" s="80" t="e">
        <f t="shared" si="914"/>
        <v>#DIV/0!</v>
      </c>
      <c r="AL251" s="77"/>
      <c r="AM251" s="79"/>
      <c r="AN251" s="80" t="e">
        <f t="shared" si="915"/>
        <v>#DIV/0!</v>
      </c>
      <c r="AO251" s="77"/>
      <c r="AP251" s="79"/>
      <c r="AQ251" s="80" t="e">
        <f t="shared" si="916"/>
        <v>#DIV/0!</v>
      </c>
      <c r="AR251" s="156"/>
    </row>
    <row r="252" spans="1:44" s="155" customFormat="1" ht="26.25" customHeight="1">
      <c r="A252" s="277" t="s">
        <v>421</v>
      </c>
      <c r="B252" s="286" t="s">
        <v>193</v>
      </c>
      <c r="C252" s="390" t="s">
        <v>139</v>
      </c>
      <c r="D252" s="152" t="s">
        <v>36</v>
      </c>
      <c r="E252" s="77">
        <f>SUM(E253:E258)</f>
        <v>0</v>
      </c>
      <c r="F252" s="78">
        <f>SUM(F253:F258)</f>
        <v>0</v>
      </c>
      <c r="G252" s="78" t="e">
        <f>(F252/E252)*100</f>
        <v>#DIV/0!</v>
      </c>
      <c r="H252" s="77">
        <f>SUM(H253:H258)</f>
        <v>0</v>
      </c>
      <c r="I252" s="78">
        <f>SUM(I253:I258)</f>
        <v>0</v>
      </c>
      <c r="J252" s="78" t="e">
        <f>(I252/H252)*100</f>
        <v>#DIV/0!</v>
      </c>
      <c r="K252" s="77">
        <f>SUM(K253:K258)</f>
        <v>0</v>
      </c>
      <c r="L252" s="78">
        <f>SUM(L253:L258)</f>
        <v>0</v>
      </c>
      <c r="M252" s="78" t="e">
        <f>(L252/K252)*100</f>
        <v>#DIV/0!</v>
      </c>
      <c r="N252" s="77">
        <f>SUM(N253:N258)</f>
        <v>0</v>
      </c>
      <c r="O252" s="78">
        <f>SUM(O253:O258)</f>
        <v>0</v>
      </c>
      <c r="P252" s="78" t="e">
        <f>(O252/N252)*100</f>
        <v>#DIV/0!</v>
      </c>
      <c r="Q252" s="77">
        <f>SUM(Q253:Q258)</f>
        <v>0</v>
      </c>
      <c r="R252" s="78">
        <f>SUM(R253:R258)</f>
        <v>0</v>
      </c>
      <c r="S252" s="78" t="e">
        <f>(R252/Q252)*100</f>
        <v>#DIV/0!</v>
      </c>
      <c r="T252" s="77">
        <f>SUM(T253:T258)</f>
        <v>0</v>
      </c>
      <c r="U252" s="78">
        <f>SUM(U253:U258)</f>
        <v>0</v>
      </c>
      <c r="V252" s="78" t="e">
        <f>(U252/T252)*100</f>
        <v>#DIV/0!</v>
      </c>
      <c r="W252" s="77">
        <f>SUM(W253:W258)</f>
        <v>0</v>
      </c>
      <c r="X252" s="78">
        <f>SUM(X253:X258)</f>
        <v>0</v>
      </c>
      <c r="Y252" s="78" t="e">
        <f>(X252/W252)*100</f>
        <v>#DIV/0!</v>
      </c>
      <c r="Z252" s="77">
        <f>SUM(Z253:Z258)</f>
        <v>0</v>
      </c>
      <c r="AA252" s="78">
        <f>SUM(AA253:AA258)</f>
        <v>0</v>
      </c>
      <c r="AB252" s="78" t="e">
        <f>(AA252/Z252)*100</f>
        <v>#DIV/0!</v>
      </c>
      <c r="AC252" s="77">
        <f>SUM(AC253:AC258)</f>
        <v>0</v>
      </c>
      <c r="AD252" s="78">
        <f>SUM(AD253:AD258)</f>
        <v>0</v>
      </c>
      <c r="AE252" s="78" t="e">
        <f>(AD252/AC252)*100</f>
        <v>#DIV/0!</v>
      </c>
      <c r="AF252" s="77">
        <f>SUM(AF253:AF258)</f>
        <v>0</v>
      </c>
      <c r="AG252" s="78">
        <f>SUM(AG253:AG258)</f>
        <v>0</v>
      </c>
      <c r="AH252" s="78" t="e">
        <f>(AG252/AF252)*100</f>
        <v>#DIV/0!</v>
      </c>
      <c r="AI252" s="77">
        <f>SUM(AI253:AI258)</f>
        <v>0</v>
      </c>
      <c r="AJ252" s="78">
        <f>SUM(AJ253:AJ258)</f>
        <v>0</v>
      </c>
      <c r="AK252" s="78" t="e">
        <f>(AJ252/AI252)*100</f>
        <v>#DIV/0!</v>
      </c>
      <c r="AL252" s="77">
        <f>SUM(AL253:AL258)</f>
        <v>0</v>
      </c>
      <c r="AM252" s="78">
        <f>SUM(AM253:AM258)</f>
        <v>0</v>
      </c>
      <c r="AN252" s="78" t="e">
        <f>(AM252/AL252)*100</f>
        <v>#DIV/0!</v>
      </c>
      <c r="AO252" s="77">
        <f>SUM(AO253:AO258)</f>
        <v>0</v>
      </c>
      <c r="AP252" s="78">
        <f>SUM(AP253:AP258)</f>
        <v>0</v>
      </c>
      <c r="AQ252" s="78" t="e">
        <f>(AP252/AO252)*100</f>
        <v>#DIV/0!</v>
      </c>
      <c r="AR252" s="156"/>
    </row>
    <row r="253" spans="1:44" s="155" customFormat="1" ht="30">
      <c r="A253" s="277"/>
      <c r="B253" s="286"/>
      <c r="C253" s="390"/>
      <c r="D253" s="152" t="s">
        <v>17</v>
      </c>
      <c r="E253" s="77">
        <f>H253+K253+N253+Q253+T253+W253+Z253+AC253+AF253+AI253+AL253+AO253</f>
        <v>0</v>
      </c>
      <c r="F253" s="79">
        <f>I253+L253+O253+R253+U253+X253+AA253+AD253+AG253+AJ253+AM253+AP253</f>
        <v>0</v>
      </c>
      <c r="G253" s="80" t="e">
        <f t="shared" ref="G253:G258" si="919">(F253/E253)*100</f>
        <v>#DIV/0!</v>
      </c>
      <c r="H253" s="77"/>
      <c r="I253" s="79"/>
      <c r="J253" s="80" t="e">
        <f t="shared" ref="J253:J258" si="920">(I253/H253)*100</f>
        <v>#DIV/0!</v>
      </c>
      <c r="K253" s="77"/>
      <c r="L253" s="79"/>
      <c r="M253" s="80" t="e">
        <f t="shared" ref="M253:M258" si="921">(L253/K253)*100</f>
        <v>#DIV/0!</v>
      </c>
      <c r="N253" s="77"/>
      <c r="O253" s="79"/>
      <c r="P253" s="80" t="e">
        <f t="shared" ref="P253:P258" si="922">(O253/N253)*100</f>
        <v>#DIV/0!</v>
      </c>
      <c r="Q253" s="77"/>
      <c r="R253" s="79"/>
      <c r="S253" s="80" t="e">
        <f t="shared" ref="S253:S258" si="923">(R253/Q253)*100</f>
        <v>#DIV/0!</v>
      </c>
      <c r="T253" s="77"/>
      <c r="U253" s="79"/>
      <c r="V253" s="80" t="e">
        <f t="shared" ref="V253:V258" si="924">(U253/T253)*100</f>
        <v>#DIV/0!</v>
      </c>
      <c r="W253" s="77"/>
      <c r="X253" s="79"/>
      <c r="Y253" s="80" t="e">
        <f t="shared" ref="Y253:Y258" si="925">(X253/W253)*100</f>
        <v>#DIV/0!</v>
      </c>
      <c r="Z253" s="77"/>
      <c r="AA253" s="79"/>
      <c r="AB253" s="80" t="e">
        <f t="shared" ref="AB253:AB258" si="926">(AA253/Z253)*100</f>
        <v>#DIV/0!</v>
      </c>
      <c r="AC253" s="77"/>
      <c r="AD253" s="79"/>
      <c r="AE253" s="80" t="e">
        <f t="shared" ref="AE253:AE258" si="927">(AD253/AC253)*100</f>
        <v>#DIV/0!</v>
      </c>
      <c r="AF253" s="77"/>
      <c r="AG253" s="79"/>
      <c r="AH253" s="80" t="e">
        <f t="shared" ref="AH253:AH258" si="928">(AG253/AF253)*100</f>
        <v>#DIV/0!</v>
      </c>
      <c r="AI253" s="77"/>
      <c r="AJ253" s="79"/>
      <c r="AK253" s="80" t="e">
        <f t="shared" ref="AK253:AK258" si="929">(AJ253/AI253)*100</f>
        <v>#DIV/0!</v>
      </c>
      <c r="AL253" s="77"/>
      <c r="AM253" s="79"/>
      <c r="AN253" s="80" t="e">
        <f t="shared" ref="AN253:AN258" si="930">(AM253/AL253)*100</f>
        <v>#DIV/0!</v>
      </c>
      <c r="AO253" s="77"/>
      <c r="AP253" s="79"/>
      <c r="AQ253" s="80" t="e">
        <f t="shared" ref="AQ253:AQ258" si="931">(AP253/AO253)*100</f>
        <v>#DIV/0!</v>
      </c>
      <c r="AR253" s="156"/>
    </row>
    <row r="254" spans="1:44" s="155" customFormat="1" ht="45">
      <c r="A254" s="277"/>
      <c r="B254" s="286"/>
      <c r="C254" s="390"/>
      <c r="D254" s="152" t="s">
        <v>18</v>
      </c>
      <c r="E254" s="77">
        <f t="shared" ref="E254:E258" si="932">H254+K254+N254+Q254+T254+W254+Z254+AC254+AF254+AI254+AL254+AO254</f>
        <v>0</v>
      </c>
      <c r="F254" s="79">
        <f t="shared" ref="F254:F258" si="933">I254+L254+O254+R254+U254+X254+AA254+AD254+AG254+AJ254+AM254+AP254</f>
        <v>0</v>
      </c>
      <c r="G254" s="80" t="e">
        <f t="shared" si="919"/>
        <v>#DIV/0!</v>
      </c>
      <c r="H254" s="77"/>
      <c r="I254" s="79"/>
      <c r="J254" s="80" t="e">
        <f t="shared" si="920"/>
        <v>#DIV/0!</v>
      </c>
      <c r="K254" s="77"/>
      <c r="L254" s="79"/>
      <c r="M254" s="80" t="e">
        <f t="shared" si="921"/>
        <v>#DIV/0!</v>
      </c>
      <c r="N254" s="77"/>
      <c r="O254" s="79"/>
      <c r="P254" s="80" t="e">
        <f t="shared" si="922"/>
        <v>#DIV/0!</v>
      </c>
      <c r="Q254" s="77"/>
      <c r="R254" s="79"/>
      <c r="S254" s="80" t="e">
        <f t="shared" si="923"/>
        <v>#DIV/0!</v>
      </c>
      <c r="T254" s="77"/>
      <c r="U254" s="79"/>
      <c r="V254" s="80" t="e">
        <f t="shared" si="924"/>
        <v>#DIV/0!</v>
      </c>
      <c r="W254" s="77"/>
      <c r="X254" s="79"/>
      <c r="Y254" s="80" t="e">
        <f t="shared" si="925"/>
        <v>#DIV/0!</v>
      </c>
      <c r="Z254" s="77"/>
      <c r="AA254" s="79"/>
      <c r="AB254" s="80" t="e">
        <f t="shared" si="926"/>
        <v>#DIV/0!</v>
      </c>
      <c r="AC254" s="77"/>
      <c r="AD254" s="79"/>
      <c r="AE254" s="80" t="e">
        <f t="shared" si="927"/>
        <v>#DIV/0!</v>
      </c>
      <c r="AF254" s="77"/>
      <c r="AG254" s="79"/>
      <c r="AH254" s="80" t="e">
        <f t="shared" si="928"/>
        <v>#DIV/0!</v>
      </c>
      <c r="AI254" s="77"/>
      <c r="AJ254" s="79"/>
      <c r="AK254" s="80" t="e">
        <f t="shared" si="929"/>
        <v>#DIV/0!</v>
      </c>
      <c r="AL254" s="77"/>
      <c r="AM254" s="79"/>
      <c r="AN254" s="80" t="e">
        <f t="shared" si="930"/>
        <v>#DIV/0!</v>
      </c>
      <c r="AO254" s="77"/>
      <c r="AP254" s="79"/>
      <c r="AQ254" s="80" t="e">
        <f t="shared" si="931"/>
        <v>#DIV/0!</v>
      </c>
      <c r="AR254" s="156"/>
    </row>
    <row r="255" spans="1:44" s="155" customFormat="1" ht="27" customHeight="1">
      <c r="A255" s="277"/>
      <c r="B255" s="286"/>
      <c r="C255" s="390"/>
      <c r="D255" s="152" t="s">
        <v>26</v>
      </c>
      <c r="E255" s="77">
        <f t="shared" si="932"/>
        <v>0</v>
      </c>
      <c r="F255" s="79">
        <f t="shared" si="933"/>
        <v>0</v>
      </c>
      <c r="G255" s="80" t="e">
        <f t="shared" si="919"/>
        <v>#DIV/0!</v>
      </c>
      <c r="H255" s="77"/>
      <c r="I255" s="79"/>
      <c r="J255" s="80" t="e">
        <f t="shared" si="920"/>
        <v>#DIV/0!</v>
      </c>
      <c r="K255" s="77"/>
      <c r="L255" s="79"/>
      <c r="M255" s="80" t="e">
        <f t="shared" si="921"/>
        <v>#DIV/0!</v>
      </c>
      <c r="N255" s="77"/>
      <c r="O255" s="79"/>
      <c r="P255" s="80" t="e">
        <f t="shared" si="922"/>
        <v>#DIV/0!</v>
      </c>
      <c r="Q255" s="77"/>
      <c r="R255" s="79"/>
      <c r="S255" s="80" t="e">
        <f t="shared" si="923"/>
        <v>#DIV/0!</v>
      </c>
      <c r="T255" s="77"/>
      <c r="U255" s="79"/>
      <c r="V255" s="80" t="e">
        <f t="shared" si="924"/>
        <v>#DIV/0!</v>
      </c>
      <c r="W255" s="77"/>
      <c r="X255" s="79"/>
      <c r="Y255" s="80" t="e">
        <f t="shared" si="925"/>
        <v>#DIV/0!</v>
      </c>
      <c r="Z255" s="77"/>
      <c r="AA255" s="79"/>
      <c r="AB255" s="80" t="e">
        <f t="shared" si="926"/>
        <v>#DIV/0!</v>
      </c>
      <c r="AC255" s="77"/>
      <c r="AD255" s="79"/>
      <c r="AE255" s="80" t="e">
        <f t="shared" si="927"/>
        <v>#DIV/0!</v>
      </c>
      <c r="AF255" s="77"/>
      <c r="AG255" s="79"/>
      <c r="AH255" s="80" t="e">
        <f t="shared" si="928"/>
        <v>#DIV/0!</v>
      </c>
      <c r="AI255" s="77"/>
      <c r="AJ255" s="79"/>
      <c r="AK255" s="80" t="e">
        <f t="shared" si="929"/>
        <v>#DIV/0!</v>
      </c>
      <c r="AL255" s="77"/>
      <c r="AM255" s="79"/>
      <c r="AN255" s="80" t="e">
        <f t="shared" si="930"/>
        <v>#DIV/0!</v>
      </c>
      <c r="AO255" s="77"/>
      <c r="AP255" s="79"/>
      <c r="AQ255" s="80" t="e">
        <f t="shared" si="931"/>
        <v>#DIV/0!</v>
      </c>
      <c r="AR255" s="156"/>
    </row>
    <row r="256" spans="1:44" s="155" customFormat="1" ht="82.5" customHeight="1">
      <c r="A256" s="277"/>
      <c r="B256" s="286"/>
      <c r="C256" s="390"/>
      <c r="D256" s="152" t="s">
        <v>231</v>
      </c>
      <c r="E256" s="77">
        <f t="shared" si="932"/>
        <v>0</v>
      </c>
      <c r="F256" s="79">
        <f t="shared" si="933"/>
        <v>0</v>
      </c>
      <c r="G256" s="80" t="e">
        <f t="shared" si="919"/>
        <v>#DIV/0!</v>
      </c>
      <c r="H256" s="77"/>
      <c r="I256" s="79"/>
      <c r="J256" s="80" t="e">
        <f t="shared" si="920"/>
        <v>#DIV/0!</v>
      </c>
      <c r="K256" s="77"/>
      <c r="L256" s="79"/>
      <c r="M256" s="80" t="e">
        <f t="shared" si="921"/>
        <v>#DIV/0!</v>
      </c>
      <c r="N256" s="77"/>
      <c r="O256" s="79"/>
      <c r="P256" s="80" t="e">
        <f t="shared" si="922"/>
        <v>#DIV/0!</v>
      </c>
      <c r="Q256" s="77"/>
      <c r="R256" s="79"/>
      <c r="S256" s="80" t="e">
        <f t="shared" si="923"/>
        <v>#DIV/0!</v>
      </c>
      <c r="T256" s="77"/>
      <c r="U256" s="79"/>
      <c r="V256" s="80" t="e">
        <f t="shared" si="924"/>
        <v>#DIV/0!</v>
      </c>
      <c r="W256" s="77"/>
      <c r="X256" s="79"/>
      <c r="Y256" s="80" t="e">
        <f t="shared" si="925"/>
        <v>#DIV/0!</v>
      </c>
      <c r="Z256" s="77"/>
      <c r="AA256" s="79"/>
      <c r="AB256" s="80" t="e">
        <f t="shared" si="926"/>
        <v>#DIV/0!</v>
      </c>
      <c r="AC256" s="77"/>
      <c r="AD256" s="79"/>
      <c r="AE256" s="80" t="e">
        <f t="shared" si="927"/>
        <v>#DIV/0!</v>
      </c>
      <c r="AF256" s="77"/>
      <c r="AG256" s="79"/>
      <c r="AH256" s="80" t="e">
        <f t="shared" si="928"/>
        <v>#DIV/0!</v>
      </c>
      <c r="AI256" s="77"/>
      <c r="AJ256" s="79"/>
      <c r="AK256" s="80" t="e">
        <f t="shared" si="929"/>
        <v>#DIV/0!</v>
      </c>
      <c r="AL256" s="77"/>
      <c r="AM256" s="79"/>
      <c r="AN256" s="80" t="e">
        <f t="shared" si="930"/>
        <v>#DIV/0!</v>
      </c>
      <c r="AO256" s="77"/>
      <c r="AP256" s="79"/>
      <c r="AQ256" s="80" t="e">
        <f t="shared" si="931"/>
        <v>#DIV/0!</v>
      </c>
      <c r="AR256" s="156"/>
    </row>
    <row r="257" spans="1:44" s="155" customFormat="1" ht="33" customHeight="1">
      <c r="A257" s="277"/>
      <c r="B257" s="286"/>
      <c r="C257" s="390"/>
      <c r="D257" s="152" t="s">
        <v>39</v>
      </c>
      <c r="E257" s="77">
        <f t="shared" si="932"/>
        <v>0</v>
      </c>
      <c r="F257" s="79">
        <f t="shared" si="933"/>
        <v>0</v>
      </c>
      <c r="G257" s="80" t="e">
        <f t="shared" si="919"/>
        <v>#DIV/0!</v>
      </c>
      <c r="H257" s="77"/>
      <c r="I257" s="79"/>
      <c r="J257" s="80" t="e">
        <f t="shared" si="920"/>
        <v>#DIV/0!</v>
      </c>
      <c r="K257" s="77"/>
      <c r="L257" s="79"/>
      <c r="M257" s="80" t="e">
        <f t="shared" si="921"/>
        <v>#DIV/0!</v>
      </c>
      <c r="N257" s="77"/>
      <c r="O257" s="79"/>
      <c r="P257" s="80" t="e">
        <f t="shared" si="922"/>
        <v>#DIV/0!</v>
      </c>
      <c r="Q257" s="77"/>
      <c r="R257" s="79"/>
      <c r="S257" s="80" t="e">
        <f t="shared" si="923"/>
        <v>#DIV/0!</v>
      </c>
      <c r="T257" s="77"/>
      <c r="U257" s="79"/>
      <c r="V257" s="80" t="e">
        <f t="shared" si="924"/>
        <v>#DIV/0!</v>
      </c>
      <c r="W257" s="77"/>
      <c r="X257" s="79"/>
      <c r="Y257" s="80" t="e">
        <f t="shared" si="925"/>
        <v>#DIV/0!</v>
      </c>
      <c r="Z257" s="77"/>
      <c r="AA257" s="79"/>
      <c r="AB257" s="80" t="e">
        <f t="shared" si="926"/>
        <v>#DIV/0!</v>
      </c>
      <c r="AC257" s="77"/>
      <c r="AD257" s="79"/>
      <c r="AE257" s="80" t="e">
        <f t="shared" si="927"/>
        <v>#DIV/0!</v>
      </c>
      <c r="AF257" s="77"/>
      <c r="AG257" s="79"/>
      <c r="AH257" s="80" t="e">
        <f t="shared" si="928"/>
        <v>#DIV/0!</v>
      </c>
      <c r="AI257" s="77"/>
      <c r="AJ257" s="79"/>
      <c r="AK257" s="80" t="e">
        <f t="shared" si="929"/>
        <v>#DIV/0!</v>
      </c>
      <c r="AL257" s="77"/>
      <c r="AM257" s="79"/>
      <c r="AN257" s="80" t="e">
        <f t="shared" si="930"/>
        <v>#DIV/0!</v>
      </c>
      <c r="AO257" s="77"/>
      <c r="AP257" s="79"/>
      <c r="AQ257" s="80" t="e">
        <f t="shared" si="931"/>
        <v>#DIV/0!</v>
      </c>
      <c r="AR257" s="156"/>
    </row>
    <row r="258" spans="1:44" s="155" customFormat="1" ht="45">
      <c r="A258" s="277"/>
      <c r="B258" s="377"/>
      <c r="C258" s="391"/>
      <c r="D258" s="152" t="s">
        <v>33</v>
      </c>
      <c r="E258" s="77">
        <f t="shared" si="932"/>
        <v>0</v>
      </c>
      <c r="F258" s="79">
        <f t="shared" si="933"/>
        <v>0</v>
      </c>
      <c r="G258" s="80" t="e">
        <f t="shared" si="919"/>
        <v>#DIV/0!</v>
      </c>
      <c r="H258" s="77"/>
      <c r="I258" s="79"/>
      <c r="J258" s="80" t="e">
        <f t="shared" si="920"/>
        <v>#DIV/0!</v>
      </c>
      <c r="K258" s="77"/>
      <c r="L258" s="79"/>
      <c r="M258" s="80" t="e">
        <f t="shared" si="921"/>
        <v>#DIV/0!</v>
      </c>
      <c r="N258" s="77"/>
      <c r="O258" s="79"/>
      <c r="P258" s="80" t="e">
        <f t="shared" si="922"/>
        <v>#DIV/0!</v>
      </c>
      <c r="Q258" s="77"/>
      <c r="R258" s="79"/>
      <c r="S258" s="80" t="e">
        <f t="shared" si="923"/>
        <v>#DIV/0!</v>
      </c>
      <c r="T258" s="77"/>
      <c r="U258" s="79"/>
      <c r="V258" s="80" t="e">
        <f t="shared" si="924"/>
        <v>#DIV/0!</v>
      </c>
      <c r="W258" s="77"/>
      <c r="X258" s="79"/>
      <c r="Y258" s="80" t="e">
        <f t="shared" si="925"/>
        <v>#DIV/0!</v>
      </c>
      <c r="Z258" s="77"/>
      <c r="AA258" s="79"/>
      <c r="AB258" s="80" t="e">
        <f t="shared" si="926"/>
        <v>#DIV/0!</v>
      </c>
      <c r="AC258" s="77"/>
      <c r="AD258" s="79"/>
      <c r="AE258" s="80" t="e">
        <f t="shared" si="927"/>
        <v>#DIV/0!</v>
      </c>
      <c r="AF258" s="77"/>
      <c r="AG258" s="79"/>
      <c r="AH258" s="80" t="e">
        <f t="shared" si="928"/>
        <v>#DIV/0!</v>
      </c>
      <c r="AI258" s="77"/>
      <c r="AJ258" s="79"/>
      <c r="AK258" s="80" t="e">
        <f t="shared" si="929"/>
        <v>#DIV/0!</v>
      </c>
      <c r="AL258" s="77"/>
      <c r="AM258" s="79"/>
      <c r="AN258" s="80" t="e">
        <f t="shared" si="930"/>
        <v>#DIV/0!</v>
      </c>
      <c r="AO258" s="77"/>
      <c r="AP258" s="79"/>
      <c r="AQ258" s="80" t="e">
        <f t="shared" si="931"/>
        <v>#DIV/0!</v>
      </c>
      <c r="AR258" s="156"/>
    </row>
    <row r="259" spans="1:44" s="155" customFormat="1" ht="29.25" customHeight="1">
      <c r="A259" s="466" t="s">
        <v>422</v>
      </c>
      <c r="B259" s="377" t="s">
        <v>204</v>
      </c>
      <c r="C259" s="467" t="s">
        <v>147</v>
      </c>
      <c r="D259" s="152" t="s">
        <v>36</v>
      </c>
      <c r="E259" s="77">
        <f>SUM(E260:E265)</f>
        <v>0</v>
      </c>
      <c r="F259" s="78">
        <f>SUM(F260:F265)</f>
        <v>0</v>
      </c>
      <c r="G259" s="78" t="e">
        <f>(F259/E259)*100</f>
        <v>#DIV/0!</v>
      </c>
      <c r="H259" s="77">
        <f>SUM(H260:H265)</f>
        <v>0</v>
      </c>
      <c r="I259" s="78">
        <f>SUM(I260:I265)</f>
        <v>0</v>
      </c>
      <c r="J259" s="78" t="e">
        <f>(I259/H259)*100</f>
        <v>#DIV/0!</v>
      </c>
      <c r="K259" s="77">
        <f>SUM(K260:K265)</f>
        <v>0</v>
      </c>
      <c r="L259" s="78">
        <f>SUM(L260:L265)</f>
        <v>0</v>
      </c>
      <c r="M259" s="78" t="e">
        <f>(L259/K259)*100</f>
        <v>#DIV/0!</v>
      </c>
      <c r="N259" s="77">
        <f>SUM(N260:N265)</f>
        <v>0</v>
      </c>
      <c r="O259" s="78">
        <f>SUM(O260:O265)</f>
        <v>0</v>
      </c>
      <c r="P259" s="78" t="e">
        <f>(O259/N259)*100</f>
        <v>#DIV/0!</v>
      </c>
      <c r="Q259" s="77">
        <f>SUM(Q260:Q265)</f>
        <v>0</v>
      </c>
      <c r="R259" s="78">
        <f>SUM(R260:R265)</f>
        <v>0</v>
      </c>
      <c r="S259" s="78" t="e">
        <f>(R259/Q259)*100</f>
        <v>#DIV/0!</v>
      </c>
      <c r="T259" s="77">
        <f>SUM(T260:T265)</f>
        <v>0</v>
      </c>
      <c r="U259" s="78">
        <f>SUM(U260:U265)</f>
        <v>0</v>
      </c>
      <c r="V259" s="78" t="e">
        <f>(U259/T259)*100</f>
        <v>#DIV/0!</v>
      </c>
      <c r="W259" s="77">
        <f>SUM(W260:W265)</f>
        <v>0</v>
      </c>
      <c r="X259" s="78">
        <f>SUM(X260:X265)</f>
        <v>0</v>
      </c>
      <c r="Y259" s="78" t="e">
        <f>(X259/W259)*100</f>
        <v>#DIV/0!</v>
      </c>
      <c r="Z259" s="77">
        <f>SUM(Z260:Z265)</f>
        <v>0</v>
      </c>
      <c r="AA259" s="78">
        <f>SUM(AA260:AA265)</f>
        <v>0</v>
      </c>
      <c r="AB259" s="78" t="e">
        <f>(AA259/Z259)*100</f>
        <v>#DIV/0!</v>
      </c>
      <c r="AC259" s="77">
        <f>SUM(AC260:AC265)</f>
        <v>0</v>
      </c>
      <c r="AD259" s="78">
        <f>SUM(AD260:AD265)</f>
        <v>0</v>
      </c>
      <c r="AE259" s="78" t="e">
        <f>(AD259/AC259)*100</f>
        <v>#DIV/0!</v>
      </c>
      <c r="AF259" s="77">
        <f>SUM(AF260:AF265)</f>
        <v>0</v>
      </c>
      <c r="AG259" s="78">
        <f>SUM(AG260:AG265)</f>
        <v>0</v>
      </c>
      <c r="AH259" s="78" t="e">
        <f>(AG259/AF259)*100</f>
        <v>#DIV/0!</v>
      </c>
      <c r="AI259" s="77">
        <f>SUM(AI260:AI265)</f>
        <v>0</v>
      </c>
      <c r="AJ259" s="78">
        <f>SUM(AJ260:AJ265)</f>
        <v>0</v>
      </c>
      <c r="AK259" s="78" t="e">
        <f>(AJ259/AI259)*100</f>
        <v>#DIV/0!</v>
      </c>
      <c r="AL259" s="77">
        <f>SUM(AL260:AL265)</f>
        <v>0</v>
      </c>
      <c r="AM259" s="78">
        <f>SUM(AM260:AM265)</f>
        <v>0</v>
      </c>
      <c r="AN259" s="78" t="e">
        <f>(AM259/AL259)*100</f>
        <v>#DIV/0!</v>
      </c>
      <c r="AO259" s="77">
        <f>SUM(AO260:AO265)</f>
        <v>0</v>
      </c>
      <c r="AP259" s="78">
        <f>SUM(AP260:AP265)</f>
        <v>0</v>
      </c>
      <c r="AQ259" s="78" t="e">
        <f>(AP259/AO259)*100</f>
        <v>#DIV/0!</v>
      </c>
      <c r="AR259" s="156"/>
    </row>
    <row r="260" spans="1:44" s="155" customFormat="1" ht="36" customHeight="1">
      <c r="A260" s="466"/>
      <c r="B260" s="388"/>
      <c r="C260" s="468"/>
      <c r="D260" s="152" t="s">
        <v>17</v>
      </c>
      <c r="E260" s="77">
        <f>H260+K260+N260+Q260+T260+W260+Z260+AC260+AF260+AI260+AL260+AO260</f>
        <v>0</v>
      </c>
      <c r="F260" s="79">
        <f>I260+L260+O260+R260+U260+X260+AA260+AD260+AG260+AJ260+AM260+AP260</f>
        <v>0</v>
      </c>
      <c r="G260" s="80" t="e">
        <f t="shared" ref="G260:G265" si="934">(F260/E260)*100</f>
        <v>#DIV/0!</v>
      </c>
      <c r="H260" s="77"/>
      <c r="I260" s="79"/>
      <c r="J260" s="80" t="e">
        <f t="shared" ref="J260:J265" si="935">(I260/H260)*100</f>
        <v>#DIV/0!</v>
      </c>
      <c r="K260" s="77"/>
      <c r="L260" s="79"/>
      <c r="M260" s="80" t="e">
        <f t="shared" ref="M260:M265" si="936">(L260/K260)*100</f>
        <v>#DIV/0!</v>
      </c>
      <c r="N260" s="77"/>
      <c r="O260" s="79"/>
      <c r="P260" s="80" t="e">
        <f t="shared" ref="P260:P265" si="937">(O260/N260)*100</f>
        <v>#DIV/0!</v>
      </c>
      <c r="Q260" s="77"/>
      <c r="R260" s="79"/>
      <c r="S260" s="80" t="e">
        <f t="shared" ref="S260:S265" si="938">(R260/Q260)*100</f>
        <v>#DIV/0!</v>
      </c>
      <c r="T260" s="77"/>
      <c r="U260" s="79"/>
      <c r="V260" s="80" t="e">
        <f t="shared" ref="V260:V265" si="939">(U260/T260)*100</f>
        <v>#DIV/0!</v>
      </c>
      <c r="W260" s="77"/>
      <c r="X260" s="79"/>
      <c r="Y260" s="80" t="e">
        <f t="shared" ref="Y260:Y265" si="940">(X260/W260)*100</f>
        <v>#DIV/0!</v>
      </c>
      <c r="Z260" s="77"/>
      <c r="AA260" s="79"/>
      <c r="AB260" s="80" t="e">
        <f t="shared" ref="AB260:AB265" si="941">(AA260/Z260)*100</f>
        <v>#DIV/0!</v>
      </c>
      <c r="AC260" s="77"/>
      <c r="AD260" s="79"/>
      <c r="AE260" s="80" t="e">
        <f t="shared" ref="AE260:AE265" si="942">(AD260/AC260)*100</f>
        <v>#DIV/0!</v>
      </c>
      <c r="AF260" s="77"/>
      <c r="AG260" s="79"/>
      <c r="AH260" s="80" t="e">
        <f t="shared" ref="AH260:AH265" si="943">(AG260/AF260)*100</f>
        <v>#DIV/0!</v>
      </c>
      <c r="AI260" s="77"/>
      <c r="AJ260" s="79"/>
      <c r="AK260" s="80" t="e">
        <f t="shared" ref="AK260:AK265" si="944">(AJ260/AI260)*100</f>
        <v>#DIV/0!</v>
      </c>
      <c r="AL260" s="77"/>
      <c r="AM260" s="79"/>
      <c r="AN260" s="80" t="e">
        <f t="shared" ref="AN260:AN265" si="945">(AM260/AL260)*100</f>
        <v>#DIV/0!</v>
      </c>
      <c r="AO260" s="77"/>
      <c r="AP260" s="79"/>
      <c r="AQ260" s="80" t="e">
        <f t="shared" ref="AQ260:AQ265" si="946">(AP260/AO260)*100</f>
        <v>#DIV/0!</v>
      </c>
      <c r="AR260" s="156"/>
    </row>
    <row r="261" spans="1:44" s="155" customFormat="1" ht="48" customHeight="1">
      <c r="A261" s="466"/>
      <c r="B261" s="388"/>
      <c r="C261" s="468"/>
      <c r="D261" s="152" t="s">
        <v>18</v>
      </c>
      <c r="E261" s="77">
        <f t="shared" ref="E261:E265" si="947">H261+K261+N261+Q261+T261+W261+Z261+AC261+AF261+AI261+AL261+AO261</f>
        <v>0</v>
      </c>
      <c r="F261" s="79">
        <f t="shared" ref="F261:F265" si="948">I261+L261+O261+R261+U261+X261+AA261+AD261+AG261+AJ261+AM261+AP261</f>
        <v>0</v>
      </c>
      <c r="G261" s="80" t="e">
        <f t="shared" si="934"/>
        <v>#DIV/0!</v>
      </c>
      <c r="H261" s="77"/>
      <c r="I261" s="79"/>
      <c r="J261" s="80" t="e">
        <f t="shared" si="935"/>
        <v>#DIV/0!</v>
      </c>
      <c r="K261" s="77"/>
      <c r="L261" s="79"/>
      <c r="M261" s="80" t="e">
        <f t="shared" si="936"/>
        <v>#DIV/0!</v>
      </c>
      <c r="N261" s="77"/>
      <c r="O261" s="79"/>
      <c r="P261" s="80" t="e">
        <f t="shared" si="937"/>
        <v>#DIV/0!</v>
      </c>
      <c r="Q261" s="77"/>
      <c r="R261" s="79"/>
      <c r="S261" s="80" t="e">
        <f t="shared" si="938"/>
        <v>#DIV/0!</v>
      </c>
      <c r="T261" s="77"/>
      <c r="U261" s="79"/>
      <c r="V261" s="80" t="e">
        <f t="shared" si="939"/>
        <v>#DIV/0!</v>
      </c>
      <c r="W261" s="77"/>
      <c r="X261" s="79"/>
      <c r="Y261" s="80" t="e">
        <f t="shared" si="940"/>
        <v>#DIV/0!</v>
      </c>
      <c r="Z261" s="77"/>
      <c r="AA261" s="79"/>
      <c r="AB261" s="80" t="e">
        <f t="shared" si="941"/>
        <v>#DIV/0!</v>
      </c>
      <c r="AC261" s="77"/>
      <c r="AD261" s="79"/>
      <c r="AE261" s="80" t="e">
        <f t="shared" si="942"/>
        <v>#DIV/0!</v>
      </c>
      <c r="AF261" s="77"/>
      <c r="AG261" s="79"/>
      <c r="AH261" s="80" t="e">
        <f t="shared" si="943"/>
        <v>#DIV/0!</v>
      </c>
      <c r="AI261" s="77"/>
      <c r="AJ261" s="79"/>
      <c r="AK261" s="80" t="e">
        <f t="shared" si="944"/>
        <v>#DIV/0!</v>
      </c>
      <c r="AL261" s="77"/>
      <c r="AM261" s="79"/>
      <c r="AN261" s="80" t="e">
        <f t="shared" si="945"/>
        <v>#DIV/0!</v>
      </c>
      <c r="AO261" s="77"/>
      <c r="AP261" s="79"/>
      <c r="AQ261" s="80" t="e">
        <f t="shared" si="946"/>
        <v>#DIV/0!</v>
      </c>
      <c r="AR261" s="156"/>
    </row>
    <row r="262" spans="1:44" s="155" customFormat="1" ht="24.75" customHeight="1">
      <c r="A262" s="466"/>
      <c r="B262" s="388"/>
      <c r="C262" s="468"/>
      <c r="D262" s="152" t="s">
        <v>26</v>
      </c>
      <c r="E262" s="77">
        <f t="shared" si="947"/>
        <v>0</v>
      </c>
      <c r="F262" s="79">
        <f t="shared" si="948"/>
        <v>0</v>
      </c>
      <c r="G262" s="80" t="e">
        <f t="shared" si="934"/>
        <v>#DIV/0!</v>
      </c>
      <c r="H262" s="77"/>
      <c r="I262" s="79"/>
      <c r="J262" s="80" t="e">
        <f t="shared" si="935"/>
        <v>#DIV/0!</v>
      </c>
      <c r="K262" s="77"/>
      <c r="L262" s="79"/>
      <c r="M262" s="80" t="e">
        <f t="shared" si="936"/>
        <v>#DIV/0!</v>
      </c>
      <c r="N262" s="77"/>
      <c r="O262" s="79"/>
      <c r="P262" s="80" t="e">
        <f t="shared" si="937"/>
        <v>#DIV/0!</v>
      </c>
      <c r="Q262" s="77"/>
      <c r="R262" s="79"/>
      <c r="S262" s="80" t="e">
        <f t="shared" si="938"/>
        <v>#DIV/0!</v>
      </c>
      <c r="T262" s="77"/>
      <c r="U262" s="79"/>
      <c r="V262" s="80" t="e">
        <f t="shared" si="939"/>
        <v>#DIV/0!</v>
      </c>
      <c r="W262" s="77"/>
      <c r="X262" s="79"/>
      <c r="Y262" s="80" t="e">
        <f t="shared" si="940"/>
        <v>#DIV/0!</v>
      </c>
      <c r="Z262" s="77"/>
      <c r="AA262" s="79"/>
      <c r="AB262" s="80" t="e">
        <f t="shared" si="941"/>
        <v>#DIV/0!</v>
      </c>
      <c r="AC262" s="77"/>
      <c r="AD262" s="79"/>
      <c r="AE262" s="80" t="e">
        <f t="shared" si="942"/>
        <v>#DIV/0!</v>
      </c>
      <c r="AF262" s="77"/>
      <c r="AG262" s="79"/>
      <c r="AH262" s="80" t="e">
        <f t="shared" si="943"/>
        <v>#DIV/0!</v>
      </c>
      <c r="AI262" s="77"/>
      <c r="AJ262" s="79"/>
      <c r="AK262" s="80" t="e">
        <f t="shared" si="944"/>
        <v>#DIV/0!</v>
      </c>
      <c r="AL262" s="77"/>
      <c r="AM262" s="79"/>
      <c r="AN262" s="80" t="e">
        <f t="shared" si="945"/>
        <v>#DIV/0!</v>
      </c>
      <c r="AO262" s="77"/>
      <c r="AP262" s="79"/>
      <c r="AQ262" s="80" t="e">
        <f t="shared" si="946"/>
        <v>#DIV/0!</v>
      </c>
      <c r="AR262" s="156"/>
    </row>
    <row r="263" spans="1:44" s="155" customFormat="1" ht="81" customHeight="1">
      <c r="A263" s="466"/>
      <c r="B263" s="388"/>
      <c r="C263" s="468"/>
      <c r="D263" s="152" t="s">
        <v>231</v>
      </c>
      <c r="E263" s="77">
        <f t="shared" si="947"/>
        <v>0</v>
      </c>
      <c r="F263" s="79">
        <f t="shared" si="948"/>
        <v>0</v>
      </c>
      <c r="G263" s="80" t="e">
        <f t="shared" si="934"/>
        <v>#DIV/0!</v>
      </c>
      <c r="H263" s="77"/>
      <c r="I263" s="79"/>
      <c r="J263" s="80" t="e">
        <f t="shared" si="935"/>
        <v>#DIV/0!</v>
      </c>
      <c r="K263" s="77"/>
      <c r="L263" s="79"/>
      <c r="M263" s="80" t="e">
        <f t="shared" si="936"/>
        <v>#DIV/0!</v>
      </c>
      <c r="N263" s="77"/>
      <c r="O263" s="79"/>
      <c r="P263" s="80" t="e">
        <f t="shared" si="937"/>
        <v>#DIV/0!</v>
      </c>
      <c r="Q263" s="77"/>
      <c r="R263" s="79"/>
      <c r="S263" s="80" t="e">
        <f t="shared" si="938"/>
        <v>#DIV/0!</v>
      </c>
      <c r="T263" s="77"/>
      <c r="U263" s="79"/>
      <c r="V263" s="80" t="e">
        <f t="shared" si="939"/>
        <v>#DIV/0!</v>
      </c>
      <c r="W263" s="77"/>
      <c r="X263" s="79"/>
      <c r="Y263" s="80" t="e">
        <f t="shared" si="940"/>
        <v>#DIV/0!</v>
      </c>
      <c r="Z263" s="77"/>
      <c r="AA263" s="79"/>
      <c r="AB263" s="80" t="e">
        <f t="shared" si="941"/>
        <v>#DIV/0!</v>
      </c>
      <c r="AC263" s="77"/>
      <c r="AD263" s="79"/>
      <c r="AE263" s="80" t="e">
        <f t="shared" si="942"/>
        <v>#DIV/0!</v>
      </c>
      <c r="AF263" s="77"/>
      <c r="AG263" s="79"/>
      <c r="AH263" s="80" t="e">
        <f t="shared" si="943"/>
        <v>#DIV/0!</v>
      </c>
      <c r="AI263" s="77"/>
      <c r="AJ263" s="79"/>
      <c r="AK263" s="80" t="e">
        <f t="shared" si="944"/>
        <v>#DIV/0!</v>
      </c>
      <c r="AL263" s="77"/>
      <c r="AM263" s="79"/>
      <c r="AN263" s="80" t="e">
        <f t="shared" si="945"/>
        <v>#DIV/0!</v>
      </c>
      <c r="AO263" s="77"/>
      <c r="AP263" s="79"/>
      <c r="AQ263" s="80" t="e">
        <f t="shared" si="946"/>
        <v>#DIV/0!</v>
      </c>
      <c r="AR263" s="156"/>
    </row>
    <row r="264" spans="1:44" s="155" customFormat="1" ht="33.75" customHeight="1">
      <c r="A264" s="466"/>
      <c r="B264" s="388"/>
      <c r="C264" s="468"/>
      <c r="D264" s="152" t="s">
        <v>39</v>
      </c>
      <c r="E264" s="77">
        <f t="shared" si="947"/>
        <v>0</v>
      </c>
      <c r="F264" s="79">
        <f t="shared" si="948"/>
        <v>0</v>
      </c>
      <c r="G264" s="80" t="e">
        <f t="shared" si="934"/>
        <v>#DIV/0!</v>
      </c>
      <c r="H264" s="77"/>
      <c r="I264" s="79"/>
      <c r="J264" s="80" t="e">
        <f t="shared" si="935"/>
        <v>#DIV/0!</v>
      </c>
      <c r="K264" s="77"/>
      <c r="L264" s="79"/>
      <c r="M264" s="80" t="e">
        <f t="shared" si="936"/>
        <v>#DIV/0!</v>
      </c>
      <c r="N264" s="77"/>
      <c r="O264" s="79"/>
      <c r="P264" s="80" t="e">
        <f t="shared" si="937"/>
        <v>#DIV/0!</v>
      </c>
      <c r="Q264" s="77"/>
      <c r="R264" s="79"/>
      <c r="S264" s="80" t="e">
        <f t="shared" si="938"/>
        <v>#DIV/0!</v>
      </c>
      <c r="T264" s="77"/>
      <c r="U264" s="79"/>
      <c r="V264" s="80" t="e">
        <f t="shared" si="939"/>
        <v>#DIV/0!</v>
      </c>
      <c r="W264" s="77"/>
      <c r="X264" s="79"/>
      <c r="Y264" s="80" t="e">
        <f t="shared" si="940"/>
        <v>#DIV/0!</v>
      </c>
      <c r="Z264" s="77"/>
      <c r="AA264" s="79"/>
      <c r="AB264" s="80" t="e">
        <f t="shared" si="941"/>
        <v>#DIV/0!</v>
      </c>
      <c r="AC264" s="77"/>
      <c r="AD264" s="79"/>
      <c r="AE264" s="80" t="e">
        <f t="shared" si="942"/>
        <v>#DIV/0!</v>
      </c>
      <c r="AF264" s="77"/>
      <c r="AG264" s="79"/>
      <c r="AH264" s="80" t="e">
        <f t="shared" si="943"/>
        <v>#DIV/0!</v>
      </c>
      <c r="AI264" s="77"/>
      <c r="AJ264" s="79"/>
      <c r="AK264" s="80" t="e">
        <f t="shared" si="944"/>
        <v>#DIV/0!</v>
      </c>
      <c r="AL264" s="77"/>
      <c r="AM264" s="79"/>
      <c r="AN264" s="80" t="e">
        <f t="shared" si="945"/>
        <v>#DIV/0!</v>
      </c>
      <c r="AO264" s="77"/>
      <c r="AP264" s="79"/>
      <c r="AQ264" s="80" t="e">
        <f t="shared" si="946"/>
        <v>#DIV/0!</v>
      </c>
      <c r="AR264" s="156"/>
    </row>
    <row r="265" spans="1:44" s="155" customFormat="1" ht="46.5" customHeight="1">
      <c r="A265" s="466"/>
      <c r="B265" s="389"/>
      <c r="C265" s="469"/>
      <c r="D265" s="152" t="s">
        <v>33</v>
      </c>
      <c r="E265" s="77">
        <f t="shared" si="947"/>
        <v>0</v>
      </c>
      <c r="F265" s="79">
        <f t="shared" si="948"/>
        <v>0</v>
      </c>
      <c r="G265" s="80" t="e">
        <f t="shared" si="934"/>
        <v>#DIV/0!</v>
      </c>
      <c r="H265" s="77"/>
      <c r="I265" s="79"/>
      <c r="J265" s="80" t="e">
        <f t="shared" si="935"/>
        <v>#DIV/0!</v>
      </c>
      <c r="K265" s="77"/>
      <c r="L265" s="79"/>
      <c r="M265" s="80" t="e">
        <f t="shared" si="936"/>
        <v>#DIV/0!</v>
      </c>
      <c r="N265" s="77"/>
      <c r="O265" s="79"/>
      <c r="P265" s="80" t="e">
        <f t="shared" si="937"/>
        <v>#DIV/0!</v>
      </c>
      <c r="Q265" s="77"/>
      <c r="R265" s="79"/>
      <c r="S265" s="80" t="e">
        <f t="shared" si="938"/>
        <v>#DIV/0!</v>
      </c>
      <c r="T265" s="77"/>
      <c r="U265" s="79"/>
      <c r="V265" s="80" t="e">
        <f t="shared" si="939"/>
        <v>#DIV/0!</v>
      </c>
      <c r="W265" s="77"/>
      <c r="X265" s="79"/>
      <c r="Y265" s="80" t="e">
        <f t="shared" si="940"/>
        <v>#DIV/0!</v>
      </c>
      <c r="Z265" s="77"/>
      <c r="AA265" s="79"/>
      <c r="AB265" s="80" t="e">
        <f t="shared" si="941"/>
        <v>#DIV/0!</v>
      </c>
      <c r="AC265" s="77"/>
      <c r="AD265" s="79"/>
      <c r="AE265" s="80" t="e">
        <f t="shared" si="942"/>
        <v>#DIV/0!</v>
      </c>
      <c r="AF265" s="77"/>
      <c r="AG265" s="79"/>
      <c r="AH265" s="80" t="e">
        <f t="shared" si="943"/>
        <v>#DIV/0!</v>
      </c>
      <c r="AI265" s="77"/>
      <c r="AJ265" s="79"/>
      <c r="AK265" s="80" t="e">
        <f t="shared" si="944"/>
        <v>#DIV/0!</v>
      </c>
      <c r="AL265" s="77"/>
      <c r="AM265" s="79"/>
      <c r="AN265" s="80" t="e">
        <f t="shared" si="945"/>
        <v>#DIV/0!</v>
      </c>
      <c r="AO265" s="77"/>
      <c r="AP265" s="79"/>
      <c r="AQ265" s="80" t="e">
        <f t="shared" si="946"/>
        <v>#DIV/0!</v>
      </c>
      <c r="AR265" s="156"/>
    </row>
    <row r="266" spans="1:44" s="155" customFormat="1" ht="21.75" customHeight="1">
      <c r="A266" s="278" t="s">
        <v>423</v>
      </c>
      <c r="B266" s="410" t="s">
        <v>82</v>
      </c>
      <c r="C266" s="229" t="s">
        <v>144</v>
      </c>
      <c r="D266" s="209" t="s">
        <v>36</v>
      </c>
      <c r="E266" s="184">
        <f>SUM(E267:E272)</f>
        <v>70</v>
      </c>
      <c r="F266" s="185">
        <f>SUM(F267:F272)</f>
        <v>70</v>
      </c>
      <c r="G266" s="185">
        <f>(F266/E266)*100</f>
        <v>100</v>
      </c>
      <c r="H266" s="77">
        <f>SUM(H267:H272)</f>
        <v>0</v>
      </c>
      <c r="I266" s="78">
        <f>SUM(I267:I272)</f>
        <v>0</v>
      </c>
      <c r="J266" s="78" t="e">
        <f>(I266/H266)*100</f>
        <v>#DIV/0!</v>
      </c>
      <c r="K266" s="77">
        <f>SUM(K267:K272)</f>
        <v>0</v>
      </c>
      <c r="L266" s="78">
        <f>SUM(L267:L272)</f>
        <v>0</v>
      </c>
      <c r="M266" s="78" t="e">
        <f>(L266/K266)*100</f>
        <v>#DIV/0!</v>
      </c>
      <c r="N266" s="77">
        <f>SUM(N267:N272)</f>
        <v>0</v>
      </c>
      <c r="O266" s="78">
        <f>SUM(O267:O272)</f>
        <v>0</v>
      </c>
      <c r="P266" s="78" t="e">
        <f>(O266/N266)*100</f>
        <v>#DIV/0!</v>
      </c>
      <c r="Q266" s="77">
        <f>SUM(Q267:Q272)</f>
        <v>0</v>
      </c>
      <c r="R266" s="78">
        <f>SUM(R267:R272)</f>
        <v>0</v>
      </c>
      <c r="S266" s="78" t="e">
        <f>(R266/Q266)*100</f>
        <v>#DIV/0!</v>
      </c>
      <c r="T266" s="77">
        <f>SUM(T267:T272)</f>
        <v>3.1</v>
      </c>
      <c r="U266" s="78">
        <f>SUM(U267:U272)</f>
        <v>3.1</v>
      </c>
      <c r="V266" s="78">
        <f>(U266/T266)*100</f>
        <v>100</v>
      </c>
      <c r="W266" s="77">
        <f>SUM(W267:W272)</f>
        <v>45.07</v>
      </c>
      <c r="X266" s="78">
        <f>SUM(X267:X272)</f>
        <v>45.07</v>
      </c>
      <c r="Y266" s="78">
        <f>(X266/W266)*100</f>
        <v>100</v>
      </c>
      <c r="Z266" s="77">
        <f>SUM(Z267:Z272)</f>
        <v>14.23</v>
      </c>
      <c r="AA266" s="78">
        <f>SUM(AA267:AA272)</f>
        <v>14.23</v>
      </c>
      <c r="AB266" s="78">
        <f>(AA266/Z266)*100</f>
        <v>100</v>
      </c>
      <c r="AC266" s="77">
        <f>SUM(AC267:AC272)</f>
        <v>7.6</v>
      </c>
      <c r="AD266" s="78">
        <f>SUM(AD267:AD272)</f>
        <v>7.6</v>
      </c>
      <c r="AE266" s="78">
        <f>(AD266/AC266)*100</f>
        <v>100</v>
      </c>
      <c r="AF266" s="77">
        <f>SUM(AF267:AF272)</f>
        <v>0</v>
      </c>
      <c r="AG266" s="78">
        <f>SUM(AG267:AG272)</f>
        <v>0</v>
      </c>
      <c r="AH266" s="78" t="e">
        <f>(AG266/AF266)*100</f>
        <v>#DIV/0!</v>
      </c>
      <c r="AI266" s="77">
        <f>SUM(AI267:AI272)</f>
        <v>0</v>
      </c>
      <c r="AJ266" s="78">
        <f>SUM(AJ267:AJ272)</f>
        <v>0</v>
      </c>
      <c r="AK266" s="78" t="e">
        <f>(AJ266/AI266)*100</f>
        <v>#DIV/0!</v>
      </c>
      <c r="AL266" s="77">
        <f>SUM(AL267:AL272)</f>
        <v>0</v>
      </c>
      <c r="AM266" s="78">
        <f>SUM(AM267:AM272)</f>
        <v>0</v>
      </c>
      <c r="AN266" s="78" t="e">
        <f>(AM266/AL266)*100</f>
        <v>#DIV/0!</v>
      </c>
      <c r="AO266" s="77">
        <f>SUM(AO267:AO272)</f>
        <v>0</v>
      </c>
      <c r="AP266" s="78">
        <f>SUM(AP267:AP272)</f>
        <v>0</v>
      </c>
      <c r="AQ266" s="78" t="e">
        <f>(AP266/AO266)*100</f>
        <v>#DIV/0!</v>
      </c>
      <c r="AR266" s="156"/>
    </row>
    <row r="267" spans="1:44" s="155" customFormat="1" ht="30">
      <c r="A267" s="278"/>
      <c r="B267" s="410"/>
      <c r="C267" s="229"/>
      <c r="D267" s="152" t="s">
        <v>17</v>
      </c>
      <c r="E267" s="77">
        <f>H267+K267+N267+Q267+T267+W267+Z267+AC267+AF267+AI267+AL267+AO267</f>
        <v>0</v>
      </c>
      <c r="F267" s="79">
        <f>I267+L267+O267+R267+U267+X267+AA267+AD267+AG267+AJ267+AM267+AP267</f>
        <v>0</v>
      </c>
      <c r="G267" s="80" t="e">
        <f t="shared" ref="G267:G272" si="949">(F267/E267)*100</f>
        <v>#DIV/0!</v>
      </c>
      <c r="H267" s="77"/>
      <c r="I267" s="79"/>
      <c r="J267" s="80" t="e">
        <f t="shared" ref="J267:J272" si="950">(I267/H267)*100</f>
        <v>#DIV/0!</v>
      </c>
      <c r="K267" s="77"/>
      <c r="L267" s="79"/>
      <c r="M267" s="80" t="e">
        <f t="shared" ref="M267:M272" si="951">(L267/K267)*100</f>
        <v>#DIV/0!</v>
      </c>
      <c r="N267" s="77"/>
      <c r="O267" s="79"/>
      <c r="P267" s="80" t="e">
        <f t="shared" ref="P267:P272" si="952">(O267/N267)*100</f>
        <v>#DIV/0!</v>
      </c>
      <c r="Q267" s="77"/>
      <c r="R267" s="79"/>
      <c r="S267" s="80" t="e">
        <f t="shared" ref="S267:S272" si="953">(R267/Q267)*100</f>
        <v>#DIV/0!</v>
      </c>
      <c r="T267" s="77"/>
      <c r="U267" s="79"/>
      <c r="V267" s="80" t="e">
        <f t="shared" ref="V267:V272" si="954">(U267/T267)*100</f>
        <v>#DIV/0!</v>
      </c>
      <c r="W267" s="77"/>
      <c r="X267" s="79"/>
      <c r="Y267" s="80" t="e">
        <f t="shared" ref="Y267:Y272" si="955">(X267/W267)*100</f>
        <v>#DIV/0!</v>
      </c>
      <c r="Z267" s="77"/>
      <c r="AA267" s="79"/>
      <c r="AB267" s="80" t="e">
        <f t="shared" ref="AB267:AB272" si="956">(AA267/Z267)*100</f>
        <v>#DIV/0!</v>
      </c>
      <c r="AC267" s="77"/>
      <c r="AD267" s="79"/>
      <c r="AE267" s="80" t="e">
        <f t="shared" ref="AE267:AE272" si="957">(AD267/AC267)*100</f>
        <v>#DIV/0!</v>
      </c>
      <c r="AF267" s="77"/>
      <c r="AG267" s="79"/>
      <c r="AH267" s="80" t="e">
        <f t="shared" ref="AH267:AH272" si="958">(AG267/AF267)*100</f>
        <v>#DIV/0!</v>
      </c>
      <c r="AI267" s="77"/>
      <c r="AJ267" s="79"/>
      <c r="AK267" s="80" t="e">
        <f t="shared" ref="AK267:AK272" si="959">(AJ267/AI267)*100</f>
        <v>#DIV/0!</v>
      </c>
      <c r="AL267" s="77"/>
      <c r="AM267" s="79"/>
      <c r="AN267" s="80" t="e">
        <f t="shared" ref="AN267:AN272" si="960">(AM267/AL267)*100</f>
        <v>#DIV/0!</v>
      </c>
      <c r="AO267" s="77"/>
      <c r="AP267" s="79"/>
      <c r="AQ267" s="80" t="e">
        <f t="shared" ref="AQ267:AQ272" si="961">(AP267/AO267)*100</f>
        <v>#DIV/0!</v>
      </c>
      <c r="AR267" s="156"/>
    </row>
    <row r="268" spans="1:44" s="155" customFormat="1" ht="45">
      <c r="A268" s="278"/>
      <c r="B268" s="410"/>
      <c r="C268" s="229"/>
      <c r="D268" s="152" t="s">
        <v>18</v>
      </c>
      <c r="E268" s="77">
        <f t="shared" ref="E268:E272" si="962">H268+K268+N268+Q268+T268+W268+Z268+AC268+AF268+AI268+AL268+AO268</f>
        <v>70</v>
      </c>
      <c r="F268" s="79">
        <f t="shared" ref="F268:F272" si="963">I268+L268+O268+R268+U268+X268+AA268+AD268+AG268+AJ268+AM268+AP268</f>
        <v>70</v>
      </c>
      <c r="G268" s="80">
        <f t="shared" si="949"/>
        <v>100</v>
      </c>
      <c r="H268" s="77"/>
      <c r="I268" s="79"/>
      <c r="J268" s="80" t="e">
        <f t="shared" si="950"/>
        <v>#DIV/0!</v>
      </c>
      <c r="K268" s="77"/>
      <c r="L268" s="79"/>
      <c r="M268" s="80" t="e">
        <f t="shared" si="951"/>
        <v>#DIV/0!</v>
      </c>
      <c r="N268" s="77"/>
      <c r="O268" s="79"/>
      <c r="P268" s="80" t="e">
        <f t="shared" si="952"/>
        <v>#DIV/0!</v>
      </c>
      <c r="Q268" s="77"/>
      <c r="R268" s="79"/>
      <c r="S268" s="80" t="e">
        <f t="shared" si="953"/>
        <v>#DIV/0!</v>
      </c>
      <c r="T268" s="77">
        <v>3.1</v>
      </c>
      <c r="U268" s="79">
        <v>3.1</v>
      </c>
      <c r="V268" s="80">
        <f t="shared" si="954"/>
        <v>100</v>
      </c>
      <c r="W268" s="77">
        <v>45.07</v>
      </c>
      <c r="X268" s="79">
        <v>45.07</v>
      </c>
      <c r="Y268" s="80">
        <f t="shared" si="955"/>
        <v>100</v>
      </c>
      <c r="Z268" s="77">
        <v>14.23</v>
      </c>
      <c r="AA268" s="79">
        <v>14.23</v>
      </c>
      <c r="AB268" s="80">
        <f t="shared" si="956"/>
        <v>100</v>
      </c>
      <c r="AC268" s="77">
        <v>7.6</v>
      </c>
      <c r="AD268" s="79">
        <v>7.6</v>
      </c>
      <c r="AE268" s="80">
        <f t="shared" si="957"/>
        <v>100</v>
      </c>
      <c r="AF268" s="77"/>
      <c r="AG268" s="79"/>
      <c r="AH268" s="80" t="e">
        <f t="shared" si="958"/>
        <v>#DIV/0!</v>
      </c>
      <c r="AI268" s="77"/>
      <c r="AJ268" s="79"/>
      <c r="AK268" s="80" t="e">
        <f t="shared" si="959"/>
        <v>#DIV/0!</v>
      </c>
      <c r="AL268" s="77"/>
      <c r="AM268" s="79"/>
      <c r="AN268" s="80" t="e">
        <f t="shared" si="960"/>
        <v>#DIV/0!</v>
      </c>
      <c r="AO268" s="77"/>
      <c r="AP268" s="79"/>
      <c r="AQ268" s="80" t="e">
        <f t="shared" si="961"/>
        <v>#DIV/0!</v>
      </c>
      <c r="AR268" s="156"/>
    </row>
    <row r="269" spans="1:44" s="155" customFormat="1" ht="26.25" customHeight="1">
      <c r="A269" s="278"/>
      <c r="B269" s="410"/>
      <c r="C269" s="229"/>
      <c r="D269" s="152" t="s">
        <v>26</v>
      </c>
      <c r="E269" s="77">
        <f t="shared" si="962"/>
        <v>0</v>
      </c>
      <c r="F269" s="79">
        <f t="shared" si="963"/>
        <v>0</v>
      </c>
      <c r="G269" s="80" t="e">
        <f t="shared" si="949"/>
        <v>#DIV/0!</v>
      </c>
      <c r="H269" s="77"/>
      <c r="I269" s="79"/>
      <c r="J269" s="80" t="e">
        <f t="shared" si="950"/>
        <v>#DIV/0!</v>
      </c>
      <c r="K269" s="77"/>
      <c r="L269" s="79"/>
      <c r="M269" s="80" t="e">
        <f t="shared" si="951"/>
        <v>#DIV/0!</v>
      </c>
      <c r="N269" s="77"/>
      <c r="O269" s="79"/>
      <c r="P269" s="80" t="e">
        <f t="shared" si="952"/>
        <v>#DIV/0!</v>
      </c>
      <c r="Q269" s="77"/>
      <c r="R269" s="79"/>
      <c r="S269" s="80" t="e">
        <f t="shared" si="953"/>
        <v>#DIV/0!</v>
      </c>
      <c r="T269" s="77"/>
      <c r="U269" s="79"/>
      <c r="V269" s="80" t="e">
        <f t="shared" si="954"/>
        <v>#DIV/0!</v>
      </c>
      <c r="W269" s="77"/>
      <c r="X269" s="79"/>
      <c r="Y269" s="80" t="e">
        <f t="shared" si="955"/>
        <v>#DIV/0!</v>
      </c>
      <c r="Z269" s="77"/>
      <c r="AA269" s="79"/>
      <c r="AB269" s="80" t="e">
        <f t="shared" si="956"/>
        <v>#DIV/0!</v>
      </c>
      <c r="AC269" s="77"/>
      <c r="AD269" s="79"/>
      <c r="AE269" s="80" t="e">
        <f t="shared" si="957"/>
        <v>#DIV/0!</v>
      </c>
      <c r="AF269" s="77"/>
      <c r="AG269" s="79"/>
      <c r="AH269" s="80" t="e">
        <f t="shared" si="958"/>
        <v>#DIV/0!</v>
      </c>
      <c r="AI269" s="77"/>
      <c r="AJ269" s="79"/>
      <c r="AK269" s="80" t="e">
        <f t="shared" si="959"/>
        <v>#DIV/0!</v>
      </c>
      <c r="AL269" s="77"/>
      <c r="AM269" s="79"/>
      <c r="AN269" s="80" t="e">
        <f t="shared" si="960"/>
        <v>#DIV/0!</v>
      </c>
      <c r="AO269" s="77"/>
      <c r="AP269" s="79"/>
      <c r="AQ269" s="80" t="e">
        <f t="shared" si="961"/>
        <v>#DIV/0!</v>
      </c>
      <c r="AR269" s="156"/>
    </row>
    <row r="270" spans="1:44" s="155" customFormat="1" ht="80.25" customHeight="1">
      <c r="A270" s="278"/>
      <c r="B270" s="410"/>
      <c r="C270" s="229"/>
      <c r="D270" s="152" t="s">
        <v>231</v>
      </c>
      <c r="E270" s="77">
        <f t="shared" si="962"/>
        <v>0</v>
      </c>
      <c r="F270" s="79">
        <f t="shared" si="963"/>
        <v>0</v>
      </c>
      <c r="G270" s="80" t="e">
        <f t="shared" si="949"/>
        <v>#DIV/0!</v>
      </c>
      <c r="H270" s="77"/>
      <c r="I270" s="79"/>
      <c r="J270" s="80" t="e">
        <f t="shared" si="950"/>
        <v>#DIV/0!</v>
      </c>
      <c r="K270" s="77"/>
      <c r="L270" s="79"/>
      <c r="M270" s="80" t="e">
        <f t="shared" si="951"/>
        <v>#DIV/0!</v>
      </c>
      <c r="N270" s="77"/>
      <c r="O270" s="79"/>
      <c r="P270" s="80" t="e">
        <f t="shared" si="952"/>
        <v>#DIV/0!</v>
      </c>
      <c r="Q270" s="77"/>
      <c r="R270" s="79"/>
      <c r="S270" s="80" t="e">
        <f t="shared" si="953"/>
        <v>#DIV/0!</v>
      </c>
      <c r="T270" s="77"/>
      <c r="U270" s="79"/>
      <c r="V270" s="80" t="e">
        <f t="shared" si="954"/>
        <v>#DIV/0!</v>
      </c>
      <c r="W270" s="77"/>
      <c r="X270" s="79"/>
      <c r="Y270" s="80" t="e">
        <f t="shared" si="955"/>
        <v>#DIV/0!</v>
      </c>
      <c r="Z270" s="77"/>
      <c r="AA270" s="79"/>
      <c r="AB270" s="80" t="e">
        <f t="shared" si="956"/>
        <v>#DIV/0!</v>
      </c>
      <c r="AC270" s="77"/>
      <c r="AD270" s="79"/>
      <c r="AE270" s="80" t="e">
        <f t="shared" si="957"/>
        <v>#DIV/0!</v>
      </c>
      <c r="AF270" s="77"/>
      <c r="AG270" s="79"/>
      <c r="AH270" s="80" t="e">
        <f t="shared" si="958"/>
        <v>#DIV/0!</v>
      </c>
      <c r="AI270" s="77"/>
      <c r="AJ270" s="79"/>
      <c r="AK270" s="80" t="e">
        <f t="shared" si="959"/>
        <v>#DIV/0!</v>
      </c>
      <c r="AL270" s="77"/>
      <c r="AM270" s="79"/>
      <c r="AN270" s="80" t="e">
        <f t="shared" si="960"/>
        <v>#DIV/0!</v>
      </c>
      <c r="AO270" s="77"/>
      <c r="AP270" s="79"/>
      <c r="AQ270" s="80" t="e">
        <f t="shared" si="961"/>
        <v>#DIV/0!</v>
      </c>
      <c r="AR270" s="156"/>
    </row>
    <row r="271" spans="1:44" s="155" customFormat="1" ht="29.25" customHeight="1">
      <c r="A271" s="278"/>
      <c r="B271" s="410"/>
      <c r="C271" s="229"/>
      <c r="D271" s="152" t="s">
        <v>39</v>
      </c>
      <c r="E271" s="77">
        <f t="shared" si="962"/>
        <v>0</v>
      </c>
      <c r="F271" s="79">
        <f t="shared" si="963"/>
        <v>0</v>
      </c>
      <c r="G271" s="80" t="e">
        <f t="shared" si="949"/>
        <v>#DIV/0!</v>
      </c>
      <c r="H271" s="77"/>
      <c r="I271" s="79"/>
      <c r="J271" s="80" t="e">
        <f t="shared" si="950"/>
        <v>#DIV/0!</v>
      </c>
      <c r="K271" s="77"/>
      <c r="L271" s="79"/>
      <c r="M271" s="80" t="e">
        <f t="shared" si="951"/>
        <v>#DIV/0!</v>
      </c>
      <c r="N271" s="77"/>
      <c r="O271" s="79"/>
      <c r="P271" s="80" t="e">
        <f t="shared" si="952"/>
        <v>#DIV/0!</v>
      </c>
      <c r="Q271" s="77"/>
      <c r="R271" s="79"/>
      <c r="S271" s="80" t="e">
        <f t="shared" si="953"/>
        <v>#DIV/0!</v>
      </c>
      <c r="T271" s="77"/>
      <c r="U271" s="79"/>
      <c r="V271" s="80" t="e">
        <f t="shared" si="954"/>
        <v>#DIV/0!</v>
      </c>
      <c r="W271" s="77"/>
      <c r="X271" s="79"/>
      <c r="Y271" s="80" t="e">
        <f t="shared" si="955"/>
        <v>#DIV/0!</v>
      </c>
      <c r="Z271" s="77"/>
      <c r="AA271" s="79"/>
      <c r="AB271" s="80" t="e">
        <f t="shared" si="956"/>
        <v>#DIV/0!</v>
      </c>
      <c r="AC271" s="77"/>
      <c r="AD271" s="79"/>
      <c r="AE271" s="80" t="e">
        <f t="shared" si="957"/>
        <v>#DIV/0!</v>
      </c>
      <c r="AF271" s="77"/>
      <c r="AG271" s="79"/>
      <c r="AH271" s="80" t="e">
        <f t="shared" si="958"/>
        <v>#DIV/0!</v>
      </c>
      <c r="AI271" s="77"/>
      <c r="AJ271" s="79"/>
      <c r="AK271" s="80" t="e">
        <f t="shared" si="959"/>
        <v>#DIV/0!</v>
      </c>
      <c r="AL271" s="77"/>
      <c r="AM271" s="79"/>
      <c r="AN271" s="80" t="e">
        <f t="shared" si="960"/>
        <v>#DIV/0!</v>
      </c>
      <c r="AO271" s="77"/>
      <c r="AP271" s="79"/>
      <c r="AQ271" s="80" t="e">
        <f t="shared" si="961"/>
        <v>#DIV/0!</v>
      </c>
      <c r="AR271" s="156"/>
    </row>
    <row r="272" spans="1:44" s="155" customFormat="1" ht="45">
      <c r="A272" s="278"/>
      <c r="B272" s="410"/>
      <c r="C272" s="229"/>
      <c r="D272" s="152" t="s">
        <v>33</v>
      </c>
      <c r="E272" s="77">
        <f t="shared" si="962"/>
        <v>0</v>
      </c>
      <c r="F272" s="79">
        <f t="shared" si="963"/>
        <v>0</v>
      </c>
      <c r="G272" s="80" t="e">
        <f t="shared" si="949"/>
        <v>#DIV/0!</v>
      </c>
      <c r="H272" s="77"/>
      <c r="I272" s="79"/>
      <c r="J272" s="80" t="e">
        <f t="shared" si="950"/>
        <v>#DIV/0!</v>
      </c>
      <c r="K272" s="77"/>
      <c r="L272" s="79"/>
      <c r="M272" s="80" t="e">
        <f t="shared" si="951"/>
        <v>#DIV/0!</v>
      </c>
      <c r="N272" s="77"/>
      <c r="O272" s="79"/>
      <c r="P272" s="80" t="e">
        <f t="shared" si="952"/>
        <v>#DIV/0!</v>
      </c>
      <c r="Q272" s="77"/>
      <c r="R272" s="79"/>
      <c r="S272" s="80" t="e">
        <f t="shared" si="953"/>
        <v>#DIV/0!</v>
      </c>
      <c r="T272" s="77"/>
      <c r="U272" s="79"/>
      <c r="V272" s="80" t="e">
        <f t="shared" si="954"/>
        <v>#DIV/0!</v>
      </c>
      <c r="W272" s="77"/>
      <c r="X272" s="79"/>
      <c r="Y272" s="80" t="e">
        <f t="shared" si="955"/>
        <v>#DIV/0!</v>
      </c>
      <c r="Z272" s="77"/>
      <c r="AA272" s="79"/>
      <c r="AB272" s="80" t="e">
        <f t="shared" si="956"/>
        <v>#DIV/0!</v>
      </c>
      <c r="AC272" s="77"/>
      <c r="AD272" s="79"/>
      <c r="AE272" s="80" t="e">
        <f t="shared" si="957"/>
        <v>#DIV/0!</v>
      </c>
      <c r="AF272" s="77"/>
      <c r="AG272" s="79"/>
      <c r="AH272" s="80" t="e">
        <f t="shared" si="958"/>
        <v>#DIV/0!</v>
      </c>
      <c r="AI272" s="77"/>
      <c r="AJ272" s="79"/>
      <c r="AK272" s="80" t="e">
        <f t="shared" si="959"/>
        <v>#DIV/0!</v>
      </c>
      <c r="AL272" s="77"/>
      <c r="AM272" s="79"/>
      <c r="AN272" s="80" t="e">
        <f t="shared" si="960"/>
        <v>#DIV/0!</v>
      </c>
      <c r="AO272" s="77"/>
      <c r="AP272" s="79"/>
      <c r="AQ272" s="80" t="e">
        <f t="shared" si="961"/>
        <v>#DIV/0!</v>
      </c>
      <c r="AR272" s="156"/>
    </row>
    <row r="273" spans="1:44" s="155" customFormat="1" ht="24" customHeight="1">
      <c r="A273" s="277" t="s">
        <v>424</v>
      </c>
      <c r="B273" s="286" t="s">
        <v>183</v>
      </c>
      <c r="C273" s="229" t="s">
        <v>146</v>
      </c>
      <c r="D273" s="152" t="s">
        <v>36</v>
      </c>
      <c r="E273" s="77">
        <f>SUM(E274:E279)</f>
        <v>30</v>
      </c>
      <c r="F273" s="78">
        <f>SUM(F274:F279)</f>
        <v>15.25</v>
      </c>
      <c r="G273" s="78">
        <f>(F273/E273)*100</f>
        <v>50.833333333333329</v>
      </c>
      <c r="H273" s="77">
        <f>SUM(H274:H279)</f>
        <v>0</v>
      </c>
      <c r="I273" s="78">
        <f>SUM(I274:I279)</f>
        <v>0</v>
      </c>
      <c r="J273" s="78" t="e">
        <f>(I273/H273)*100</f>
        <v>#DIV/0!</v>
      </c>
      <c r="K273" s="77">
        <f>SUM(K274:K279)</f>
        <v>0</v>
      </c>
      <c r="L273" s="78">
        <f>SUM(L274:L279)</f>
        <v>0</v>
      </c>
      <c r="M273" s="78" t="e">
        <f>(L273/K273)*100</f>
        <v>#DIV/0!</v>
      </c>
      <c r="N273" s="77">
        <f>SUM(N274:N279)</f>
        <v>0</v>
      </c>
      <c r="O273" s="78">
        <f>SUM(O274:O279)</f>
        <v>0</v>
      </c>
      <c r="P273" s="78" t="e">
        <f>(O273/N273)*100</f>
        <v>#DIV/0!</v>
      </c>
      <c r="Q273" s="77">
        <f>SUM(Q274:Q279)</f>
        <v>0</v>
      </c>
      <c r="R273" s="78">
        <f>SUM(R274:R279)</f>
        <v>0</v>
      </c>
      <c r="S273" s="78" t="e">
        <f>(R273/Q273)*100</f>
        <v>#DIV/0!</v>
      </c>
      <c r="T273" s="77">
        <f>SUM(T274:T279)</f>
        <v>0</v>
      </c>
      <c r="U273" s="78">
        <f>SUM(U274:U279)</f>
        <v>0</v>
      </c>
      <c r="V273" s="78" t="e">
        <f>(U273/T273)*100</f>
        <v>#DIV/0!</v>
      </c>
      <c r="W273" s="77">
        <f>SUM(W274:W279)</f>
        <v>15.25</v>
      </c>
      <c r="X273" s="78">
        <f>SUM(X274:X279)</f>
        <v>15.25</v>
      </c>
      <c r="Y273" s="78">
        <f>(X273/W273)*100</f>
        <v>100</v>
      </c>
      <c r="Z273" s="77">
        <f>SUM(Z274:Z279)</f>
        <v>0</v>
      </c>
      <c r="AA273" s="78">
        <f>SUM(AA274:AA279)</f>
        <v>0</v>
      </c>
      <c r="AB273" s="78" t="e">
        <f>(AA273/Z273)*100</f>
        <v>#DIV/0!</v>
      </c>
      <c r="AC273" s="77">
        <f>SUM(AC274:AC279)</f>
        <v>0</v>
      </c>
      <c r="AD273" s="78">
        <f>SUM(AD274:AD279)</f>
        <v>0</v>
      </c>
      <c r="AE273" s="78" t="e">
        <f>(AD273/AC273)*100</f>
        <v>#DIV/0!</v>
      </c>
      <c r="AF273" s="77">
        <f>SUM(AF274:AF279)</f>
        <v>0</v>
      </c>
      <c r="AG273" s="78">
        <f>SUM(AG274:AG279)</f>
        <v>0</v>
      </c>
      <c r="AH273" s="78" t="e">
        <f>(AG273/AF273)*100</f>
        <v>#DIV/0!</v>
      </c>
      <c r="AI273" s="77">
        <f>SUM(AI274:AI279)</f>
        <v>0</v>
      </c>
      <c r="AJ273" s="78">
        <f>SUM(AJ274:AJ279)</f>
        <v>0</v>
      </c>
      <c r="AK273" s="78" t="e">
        <f>(AJ273/AI273)*100</f>
        <v>#DIV/0!</v>
      </c>
      <c r="AL273" s="77">
        <f>SUM(AL274:AL279)</f>
        <v>0</v>
      </c>
      <c r="AM273" s="78">
        <f>SUM(AM274:AM279)</f>
        <v>0</v>
      </c>
      <c r="AN273" s="78" t="e">
        <f>(AM273/AL273)*100</f>
        <v>#DIV/0!</v>
      </c>
      <c r="AO273" s="77">
        <f>SUM(AO274:AO279)</f>
        <v>14.75</v>
      </c>
      <c r="AP273" s="78">
        <f>SUM(AP274:AP279)</f>
        <v>0</v>
      </c>
      <c r="AQ273" s="78">
        <f>(AP273/AO273)*100</f>
        <v>0</v>
      </c>
      <c r="AR273" s="156"/>
    </row>
    <row r="274" spans="1:44" s="155" customFormat="1" ht="30">
      <c r="A274" s="277"/>
      <c r="B274" s="286"/>
      <c r="C274" s="229"/>
      <c r="D274" s="152" t="s">
        <v>17</v>
      </c>
      <c r="E274" s="77">
        <f>H274+K274+N274+Q274+T274+W274+Z274+AC274+AF274+AI274+AL274+AO274</f>
        <v>0</v>
      </c>
      <c r="F274" s="79">
        <f>I274+L274+O274+R274+U274+X274+AA274+AD274+AG274+AJ274+AM274+AP274</f>
        <v>0</v>
      </c>
      <c r="G274" s="80" t="e">
        <f t="shared" ref="G274:G279" si="964">(F274/E274)*100</f>
        <v>#DIV/0!</v>
      </c>
      <c r="H274" s="77"/>
      <c r="I274" s="79"/>
      <c r="J274" s="80" t="e">
        <f t="shared" ref="J274:J279" si="965">(I274/H274)*100</f>
        <v>#DIV/0!</v>
      </c>
      <c r="K274" s="77"/>
      <c r="L274" s="79"/>
      <c r="M274" s="80" t="e">
        <f t="shared" ref="M274:M279" si="966">(L274/K274)*100</f>
        <v>#DIV/0!</v>
      </c>
      <c r="N274" s="77"/>
      <c r="O274" s="79"/>
      <c r="P274" s="80" t="e">
        <f t="shared" ref="P274:P279" si="967">(O274/N274)*100</f>
        <v>#DIV/0!</v>
      </c>
      <c r="Q274" s="77"/>
      <c r="R274" s="79"/>
      <c r="S274" s="80" t="e">
        <f t="shared" ref="S274:S279" si="968">(R274/Q274)*100</f>
        <v>#DIV/0!</v>
      </c>
      <c r="T274" s="77"/>
      <c r="U274" s="79"/>
      <c r="V274" s="80" t="e">
        <f t="shared" ref="V274:V279" si="969">(U274/T274)*100</f>
        <v>#DIV/0!</v>
      </c>
      <c r="W274" s="77"/>
      <c r="X274" s="79"/>
      <c r="Y274" s="80" t="e">
        <f t="shared" ref="Y274:Y279" si="970">(X274/W274)*100</f>
        <v>#DIV/0!</v>
      </c>
      <c r="Z274" s="77"/>
      <c r="AA274" s="79"/>
      <c r="AB274" s="80" t="e">
        <f t="shared" ref="AB274:AB279" si="971">(AA274/Z274)*100</f>
        <v>#DIV/0!</v>
      </c>
      <c r="AC274" s="77"/>
      <c r="AD274" s="79"/>
      <c r="AE274" s="80" t="e">
        <f t="shared" ref="AE274:AE279" si="972">(AD274/AC274)*100</f>
        <v>#DIV/0!</v>
      </c>
      <c r="AF274" s="77"/>
      <c r="AG274" s="79"/>
      <c r="AH274" s="80" t="e">
        <f t="shared" ref="AH274:AH279" si="973">(AG274/AF274)*100</f>
        <v>#DIV/0!</v>
      </c>
      <c r="AI274" s="77"/>
      <c r="AJ274" s="79"/>
      <c r="AK274" s="80" t="e">
        <f t="shared" ref="AK274:AK279" si="974">(AJ274/AI274)*100</f>
        <v>#DIV/0!</v>
      </c>
      <c r="AL274" s="77"/>
      <c r="AM274" s="79"/>
      <c r="AN274" s="80" t="e">
        <f t="shared" ref="AN274:AN279" si="975">(AM274/AL274)*100</f>
        <v>#DIV/0!</v>
      </c>
      <c r="AO274" s="77"/>
      <c r="AP274" s="79"/>
      <c r="AQ274" s="80" t="e">
        <f t="shared" ref="AQ274:AQ279" si="976">(AP274/AO274)*100</f>
        <v>#DIV/0!</v>
      </c>
      <c r="AR274" s="156"/>
    </row>
    <row r="275" spans="1:44" s="155" customFormat="1" ht="45">
      <c r="A275" s="277"/>
      <c r="B275" s="286"/>
      <c r="C275" s="229"/>
      <c r="D275" s="152" t="s">
        <v>18</v>
      </c>
      <c r="E275" s="77">
        <f t="shared" ref="E275:E279" si="977">H275+K275+N275+Q275+T275+W275+Z275+AC275+AF275+AI275+AL275+AO275</f>
        <v>0</v>
      </c>
      <c r="F275" s="79">
        <f t="shared" ref="F275:F279" si="978">I275+L275+O275+R275+U275+X275+AA275+AD275+AG275+AJ275+AM275+AP275</f>
        <v>0</v>
      </c>
      <c r="G275" s="80" t="e">
        <f t="shared" si="964"/>
        <v>#DIV/0!</v>
      </c>
      <c r="H275" s="77"/>
      <c r="I275" s="79"/>
      <c r="J275" s="80" t="e">
        <f t="shared" si="965"/>
        <v>#DIV/0!</v>
      </c>
      <c r="K275" s="77"/>
      <c r="L275" s="79"/>
      <c r="M275" s="80" t="e">
        <f t="shared" si="966"/>
        <v>#DIV/0!</v>
      </c>
      <c r="N275" s="77"/>
      <c r="O275" s="79"/>
      <c r="P275" s="80" t="e">
        <f t="shared" si="967"/>
        <v>#DIV/0!</v>
      </c>
      <c r="Q275" s="77"/>
      <c r="R275" s="79"/>
      <c r="S275" s="80" t="e">
        <f t="shared" si="968"/>
        <v>#DIV/0!</v>
      </c>
      <c r="T275" s="77"/>
      <c r="U275" s="79"/>
      <c r="V275" s="80" t="e">
        <f t="shared" si="969"/>
        <v>#DIV/0!</v>
      </c>
      <c r="W275" s="77"/>
      <c r="X275" s="79"/>
      <c r="Y275" s="80" t="e">
        <f t="shared" si="970"/>
        <v>#DIV/0!</v>
      </c>
      <c r="Z275" s="77"/>
      <c r="AA275" s="79"/>
      <c r="AB275" s="80" t="e">
        <f t="shared" si="971"/>
        <v>#DIV/0!</v>
      </c>
      <c r="AC275" s="77"/>
      <c r="AD275" s="79"/>
      <c r="AE275" s="80" t="e">
        <f t="shared" si="972"/>
        <v>#DIV/0!</v>
      </c>
      <c r="AF275" s="77"/>
      <c r="AG275" s="79"/>
      <c r="AH275" s="80" t="e">
        <f t="shared" si="973"/>
        <v>#DIV/0!</v>
      </c>
      <c r="AI275" s="77"/>
      <c r="AJ275" s="79"/>
      <c r="AK275" s="80" t="e">
        <f t="shared" si="974"/>
        <v>#DIV/0!</v>
      </c>
      <c r="AL275" s="77"/>
      <c r="AM275" s="79"/>
      <c r="AN275" s="80" t="e">
        <f t="shared" si="975"/>
        <v>#DIV/0!</v>
      </c>
      <c r="AO275" s="77"/>
      <c r="AP275" s="79"/>
      <c r="AQ275" s="80" t="e">
        <f t="shared" si="976"/>
        <v>#DIV/0!</v>
      </c>
      <c r="AR275" s="156"/>
    </row>
    <row r="276" spans="1:44" s="155" customFormat="1" ht="29.25" customHeight="1">
      <c r="A276" s="277"/>
      <c r="B276" s="286"/>
      <c r="C276" s="229"/>
      <c r="D276" s="152" t="s">
        <v>26</v>
      </c>
      <c r="E276" s="77">
        <f t="shared" si="977"/>
        <v>30</v>
      </c>
      <c r="F276" s="79">
        <f t="shared" si="978"/>
        <v>15.25</v>
      </c>
      <c r="G276" s="80">
        <f t="shared" si="964"/>
        <v>50.833333333333329</v>
      </c>
      <c r="H276" s="77"/>
      <c r="I276" s="79"/>
      <c r="J276" s="80" t="e">
        <f t="shared" si="965"/>
        <v>#DIV/0!</v>
      </c>
      <c r="K276" s="77"/>
      <c r="L276" s="79"/>
      <c r="M276" s="80" t="e">
        <f t="shared" si="966"/>
        <v>#DIV/0!</v>
      </c>
      <c r="N276" s="77"/>
      <c r="O276" s="79"/>
      <c r="P276" s="80" t="e">
        <f t="shared" si="967"/>
        <v>#DIV/0!</v>
      </c>
      <c r="Q276" s="77"/>
      <c r="R276" s="79"/>
      <c r="S276" s="80" t="e">
        <f t="shared" si="968"/>
        <v>#DIV/0!</v>
      </c>
      <c r="T276" s="77"/>
      <c r="U276" s="79"/>
      <c r="V276" s="80" t="e">
        <f t="shared" si="969"/>
        <v>#DIV/0!</v>
      </c>
      <c r="W276" s="77">
        <v>15.25</v>
      </c>
      <c r="X276" s="79">
        <v>15.25</v>
      </c>
      <c r="Y276" s="80">
        <f t="shared" si="970"/>
        <v>100</v>
      </c>
      <c r="Z276" s="77"/>
      <c r="AA276" s="79"/>
      <c r="AB276" s="80" t="e">
        <f t="shared" si="971"/>
        <v>#DIV/0!</v>
      </c>
      <c r="AC276" s="77"/>
      <c r="AD276" s="79"/>
      <c r="AE276" s="80" t="e">
        <f t="shared" si="972"/>
        <v>#DIV/0!</v>
      </c>
      <c r="AF276" s="77"/>
      <c r="AG276" s="79"/>
      <c r="AH276" s="80" t="e">
        <f t="shared" si="973"/>
        <v>#DIV/0!</v>
      </c>
      <c r="AI276" s="77"/>
      <c r="AJ276" s="79"/>
      <c r="AK276" s="80" t="e">
        <f t="shared" si="974"/>
        <v>#DIV/0!</v>
      </c>
      <c r="AL276" s="77"/>
      <c r="AM276" s="79"/>
      <c r="AN276" s="80" t="e">
        <f t="shared" si="975"/>
        <v>#DIV/0!</v>
      </c>
      <c r="AO276" s="77">
        <v>14.75</v>
      </c>
      <c r="AP276" s="79"/>
      <c r="AQ276" s="80">
        <f t="shared" si="976"/>
        <v>0</v>
      </c>
      <c r="AR276" s="156"/>
    </row>
    <row r="277" spans="1:44" s="155" customFormat="1" ht="82.5" customHeight="1">
      <c r="A277" s="277"/>
      <c r="B277" s="286"/>
      <c r="C277" s="229"/>
      <c r="D277" s="152" t="s">
        <v>231</v>
      </c>
      <c r="E277" s="77">
        <f t="shared" si="977"/>
        <v>0</v>
      </c>
      <c r="F277" s="79">
        <f t="shared" si="978"/>
        <v>0</v>
      </c>
      <c r="G277" s="80" t="e">
        <f t="shared" si="964"/>
        <v>#DIV/0!</v>
      </c>
      <c r="H277" s="77"/>
      <c r="I277" s="79"/>
      <c r="J277" s="80" t="e">
        <f t="shared" si="965"/>
        <v>#DIV/0!</v>
      </c>
      <c r="K277" s="77"/>
      <c r="L277" s="79"/>
      <c r="M277" s="80" t="e">
        <f t="shared" si="966"/>
        <v>#DIV/0!</v>
      </c>
      <c r="N277" s="77"/>
      <c r="O277" s="79"/>
      <c r="P277" s="80" t="e">
        <f t="shared" si="967"/>
        <v>#DIV/0!</v>
      </c>
      <c r="Q277" s="77"/>
      <c r="R277" s="79"/>
      <c r="S277" s="80" t="e">
        <f t="shared" si="968"/>
        <v>#DIV/0!</v>
      </c>
      <c r="T277" s="77"/>
      <c r="U277" s="79"/>
      <c r="V277" s="80" t="e">
        <f t="shared" si="969"/>
        <v>#DIV/0!</v>
      </c>
      <c r="W277" s="77"/>
      <c r="X277" s="79"/>
      <c r="Y277" s="80" t="e">
        <f t="shared" si="970"/>
        <v>#DIV/0!</v>
      </c>
      <c r="Z277" s="77"/>
      <c r="AA277" s="79"/>
      <c r="AB277" s="80" t="e">
        <f t="shared" si="971"/>
        <v>#DIV/0!</v>
      </c>
      <c r="AC277" s="77"/>
      <c r="AD277" s="79"/>
      <c r="AE277" s="80" t="e">
        <f t="shared" si="972"/>
        <v>#DIV/0!</v>
      </c>
      <c r="AF277" s="77"/>
      <c r="AG277" s="79"/>
      <c r="AH277" s="80" t="e">
        <f t="shared" si="973"/>
        <v>#DIV/0!</v>
      </c>
      <c r="AI277" s="77"/>
      <c r="AJ277" s="79"/>
      <c r="AK277" s="80" t="e">
        <f t="shared" si="974"/>
        <v>#DIV/0!</v>
      </c>
      <c r="AL277" s="77"/>
      <c r="AM277" s="79"/>
      <c r="AN277" s="80" t="e">
        <f t="shared" si="975"/>
        <v>#DIV/0!</v>
      </c>
      <c r="AO277" s="77"/>
      <c r="AP277" s="79"/>
      <c r="AQ277" s="80" t="e">
        <f t="shared" si="976"/>
        <v>#DIV/0!</v>
      </c>
      <c r="AR277" s="156"/>
    </row>
    <row r="278" spans="1:44" s="155" customFormat="1" ht="36" customHeight="1">
      <c r="A278" s="277"/>
      <c r="B278" s="286"/>
      <c r="C278" s="229"/>
      <c r="D278" s="152" t="s">
        <v>39</v>
      </c>
      <c r="E278" s="77">
        <f t="shared" si="977"/>
        <v>0</v>
      </c>
      <c r="F278" s="79">
        <f t="shared" si="978"/>
        <v>0</v>
      </c>
      <c r="G278" s="80" t="e">
        <f t="shared" si="964"/>
        <v>#DIV/0!</v>
      </c>
      <c r="H278" s="77"/>
      <c r="I278" s="79"/>
      <c r="J278" s="80" t="e">
        <f t="shared" si="965"/>
        <v>#DIV/0!</v>
      </c>
      <c r="K278" s="77"/>
      <c r="L278" s="79"/>
      <c r="M278" s="80" t="e">
        <f t="shared" si="966"/>
        <v>#DIV/0!</v>
      </c>
      <c r="N278" s="77"/>
      <c r="O278" s="79"/>
      <c r="P278" s="80" t="e">
        <f t="shared" si="967"/>
        <v>#DIV/0!</v>
      </c>
      <c r="Q278" s="77"/>
      <c r="R278" s="79"/>
      <c r="S278" s="80" t="e">
        <f t="shared" si="968"/>
        <v>#DIV/0!</v>
      </c>
      <c r="T278" s="77"/>
      <c r="U278" s="79"/>
      <c r="V278" s="80" t="e">
        <f t="shared" si="969"/>
        <v>#DIV/0!</v>
      </c>
      <c r="W278" s="77"/>
      <c r="X278" s="79"/>
      <c r="Y278" s="80" t="e">
        <f t="shared" si="970"/>
        <v>#DIV/0!</v>
      </c>
      <c r="Z278" s="77"/>
      <c r="AA278" s="79"/>
      <c r="AB278" s="80" t="e">
        <f t="shared" si="971"/>
        <v>#DIV/0!</v>
      </c>
      <c r="AC278" s="77"/>
      <c r="AD278" s="79"/>
      <c r="AE278" s="80" t="e">
        <f t="shared" si="972"/>
        <v>#DIV/0!</v>
      </c>
      <c r="AF278" s="77"/>
      <c r="AG278" s="79"/>
      <c r="AH278" s="80" t="e">
        <f t="shared" si="973"/>
        <v>#DIV/0!</v>
      </c>
      <c r="AI278" s="77"/>
      <c r="AJ278" s="79"/>
      <c r="AK278" s="80" t="e">
        <f t="shared" si="974"/>
        <v>#DIV/0!</v>
      </c>
      <c r="AL278" s="77"/>
      <c r="AM278" s="79"/>
      <c r="AN278" s="80" t="e">
        <f t="shared" si="975"/>
        <v>#DIV/0!</v>
      </c>
      <c r="AO278" s="77"/>
      <c r="AP278" s="79"/>
      <c r="AQ278" s="80" t="e">
        <f t="shared" si="976"/>
        <v>#DIV/0!</v>
      </c>
      <c r="AR278" s="156"/>
    </row>
    <row r="279" spans="1:44" s="155" customFormat="1" ht="45">
      <c r="A279" s="277"/>
      <c r="B279" s="286"/>
      <c r="C279" s="229"/>
      <c r="D279" s="152" t="s">
        <v>33</v>
      </c>
      <c r="E279" s="77">
        <f t="shared" si="977"/>
        <v>0</v>
      </c>
      <c r="F279" s="79">
        <f t="shared" si="978"/>
        <v>0</v>
      </c>
      <c r="G279" s="80" t="e">
        <f t="shared" si="964"/>
        <v>#DIV/0!</v>
      </c>
      <c r="H279" s="77"/>
      <c r="I279" s="79"/>
      <c r="J279" s="80" t="e">
        <f t="shared" si="965"/>
        <v>#DIV/0!</v>
      </c>
      <c r="K279" s="77"/>
      <c r="L279" s="79"/>
      <c r="M279" s="80" t="e">
        <f t="shared" si="966"/>
        <v>#DIV/0!</v>
      </c>
      <c r="N279" s="77"/>
      <c r="O279" s="79"/>
      <c r="P279" s="80" t="e">
        <f t="shared" si="967"/>
        <v>#DIV/0!</v>
      </c>
      <c r="Q279" s="77"/>
      <c r="R279" s="79"/>
      <c r="S279" s="80" t="e">
        <f t="shared" si="968"/>
        <v>#DIV/0!</v>
      </c>
      <c r="T279" s="77"/>
      <c r="U279" s="79"/>
      <c r="V279" s="80" t="e">
        <f t="shared" si="969"/>
        <v>#DIV/0!</v>
      </c>
      <c r="W279" s="77"/>
      <c r="X279" s="79"/>
      <c r="Y279" s="80" t="e">
        <f t="shared" si="970"/>
        <v>#DIV/0!</v>
      </c>
      <c r="Z279" s="77"/>
      <c r="AA279" s="79"/>
      <c r="AB279" s="80" t="e">
        <f t="shared" si="971"/>
        <v>#DIV/0!</v>
      </c>
      <c r="AC279" s="77"/>
      <c r="AD279" s="79"/>
      <c r="AE279" s="80" t="e">
        <f t="shared" si="972"/>
        <v>#DIV/0!</v>
      </c>
      <c r="AF279" s="77"/>
      <c r="AG279" s="79"/>
      <c r="AH279" s="80" t="e">
        <f t="shared" si="973"/>
        <v>#DIV/0!</v>
      </c>
      <c r="AI279" s="77"/>
      <c r="AJ279" s="79"/>
      <c r="AK279" s="80" t="e">
        <f t="shared" si="974"/>
        <v>#DIV/0!</v>
      </c>
      <c r="AL279" s="77"/>
      <c r="AM279" s="79"/>
      <c r="AN279" s="80" t="e">
        <f t="shared" si="975"/>
        <v>#DIV/0!</v>
      </c>
      <c r="AO279" s="77"/>
      <c r="AP279" s="79"/>
      <c r="AQ279" s="80" t="e">
        <f t="shared" si="976"/>
        <v>#DIV/0!</v>
      </c>
      <c r="AR279" s="156"/>
    </row>
    <row r="280" spans="1:44" s="155" customFormat="1" ht="29.25" customHeight="1">
      <c r="A280" s="277" t="s">
        <v>425</v>
      </c>
      <c r="B280" s="409" t="s">
        <v>83</v>
      </c>
      <c r="C280" s="230" t="s">
        <v>144</v>
      </c>
      <c r="D280" s="152" t="s">
        <v>36</v>
      </c>
      <c r="E280" s="77">
        <f>SUM(E281:E286)</f>
        <v>140</v>
      </c>
      <c r="F280" s="78">
        <f>SUM(F281:F286)</f>
        <v>137.24</v>
      </c>
      <c r="G280" s="78">
        <f>(F280/E280)*100</f>
        <v>98.028571428571425</v>
      </c>
      <c r="H280" s="77">
        <f>SUM(H281:H286)</f>
        <v>0</v>
      </c>
      <c r="I280" s="78">
        <f>SUM(I281:I286)</f>
        <v>0</v>
      </c>
      <c r="J280" s="78" t="e">
        <f>(I280/H280)*100</f>
        <v>#DIV/0!</v>
      </c>
      <c r="K280" s="77">
        <f>SUM(K281:K286)</f>
        <v>0</v>
      </c>
      <c r="L280" s="78">
        <f>SUM(L281:L286)</f>
        <v>0</v>
      </c>
      <c r="M280" s="78" t="e">
        <f>(L280/K280)*100</f>
        <v>#DIV/0!</v>
      </c>
      <c r="N280" s="77">
        <f>SUM(N281:N286)</f>
        <v>120.84</v>
      </c>
      <c r="O280" s="78">
        <f>SUM(O281:O286)</f>
        <v>120.84</v>
      </c>
      <c r="P280" s="78">
        <f>(O280/N280)*100</f>
        <v>100</v>
      </c>
      <c r="Q280" s="77">
        <f>SUM(Q281:Q286)</f>
        <v>-7.0000000000000007E-2</v>
      </c>
      <c r="R280" s="78">
        <f>SUM(R281:R286)</f>
        <v>-7.0000000000000007E-2</v>
      </c>
      <c r="S280" s="78">
        <f>(R280/Q280)*100</f>
        <v>100</v>
      </c>
      <c r="T280" s="77">
        <f>SUM(T281:T286)</f>
        <v>-4.53</v>
      </c>
      <c r="U280" s="78">
        <f>SUM(U281:U286)</f>
        <v>-4.53</v>
      </c>
      <c r="V280" s="78">
        <f>(U280/T280)*100</f>
        <v>100</v>
      </c>
      <c r="W280" s="77">
        <f>SUM(W281:W286)</f>
        <v>0</v>
      </c>
      <c r="X280" s="78">
        <f>SUM(X281:X286)</f>
        <v>0</v>
      </c>
      <c r="Y280" s="78" t="e">
        <f>(X280/W280)*100</f>
        <v>#DIV/0!</v>
      </c>
      <c r="Z280" s="77">
        <f>SUM(Z281:Z286)</f>
        <v>0</v>
      </c>
      <c r="AA280" s="78">
        <f>SUM(AA281:AA286)</f>
        <v>0</v>
      </c>
      <c r="AB280" s="78" t="e">
        <f>(AA280/Z280)*100</f>
        <v>#DIV/0!</v>
      </c>
      <c r="AC280" s="77">
        <f>SUM(AC281:AC286)</f>
        <v>21</v>
      </c>
      <c r="AD280" s="78">
        <f>SUM(AD281:AD286)</f>
        <v>21</v>
      </c>
      <c r="AE280" s="78">
        <f>(AD280/AC280)*100</f>
        <v>100</v>
      </c>
      <c r="AF280" s="77">
        <f>SUM(AF281:AF286)</f>
        <v>0</v>
      </c>
      <c r="AG280" s="78">
        <f>SUM(AG281:AG286)</f>
        <v>0</v>
      </c>
      <c r="AH280" s="78" t="e">
        <f>(AG280/AF280)*100</f>
        <v>#DIV/0!</v>
      </c>
      <c r="AI280" s="77">
        <f>SUM(AI281:AI286)</f>
        <v>0</v>
      </c>
      <c r="AJ280" s="78">
        <f>SUM(AJ281:AJ286)</f>
        <v>0</v>
      </c>
      <c r="AK280" s="78" t="e">
        <f>(AJ280/AI280)*100</f>
        <v>#DIV/0!</v>
      </c>
      <c r="AL280" s="77">
        <f>SUM(AL281:AL286)</f>
        <v>0</v>
      </c>
      <c r="AM280" s="78">
        <f>SUM(AM281:AM286)</f>
        <v>0</v>
      </c>
      <c r="AN280" s="78" t="e">
        <f>(AM280/AL280)*100</f>
        <v>#DIV/0!</v>
      </c>
      <c r="AO280" s="77">
        <f>SUM(AO281:AO286)</f>
        <v>2.76</v>
      </c>
      <c r="AP280" s="78">
        <f>SUM(AP281:AP286)</f>
        <v>0</v>
      </c>
      <c r="AQ280" s="78">
        <f>(AP280/AO280)*100</f>
        <v>0</v>
      </c>
      <c r="AR280" s="156"/>
    </row>
    <row r="281" spans="1:44" s="155" customFormat="1" ht="30">
      <c r="A281" s="277"/>
      <c r="B281" s="409"/>
      <c r="C281" s="231"/>
      <c r="D281" s="152" t="s">
        <v>17</v>
      </c>
      <c r="E281" s="77">
        <f>H281+K281+N281+Q281+T281+W281+Z281+AC281+AF281+AI281+AL281+AO281</f>
        <v>0</v>
      </c>
      <c r="F281" s="79">
        <f>I281+L281+O281+R281+U281+X281+AA281+AD281+AG281+AJ281+AM281+AP281</f>
        <v>0</v>
      </c>
      <c r="G281" s="80" t="e">
        <f t="shared" ref="G281:G286" si="979">(F281/E281)*100</f>
        <v>#DIV/0!</v>
      </c>
      <c r="H281" s="77"/>
      <c r="I281" s="79"/>
      <c r="J281" s="80" t="e">
        <f t="shared" ref="J281:J286" si="980">(I281/H281)*100</f>
        <v>#DIV/0!</v>
      </c>
      <c r="K281" s="77"/>
      <c r="L281" s="79"/>
      <c r="M281" s="80" t="e">
        <f t="shared" ref="M281:M286" si="981">(L281/K281)*100</f>
        <v>#DIV/0!</v>
      </c>
      <c r="N281" s="77"/>
      <c r="O281" s="79"/>
      <c r="P281" s="80" t="e">
        <f t="shared" ref="P281:P286" si="982">(O281/N281)*100</f>
        <v>#DIV/0!</v>
      </c>
      <c r="Q281" s="77"/>
      <c r="R281" s="79"/>
      <c r="S281" s="80" t="e">
        <f t="shared" ref="S281:S286" si="983">(R281/Q281)*100</f>
        <v>#DIV/0!</v>
      </c>
      <c r="T281" s="77"/>
      <c r="U281" s="79"/>
      <c r="V281" s="80" t="e">
        <f t="shared" ref="V281:V286" si="984">(U281/T281)*100</f>
        <v>#DIV/0!</v>
      </c>
      <c r="W281" s="77"/>
      <c r="X281" s="79"/>
      <c r="Y281" s="80" t="e">
        <f t="shared" ref="Y281:Y286" si="985">(X281/W281)*100</f>
        <v>#DIV/0!</v>
      </c>
      <c r="Z281" s="77"/>
      <c r="AA281" s="79"/>
      <c r="AB281" s="80" t="e">
        <f t="shared" ref="AB281:AB286" si="986">(AA281/Z281)*100</f>
        <v>#DIV/0!</v>
      </c>
      <c r="AC281" s="77"/>
      <c r="AD281" s="79"/>
      <c r="AE281" s="80" t="e">
        <f t="shared" ref="AE281:AE286" si="987">(AD281/AC281)*100</f>
        <v>#DIV/0!</v>
      </c>
      <c r="AF281" s="77"/>
      <c r="AG281" s="79"/>
      <c r="AH281" s="80" t="e">
        <f t="shared" ref="AH281:AH286" si="988">(AG281/AF281)*100</f>
        <v>#DIV/0!</v>
      </c>
      <c r="AI281" s="77"/>
      <c r="AJ281" s="79"/>
      <c r="AK281" s="80" t="e">
        <f t="shared" ref="AK281:AK286" si="989">(AJ281/AI281)*100</f>
        <v>#DIV/0!</v>
      </c>
      <c r="AL281" s="77"/>
      <c r="AM281" s="79"/>
      <c r="AN281" s="80" t="e">
        <f t="shared" ref="AN281:AN286" si="990">(AM281/AL281)*100</f>
        <v>#DIV/0!</v>
      </c>
      <c r="AO281" s="77"/>
      <c r="AP281" s="79"/>
      <c r="AQ281" s="80" t="e">
        <f t="shared" ref="AQ281:AQ286" si="991">(AP281/AO281)*100</f>
        <v>#DIV/0!</v>
      </c>
      <c r="AR281" s="156"/>
    </row>
    <row r="282" spans="1:44" s="155" customFormat="1" ht="45">
      <c r="A282" s="277"/>
      <c r="B282" s="409"/>
      <c r="C282" s="231"/>
      <c r="D282" s="152" t="s">
        <v>18</v>
      </c>
      <c r="E282" s="77">
        <f t="shared" ref="E282:E286" si="992">H282+K282+N282+Q282+T282+W282+Z282+AC282+AF282+AI282+AL282+AO282</f>
        <v>0</v>
      </c>
      <c r="F282" s="79">
        <f t="shared" ref="F282:F286" si="993">I282+L282+O282+R282+U282+X282+AA282+AD282+AG282+AJ282+AM282+AP282</f>
        <v>0</v>
      </c>
      <c r="G282" s="80" t="e">
        <f t="shared" si="979"/>
        <v>#DIV/0!</v>
      </c>
      <c r="H282" s="77"/>
      <c r="I282" s="79"/>
      <c r="J282" s="80" t="e">
        <f t="shared" si="980"/>
        <v>#DIV/0!</v>
      </c>
      <c r="K282" s="77"/>
      <c r="L282" s="79"/>
      <c r="M282" s="80" t="e">
        <f t="shared" si="981"/>
        <v>#DIV/0!</v>
      </c>
      <c r="N282" s="77"/>
      <c r="O282" s="79"/>
      <c r="P282" s="80" t="e">
        <f t="shared" si="982"/>
        <v>#DIV/0!</v>
      </c>
      <c r="Q282" s="77"/>
      <c r="R282" s="79"/>
      <c r="S282" s="80" t="e">
        <f t="shared" si="983"/>
        <v>#DIV/0!</v>
      </c>
      <c r="T282" s="77"/>
      <c r="U282" s="79"/>
      <c r="V282" s="80" t="e">
        <f t="shared" si="984"/>
        <v>#DIV/0!</v>
      </c>
      <c r="W282" s="77"/>
      <c r="X282" s="79"/>
      <c r="Y282" s="80" t="e">
        <f t="shared" si="985"/>
        <v>#DIV/0!</v>
      </c>
      <c r="Z282" s="77"/>
      <c r="AA282" s="79"/>
      <c r="AB282" s="80" t="e">
        <f t="shared" si="986"/>
        <v>#DIV/0!</v>
      </c>
      <c r="AC282" s="77"/>
      <c r="AD282" s="79"/>
      <c r="AE282" s="80" t="e">
        <f t="shared" si="987"/>
        <v>#DIV/0!</v>
      </c>
      <c r="AF282" s="77"/>
      <c r="AG282" s="79"/>
      <c r="AH282" s="80" t="e">
        <f t="shared" si="988"/>
        <v>#DIV/0!</v>
      </c>
      <c r="AI282" s="77"/>
      <c r="AJ282" s="79"/>
      <c r="AK282" s="80" t="e">
        <f t="shared" si="989"/>
        <v>#DIV/0!</v>
      </c>
      <c r="AL282" s="77"/>
      <c r="AM282" s="79"/>
      <c r="AN282" s="80" t="e">
        <f t="shared" si="990"/>
        <v>#DIV/0!</v>
      </c>
      <c r="AO282" s="77"/>
      <c r="AP282" s="79"/>
      <c r="AQ282" s="80" t="e">
        <f t="shared" si="991"/>
        <v>#DIV/0!</v>
      </c>
      <c r="AR282" s="156"/>
    </row>
    <row r="283" spans="1:44" s="155" customFormat="1" ht="24.75" customHeight="1">
      <c r="A283" s="277"/>
      <c r="B283" s="409"/>
      <c r="C283" s="231"/>
      <c r="D283" s="152" t="s">
        <v>26</v>
      </c>
      <c r="E283" s="77">
        <f t="shared" si="992"/>
        <v>140</v>
      </c>
      <c r="F283" s="79">
        <f t="shared" si="993"/>
        <v>137.24</v>
      </c>
      <c r="G283" s="80">
        <f t="shared" si="979"/>
        <v>98.028571428571425</v>
      </c>
      <c r="H283" s="77"/>
      <c r="I283" s="79"/>
      <c r="J283" s="80" t="e">
        <f t="shared" si="980"/>
        <v>#DIV/0!</v>
      </c>
      <c r="K283" s="77"/>
      <c r="L283" s="79"/>
      <c r="M283" s="80" t="e">
        <f t="shared" si="981"/>
        <v>#DIV/0!</v>
      </c>
      <c r="N283" s="77">
        <v>120.84</v>
      </c>
      <c r="O283" s="79">
        <v>120.84</v>
      </c>
      <c r="P283" s="80">
        <f t="shared" si="982"/>
        <v>100</v>
      </c>
      <c r="Q283" s="77">
        <v>-7.0000000000000007E-2</v>
      </c>
      <c r="R283" s="79">
        <v>-7.0000000000000007E-2</v>
      </c>
      <c r="S283" s="80">
        <f t="shared" si="983"/>
        <v>100</v>
      </c>
      <c r="T283" s="77">
        <v>-4.53</v>
      </c>
      <c r="U283" s="79">
        <v>-4.53</v>
      </c>
      <c r="V283" s="80">
        <f t="shared" si="984"/>
        <v>100</v>
      </c>
      <c r="W283" s="77">
        <v>0</v>
      </c>
      <c r="X283" s="79">
        <v>0</v>
      </c>
      <c r="Y283" s="80" t="e">
        <f t="shared" si="985"/>
        <v>#DIV/0!</v>
      </c>
      <c r="Z283" s="77">
        <v>0</v>
      </c>
      <c r="AA283" s="79">
        <v>0</v>
      </c>
      <c r="AB283" s="80" t="e">
        <f t="shared" si="986"/>
        <v>#DIV/0!</v>
      </c>
      <c r="AC283" s="77">
        <v>21</v>
      </c>
      <c r="AD283" s="79">
        <v>21</v>
      </c>
      <c r="AE283" s="80">
        <f t="shared" si="987"/>
        <v>100</v>
      </c>
      <c r="AF283" s="77"/>
      <c r="AG283" s="79"/>
      <c r="AH283" s="80" t="e">
        <f t="shared" si="988"/>
        <v>#DIV/0!</v>
      </c>
      <c r="AI283" s="77"/>
      <c r="AJ283" s="79"/>
      <c r="AK283" s="80" t="e">
        <f t="shared" si="989"/>
        <v>#DIV/0!</v>
      </c>
      <c r="AL283" s="77"/>
      <c r="AM283" s="79"/>
      <c r="AN283" s="80" t="e">
        <f t="shared" si="990"/>
        <v>#DIV/0!</v>
      </c>
      <c r="AO283" s="77">
        <v>2.76</v>
      </c>
      <c r="AP283" s="79"/>
      <c r="AQ283" s="80">
        <f t="shared" si="991"/>
        <v>0</v>
      </c>
      <c r="AR283" s="156"/>
    </row>
    <row r="284" spans="1:44" s="155" customFormat="1" ht="78" customHeight="1">
      <c r="A284" s="277"/>
      <c r="B284" s="409"/>
      <c r="C284" s="231"/>
      <c r="D284" s="152" t="s">
        <v>231</v>
      </c>
      <c r="E284" s="77">
        <f t="shared" si="992"/>
        <v>0</v>
      </c>
      <c r="F284" s="79">
        <f t="shared" si="993"/>
        <v>0</v>
      </c>
      <c r="G284" s="80" t="e">
        <f t="shared" si="979"/>
        <v>#DIV/0!</v>
      </c>
      <c r="H284" s="77"/>
      <c r="I284" s="79"/>
      <c r="J284" s="80" t="e">
        <f t="shared" si="980"/>
        <v>#DIV/0!</v>
      </c>
      <c r="K284" s="77"/>
      <c r="L284" s="79"/>
      <c r="M284" s="80" t="e">
        <f t="shared" si="981"/>
        <v>#DIV/0!</v>
      </c>
      <c r="N284" s="77"/>
      <c r="O284" s="79"/>
      <c r="P284" s="80" t="e">
        <f t="shared" si="982"/>
        <v>#DIV/0!</v>
      </c>
      <c r="Q284" s="77"/>
      <c r="R284" s="79"/>
      <c r="S284" s="80" t="e">
        <f t="shared" si="983"/>
        <v>#DIV/0!</v>
      </c>
      <c r="T284" s="77"/>
      <c r="U284" s="79"/>
      <c r="V284" s="80" t="e">
        <f t="shared" si="984"/>
        <v>#DIV/0!</v>
      </c>
      <c r="W284" s="77"/>
      <c r="X284" s="79"/>
      <c r="Y284" s="80" t="e">
        <f t="shared" si="985"/>
        <v>#DIV/0!</v>
      </c>
      <c r="Z284" s="77"/>
      <c r="AA284" s="79"/>
      <c r="AB284" s="80" t="e">
        <f t="shared" si="986"/>
        <v>#DIV/0!</v>
      </c>
      <c r="AC284" s="77"/>
      <c r="AD284" s="79"/>
      <c r="AE284" s="80" t="e">
        <f t="shared" si="987"/>
        <v>#DIV/0!</v>
      </c>
      <c r="AF284" s="77"/>
      <c r="AG284" s="79"/>
      <c r="AH284" s="80" t="e">
        <f t="shared" si="988"/>
        <v>#DIV/0!</v>
      </c>
      <c r="AI284" s="77"/>
      <c r="AJ284" s="79"/>
      <c r="AK284" s="80" t="e">
        <f t="shared" si="989"/>
        <v>#DIV/0!</v>
      </c>
      <c r="AL284" s="77"/>
      <c r="AM284" s="79"/>
      <c r="AN284" s="80" t="e">
        <f t="shared" si="990"/>
        <v>#DIV/0!</v>
      </c>
      <c r="AO284" s="77"/>
      <c r="AP284" s="79"/>
      <c r="AQ284" s="80" t="e">
        <f t="shared" si="991"/>
        <v>#DIV/0!</v>
      </c>
      <c r="AR284" s="156"/>
    </row>
    <row r="285" spans="1:44" s="155" customFormat="1" ht="30.75" customHeight="1">
      <c r="A285" s="277"/>
      <c r="B285" s="409"/>
      <c r="C285" s="231"/>
      <c r="D285" s="152" t="s">
        <v>39</v>
      </c>
      <c r="E285" s="77">
        <f t="shared" si="992"/>
        <v>0</v>
      </c>
      <c r="F285" s="79">
        <f t="shared" si="993"/>
        <v>0</v>
      </c>
      <c r="G285" s="80" t="e">
        <f t="shared" si="979"/>
        <v>#DIV/0!</v>
      </c>
      <c r="H285" s="77"/>
      <c r="I285" s="79"/>
      <c r="J285" s="80" t="e">
        <f t="shared" si="980"/>
        <v>#DIV/0!</v>
      </c>
      <c r="K285" s="77"/>
      <c r="L285" s="79"/>
      <c r="M285" s="80" t="e">
        <f t="shared" si="981"/>
        <v>#DIV/0!</v>
      </c>
      <c r="N285" s="77"/>
      <c r="O285" s="79"/>
      <c r="P285" s="80" t="e">
        <f t="shared" si="982"/>
        <v>#DIV/0!</v>
      </c>
      <c r="Q285" s="77"/>
      <c r="R285" s="79"/>
      <c r="S285" s="80" t="e">
        <f t="shared" si="983"/>
        <v>#DIV/0!</v>
      </c>
      <c r="T285" s="77"/>
      <c r="U285" s="79"/>
      <c r="V285" s="80" t="e">
        <f t="shared" si="984"/>
        <v>#DIV/0!</v>
      </c>
      <c r="W285" s="77"/>
      <c r="X285" s="79"/>
      <c r="Y285" s="80" t="e">
        <f t="shared" si="985"/>
        <v>#DIV/0!</v>
      </c>
      <c r="Z285" s="77"/>
      <c r="AA285" s="79"/>
      <c r="AB285" s="80" t="e">
        <f t="shared" si="986"/>
        <v>#DIV/0!</v>
      </c>
      <c r="AC285" s="77"/>
      <c r="AD285" s="79"/>
      <c r="AE285" s="80" t="e">
        <f t="shared" si="987"/>
        <v>#DIV/0!</v>
      </c>
      <c r="AF285" s="77"/>
      <c r="AG285" s="79"/>
      <c r="AH285" s="80" t="e">
        <f t="shared" si="988"/>
        <v>#DIV/0!</v>
      </c>
      <c r="AI285" s="77"/>
      <c r="AJ285" s="79"/>
      <c r="AK285" s="80" t="e">
        <f t="shared" si="989"/>
        <v>#DIV/0!</v>
      </c>
      <c r="AL285" s="77"/>
      <c r="AM285" s="79"/>
      <c r="AN285" s="80" t="e">
        <f t="shared" si="990"/>
        <v>#DIV/0!</v>
      </c>
      <c r="AO285" s="77"/>
      <c r="AP285" s="79"/>
      <c r="AQ285" s="80" t="e">
        <f t="shared" si="991"/>
        <v>#DIV/0!</v>
      </c>
      <c r="AR285" s="156"/>
    </row>
    <row r="286" spans="1:44" s="155" customFormat="1" ht="47.25" customHeight="1">
      <c r="A286" s="277"/>
      <c r="B286" s="409"/>
      <c r="C286" s="232"/>
      <c r="D286" s="152" t="s">
        <v>33</v>
      </c>
      <c r="E286" s="77">
        <f t="shared" si="992"/>
        <v>0</v>
      </c>
      <c r="F286" s="79">
        <f t="shared" si="993"/>
        <v>0</v>
      </c>
      <c r="G286" s="80" t="e">
        <f t="shared" si="979"/>
        <v>#DIV/0!</v>
      </c>
      <c r="H286" s="77"/>
      <c r="I286" s="79"/>
      <c r="J286" s="80" t="e">
        <f t="shared" si="980"/>
        <v>#DIV/0!</v>
      </c>
      <c r="K286" s="77"/>
      <c r="L286" s="79"/>
      <c r="M286" s="80" t="e">
        <f t="shared" si="981"/>
        <v>#DIV/0!</v>
      </c>
      <c r="N286" s="77"/>
      <c r="O286" s="79"/>
      <c r="P286" s="80" t="e">
        <f t="shared" si="982"/>
        <v>#DIV/0!</v>
      </c>
      <c r="Q286" s="77"/>
      <c r="R286" s="79"/>
      <c r="S286" s="80" t="e">
        <f t="shared" si="983"/>
        <v>#DIV/0!</v>
      </c>
      <c r="T286" s="77"/>
      <c r="U286" s="79"/>
      <c r="V286" s="80" t="e">
        <f t="shared" si="984"/>
        <v>#DIV/0!</v>
      </c>
      <c r="W286" s="77"/>
      <c r="X286" s="79"/>
      <c r="Y286" s="80" t="e">
        <f t="shared" si="985"/>
        <v>#DIV/0!</v>
      </c>
      <c r="Z286" s="77"/>
      <c r="AA286" s="79"/>
      <c r="AB286" s="80" t="e">
        <f t="shared" si="986"/>
        <v>#DIV/0!</v>
      </c>
      <c r="AC286" s="77"/>
      <c r="AD286" s="79"/>
      <c r="AE286" s="80" t="e">
        <f t="shared" si="987"/>
        <v>#DIV/0!</v>
      </c>
      <c r="AF286" s="77"/>
      <c r="AG286" s="79"/>
      <c r="AH286" s="80" t="e">
        <f t="shared" si="988"/>
        <v>#DIV/0!</v>
      </c>
      <c r="AI286" s="77"/>
      <c r="AJ286" s="79"/>
      <c r="AK286" s="80" t="e">
        <f t="shared" si="989"/>
        <v>#DIV/0!</v>
      </c>
      <c r="AL286" s="77"/>
      <c r="AM286" s="79"/>
      <c r="AN286" s="80" t="e">
        <f t="shared" si="990"/>
        <v>#DIV/0!</v>
      </c>
      <c r="AO286" s="77"/>
      <c r="AP286" s="79"/>
      <c r="AQ286" s="80" t="e">
        <f t="shared" si="991"/>
        <v>#DIV/0!</v>
      </c>
      <c r="AR286" s="156"/>
    </row>
    <row r="287" spans="1:44" s="155" customFormat="1" ht="24.75" customHeight="1">
      <c r="A287" s="277" t="s">
        <v>426</v>
      </c>
      <c r="B287" s="384" t="s">
        <v>84</v>
      </c>
      <c r="C287" s="229" t="s">
        <v>146</v>
      </c>
      <c r="D287" s="152" t="s">
        <v>36</v>
      </c>
      <c r="E287" s="77">
        <f>SUM(E288:E293)</f>
        <v>70</v>
      </c>
      <c r="F287" s="78">
        <f>SUM(F288:F293)</f>
        <v>40</v>
      </c>
      <c r="G287" s="78">
        <f>(F287/E287)*100</f>
        <v>57.142857142857139</v>
      </c>
      <c r="H287" s="77">
        <f>SUM(H288:H293)</f>
        <v>0</v>
      </c>
      <c r="I287" s="78">
        <f>SUM(I288:I293)</f>
        <v>0</v>
      </c>
      <c r="J287" s="78" t="e">
        <f>(I287/H287)*100</f>
        <v>#DIV/0!</v>
      </c>
      <c r="K287" s="77">
        <f>SUM(K288:K293)</f>
        <v>0</v>
      </c>
      <c r="L287" s="78">
        <f>SUM(L288:L293)</f>
        <v>0</v>
      </c>
      <c r="M287" s="78" t="e">
        <f>(L287/K287)*100</f>
        <v>#DIV/0!</v>
      </c>
      <c r="N287" s="77">
        <f>SUM(N288:N293)</f>
        <v>18.63</v>
      </c>
      <c r="O287" s="78">
        <f>SUM(O288:O293)</f>
        <v>18.63</v>
      </c>
      <c r="P287" s="78">
        <f>(O287/N287)*100</f>
        <v>100</v>
      </c>
      <c r="Q287" s="77">
        <f>SUM(Q288:Q293)</f>
        <v>21.37</v>
      </c>
      <c r="R287" s="78">
        <f>SUM(R288:R293)</f>
        <v>21.37</v>
      </c>
      <c r="S287" s="78">
        <f>(R287/Q287)*100</f>
        <v>100</v>
      </c>
      <c r="T287" s="77">
        <f>SUM(T288:T293)</f>
        <v>0</v>
      </c>
      <c r="U287" s="78">
        <f>SUM(U288:U293)</f>
        <v>0</v>
      </c>
      <c r="V287" s="78" t="e">
        <f>(U287/T287)*100</f>
        <v>#DIV/0!</v>
      </c>
      <c r="W287" s="77">
        <f>SUM(W288:W293)</f>
        <v>0</v>
      </c>
      <c r="X287" s="78">
        <f>SUM(X288:X293)</f>
        <v>0</v>
      </c>
      <c r="Y287" s="78" t="e">
        <f>(X287/W287)*100</f>
        <v>#DIV/0!</v>
      </c>
      <c r="Z287" s="77">
        <f>SUM(Z288:Z293)</f>
        <v>0</v>
      </c>
      <c r="AA287" s="78">
        <f>SUM(AA288:AA293)</f>
        <v>0</v>
      </c>
      <c r="AB287" s="78" t="e">
        <f>(AA287/Z287)*100</f>
        <v>#DIV/0!</v>
      </c>
      <c r="AC287" s="77">
        <f>SUM(AC288:AC293)</f>
        <v>0</v>
      </c>
      <c r="AD287" s="78">
        <f>SUM(AD288:AD293)</f>
        <v>0</v>
      </c>
      <c r="AE287" s="78" t="e">
        <f>(AD287/AC287)*100</f>
        <v>#DIV/0!</v>
      </c>
      <c r="AF287" s="77">
        <f>SUM(AF288:AF293)</f>
        <v>0</v>
      </c>
      <c r="AG287" s="78">
        <f>SUM(AG288:AG293)</f>
        <v>0</v>
      </c>
      <c r="AH287" s="78" t="e">
        <f>(AG287/AF287)*100</f>
        <v>#DIV/0!</v>
      </c>
      <c r="AI287" s="77">
        <f>SUM(AI288:AI293)</f>
        <v>0</v>
      </c>
      <c r="AJ287" s="78">
        <f>SUM(AJ288:AJ293)</f>
        <v>0</v>
      </c>
      <c r="AK287" s="78" t="e">
        <f>(AJ287/AI287)*100</f>
        <v>#DIV/0!</v>
      </c>
      <c r="AL287" s="77">
        <f>SUM(AL288:AL293)</f>
        <v>0</v>
      </c>
      <c r="AM287" s="78">
        <f>SUM(AM288:AM293)</f>
        <v>0</v>
      </c>
      <c r="AN287" s="78" t="e">
        <f>(AM287/AL287)*100</f>
        <v>#DIV/0!</v>
      </c>
      <c r="AO287" s="77">
        <f>SUM(AO288:AO293)</f>
        <v>30</v>
      </c>
      <c r="AP287" s="78">
        <f>SUM(AP288:AP293)</f>
        <v>0</v>
      </c>
      <c r="AQ287" s="78">
        <f>(AP287/AO287)*100</f>
        <v>0</v>
      </c>
      <c r="AR287" s="156"/>
    </row>
    <row r="288" spans="1:44" s="155" customFormat="1" ht="30">
      <c r="A288" s="277"/>
      <c r="B288" s="384"/>
      <c r="C288" s="229"/>
      <c r="D288" s="152" t="s">
        <v>17</v>
      </c>
      <c r="E288" s="77">
        <f>H288+K288+N288+Q288+T288+W288+Z288+AC288+AF288+AI288+AL288+AO288</f>
        <v>0</v>
      </c>
      <c r="F288" s="79">
        <f>I288+L288+O288+R288+U288+X288+AA288+AD288+AG288+AJ288+AM288+AP288</f>
        <v>0</v>
      </c>
      <c r="G288" s="80" t="e">
        <f t="shared" ref="G288:G293" si="994">(F288/E288)*100</f>
        <v>#DIV/0!</v>
      </c>
      <c r="H288" s="77"/>
      <c r="I288" s="79"/>
      <c r="J288" s="80" t="e">
        <f t="shared" ref="J288:J293" si="995">(I288/H288)*100</f>
        <v>#DIV/0!</v>
      </c>
      <c r="K288" s="77"/>
      <c r="L288" s="79"/>
      <c r="M288" s="80" t="e">
        <f t="shared" ref="M288:M293" si="996">(L288/K288)*100</f>
        <v>#DIV/0!</v>
      </c>
      <c r="N288" s="77"/>
      <c r="O288" s="79"/>
      <c r="P288" s="80" t="e">
        <f t="shared" ref="P288:P293" si="997">(O288/N288)*100</f>
        <v>#DIV/0!</v>
      </c>
      <c r="Q288" s="77"/>
      <c r="R288" s="79"/>
      <c r="S288" s="80" t="e">
        <f t="shared" ref="S288:S293" si="998">(R288/Q288)*100</f>
        <v>#DIV/0!</v>
      </c>
      <c r="T288" s="77"/>
      <c r="U288" s="79"/>
      <c r="V288" s="80" t="e">
        <f t="shared" ref="V288:V293" si="999">(U288/T288)*100</f>
        <v>#DIV/0!</v>
      </c>
      <c r="W288" s="77"/>
      <c r="X288" s="79"/>
      <c r="Y288" s="80" t="e">
        <f t="shared" ref="Y288:Y293" si="1000">(X288/W288)*100</f>
        <v>#DIV/0!</v>
      </c>
      <c r="Z288" s="77"/>
      <c r="AA288" s="79"/>
      <c r="AB288" s="80" t="e">
        <f t="shared" ref="AB288:AB293" si="1001">(AA288/Z288)*100</f>
        <v>#DIV/0!</v>
      </c>
      <c r="AC288" s="77"/>
      <c r="AD288" s="79"/>
      <c r="AE288" s="80" t="e">
        <f t="shared" ref="AE288:AE293" si="1002">(AD288/AC288)*100</f>
        <v>#DIV/0!</v>
      </c>
      <c r="AF288" s="77"/>
      <c r="AG288" s="79"/>
      <c r="AH288" s="80" t="e">
        <f t="shared" ref="AH288:AH293" si="1003">(AG288/AF288)*100</f>
        <v>#DIV/0!</v>
      </c>
      <c r="AI288" s="77"/>
      <c r="AJ288" s="79"/>
      <c r="AK288" s="80" t="e">
        <f t="shared" ref="AK288:AK293" si="1004">(AJ288/AI288)*100</f>
        <v>#DIV/0!</v>
      </c>
      <c r="AL288" s="77"/>
      <c r="AM288" s="79"/>
      <c r="AN288" s="80" t="e">
        <f t="shared" ref="AN288:AN293" si="1005">(AM288/AL288)*100</f>
        <v>#DIV/0!</v>
      </c>
      <c r="AO288" s="77"/>
      <c r="AP288" s="79"/>
      <c r="AQ288" s="80" t="e">
        <f t="shared" ref="AQ288:AQ293" si="1006">(AP288/AO288)*100</f>
        <v>#DIV/0!</v>
      </c>
      <c r="AR288" s="156"/>
    </row>
    <row r="289" spans="1:44" s="155" customFormat="1" ht="45">
      <c r="A289" s="277"/>
      <c r="B289" s="384"/>
      <c r="C289" s="229"/>
      <c r="D289" s="152" t="s">
        <v>18</v>
      </c>
      <c r="E289" s="77">
        <f t="shared" ref="E289:E293" si="1007">H289+K289+N289+Q289+T289+W289+Z289+AC289+AF289+AI289+AL289+AO289</f>
        <v>0</v>
      </c>
      <c r="F289" s="79">
        <f t="shared" ref="F289:F293" si="1008">I289+L289+O289+R289+U289+X289+AA289+AD289+AG289+AJ289+AM289+AP289</f>
        <v>0</v>
      </c>
      <c r="G289" s="80" t="e">
        <f t="shared" si="994"/>
        <v>#DIV/0!</v>
      </c>
      <c r="H289" s="77"/>
      <c r="I289" s="79"/>
      <c r="J289" s="80" t="e">
        <f t="shared" si="995"/>
        <v>#DIV/0!</v>
      </c>
      <c r="K289" s="77"/>
      <c r="L289" s="79"/>
      <c r="M289" s="80" t="e">
        <f t="shared" si="996"/>
        <v>#DIV/0!</v>
      </c>
      <c r="N289" s="77"/>
      <c r="O289" s="79"/>
      <c r="P289" s="80" t="e">
        <f t="shared" si="997"/>
        <v>#DIV/0!</v>
      </c>
      <c r="Q289" s="77"/>
      <c r="R289" s="79"/>
      <c r="S289" s="80" t="e">
        <f t="shared" si="998"/>
        <v>#DIV/0!</v>
      </c>
      <c r="T289" s="77"/>
      <c r="U289" s="79"/>
      <c r="V289" s="80" t="e">
        <f t="shared" si="999"/>
        <v>#DIV/0!</v>
      </c>
      <c r="W289" s="77"/>
      <c r="X289" s="79"/>
      <c r="Y289" s="80" t="e">
        <f t="shared" si="1000"/>
        <v>#DIV/0!</v>
      </c>
      <c r="Z289" s="77"/>
      <c r="AA289" s="79"/>
      <c r="AB289" s="80" t="e">
        <f t="shared" si="1001"/>
        <v>#DIV/0!</v>
      </c>
      <c r="AC289" s="77"/>
      <c r="AD289" s="79"/>
      <c r="AE289" s="80" t="e">
        <f t="shared" si="1002"/>
        <v>#DIV/0!</v>
      </c>
      <c r="AF289" s="77"/>
      <c r="AG289" s="79"/>
      <c r="AH289" s="80" t="e">
        <f t="shared" si="1003"/>
        <v>#DIV/0!</v>
      </c>
      <c r="AI289" s="77"/>
      <c r="AJ289" s="79"/>
      <c r="AK289" s="80" t="e">
        <f t="shared" si="1004"/>
        <v>#DIV/0!</v>
      </c>
      <c r="AL289" s="77"/>
      <c r="AM289" s="79"/>
      <c r="AN289" s="80" t="e">
        <f t="shared" si="1005"/>
        <v>#DIV/0!</v>
      </c>
      <c r="AO289" s="77"/>
      <c r="AP289" s="79"/>
      <c r="AQ289" s="80" t="e">
        <f t="shared" si="1006"/>
        <v>#DIV/0!</v>
      </c>
      <c r="AR289" s="156"/>
    </row>
    <row r="290" spans="1:44" s="155" customFormat="1" ht="28.5" customHeight="1">
      <c r="A290" s="277"/>
      <c r="B290" s="384"/>
      <c r="C290" s="229"/>
      <c r="D290" s="152" t="s">
        <v>26</v>
      </c>
      <c r="E290" s="77">
        <f t="shared" si="1007"/>
        <v>70</v>
      </c>
      <c r="F290" s="79">
        <f t="shared" si="1008"/>
        <v>40</v>
      </c>
      <c r="G290" s="80">
        <f t="shared" si="994"/>
        <v>57.142857142857139</v>
      </c>
      <c r="H290" s="77"/>
      <c r="I290" s="79"/>
      <c r="J290" s="80" t="e">
        <f t="shared" si="995"/>
        <v>#DIV/0!</v>
      </c>
      <c r="K290" s="77"/>
      <c r="L290" s="79"/>
      <c r="M290" s="80" t="e">
        <f t="shared" si="996"/>
        <v>#DIV/0!</v>
      </c>
      <c r="N290" s="77">
        <v>18.63</v>
      </c>
      <c r="O290" s="79">
        <v>18.63</v>
      </c>
      <c r="P290" s="80">
        <f t="shared" si="997"/>
        <v>100</v>
      </c>
      <c r="Q290" s="77">
        <v>21.37</v>
      </c>
      <c r="R290" s="79">
        <v>21.37</v>
      </c>
      <c r="S290" s="80">
        <f t="shared" si="998"/>
        <v>100</v>
      </c>
      <c r="T290" s="77">
        <v>0</v>
      </c>
      <c r="U290" s="79">
        <v>0</v>
      </c>
      <c r="V290" s="80" t="e">
        <f t="shared" si="999"/>
        <v>#DIV/0!</v>
      </c>
      <c r="W290" s="77">
        <v>0</v>
      </c>
      <c r="X290" s="79">
        <v>0</v>
      </c>
      <c r="Y290" s="80" t="e">
        <f t="shared" si="1000"/>
        <v>#DIV/0!</v>
      </c>
      <c r="Z290" s="77">
        <v>0</v>
      </c>
      <c r="AA290" s="79">
        <v>0</v>
      </c>
      <c r="AB290" s="80" t="e">
        <f t="shared" si="1001"/>
        <v>#DIV/0!</v>
      </c>
      <c r="AC290" s="77">
        <v>0</v>
      </c>
      <c r="AD290" s="79">
        <v>0</v>
      </c>
      <c r="AE290" s="80" t="e">
        <f t="shared" si="1002"/>
        <v>#DIV/0!</v>
      </c>
      <c r="AF290" s="77">
        <v>0</v>
      </c>
      <c r="AG290" s="79"/>
      <c r="AH290" s="80" t="e">
        <f t="shared" si="1003"/>
        <v>#DIV/0!</v>
      </c>
      <c r="AI290" s="77">
        <v>0</v>
      </c>
      <c r="AJ290" s="79"/>
      <c r="AK290" s="80" t="e">
        <f t="shared" si="1004"/>
        <v>#DIV/0!</v>
      </c>
      <c r="AL290" s="77">
        <v>0</v>
      </c>
      <c r="AM290" s="79"/>
      <c r="AN290" s="80" t="e">
        <f t="shared" si="1005"/>
        <v>#DIV/0!</v>
      </c>
      <c r="AO290" s="77">
        <v>30</v>
      </c>
      <c r="AP290" s="79"/>
      <c r="AQ290" s="80">
        <f t="shared" si="1006"/>
        <v>0</v>
      </c>
      <c r="AR290" s="156"/>
    </row>
    <row r="291" spans="1:44" s="155" customFormat="1" ht="83.25" customHeight="1">
      <c r="A291" s="277"/>
      <c r="B291" s="384"/>
      <c r="C291" s="229"/>
      <c r="D291" s="152" t="s">
        <v>231</v>
      </c>
      <c r="E291" s="77">
        <f t="shared" si="1007"/>
        <v>0</v>
      </c>
      <c r="F291" s="79">
        <f t="shared" si="1008"/>
        <v>0</v>
      </c>
      <c r="G291" s="80" t="e">
        <f t="shared" si="994"/>
        <v>#DIV/0!</v>
      </c>
      <c r="H291" s="77"/>
      <c r="I291" s="79"/>
      <c r="J291" s="80" t="e">
        <f t="shared" si="995"/>
        <v>#DIV/0!</v>
      </c>
      <c r="K291" s="77"/>
      <c r="L291" s="79"/>
      <c r="M291" s="80" t="e">
        <f t="shared" si="996"/>
        <v>#DIV/0!</v>
      </c>
      <c r="N291" s="77"/>
      <c r="O291" s="79"/>
      <c r="P291" s="80" t="e">
        <f t="shared" si="997"/>
        <v>#DIV/0!</v>
      </c>
      <c r="Q291" s="77"/>
      <c r="R291" s="79"/>
      <c r="S291" s="80" t="e">
        <f t="shared" si="998"/>
        <v>#DIV/0!</v>
      </c>
      <c r="T291" s="77"/>
      <c r="U291" s="79"/>
      <c r="V291" s="80" t="e">
        <f t="shared" si="999"/>
        <v>#DIV/0!</v>
      </c>
      <c r="W291" s="77"/>
      <c r="X291" s="79"/>
      <c r="Y291" s="80" t="e">
        <f t="shared" si="1000"/>
        <v>#DIV/0!</v>
      </c>
      <c r="Z291" s="77"/>
      <c r="AA291" s="79"/>
      <c r="AB291" s="80" t="e">
        <f t="shared" si="1001"/>
        <v>#DIV/0!</v>
      </c>
      <c r="AC291" s="77"/>
      <c r="AD291" s="79"/>
      <c r="AE291" s="80" t="e">
        <f t="shared" si="1002"/>
        <v>#DIV/0!</v>
      </c>
      <c r="AF291" s="77"/>
      <c r="AG291" s="79"/>
      <c r="AH291" s="80" t="e">
        <f t="shared" si="1003"/>
        <v>#DIV/0!</v>
      </c>
      <c r="AI291" s="77"/>
      <c r="AJ291" s="79"/>
      <c r="AK291" s="80" t="e">
        <f t="shared" si="1004"/>
        <v>#DIV/0!</v>
      </c>
      <c r="AL291" s="77"/>
      <c r="AM291" s="79"/>
      <c r="AN291" s="80" t="e">
        <f t="shared" si="1005"/>
        <v>#DIV/0!</v>
      </c>
      <c r="AO291" s="77"/>
      <c r="AP291" s="79"/>
      <c r="AQ291" s="80" t="e">
        <f t="shared" si="1006"/>
        <v>#DIV/0!</v>
      </c>
      <c r="AR291" s="156"/>
    </row>
    <row r="292" spans="1:44" s="155" customFormat="1" ht="39.75" customHeight="1">
      <c r="A292" s="277"/>
      <c r="B292" s="384"/>
      <c r="C292" s="229"/>
      <c r="D292" s="152" t="s">
        <v>39</v>
      </c>
      <c r="E292" s="77">
        <f t="shared" si="1007"/>
        <v>0</v>
      </c>
      <c r="F292" s="79">
        <f t="shared" si="1008"/>
        <v>0</v>
      </c>
      <c r="G292" s="80" t="e">
        <f t="shared" si="994"/>
        <v>#DIV/0!</v>
      </c>
      <c r="H292" s="77"/>
      <c r="I292" s="79"/>
      <c r="J292" s="80" t="e">
        <f t="shared" si="995"/>
        <v>#DIV/0!</v>
      </c>
      <c r="K292" s="77"/>
      <c r="L292" s="79"/>
      <c r="M292" s="80" t="e">
        <f t="shared" si="996"/>
        <v>#DIV/0!</v>
      </c>
      <c r="N292" s="77"/>
      <c r="O292" s="79"/>
      <c r="P292" s="80" t="e">
        <f t="shared" si="997"/>
        <v>#DIV/0!</v>
      </c>
      <c r="Q292" s="77"/>
      <c r="R292" s="79"/>
      <c r="S292" s="80" t="e">
        <f t="shared" si="998"/>
        <v>#DIV/0!</v>
      </c>
      <c r="T292" s="77"/>
      <c r="U292" s="79"/>
      <c r="V292" s="80" t="e">
        <f t="shared" si="999"/>
        <v>#DIV/0!</v>
      </c>
      <c r="W292" s="77"/>
      <c r="X292" s="79"/>
      <c r="Y292" s="80" t="e">
        <f t="shared" si="1000"/>
        <v>#DIV/0!</v>
      </c>
      <c r="Z292" s="77"/>
      <c r="AA292" s="79"/>
      <c r="AB292" s="80" t="e">
        <f t="shared" si="1001"/>
        <v>#DIV/0!</v>
      </c>
      <c r="AC292" s="77"/>
      <c r="AD292" s="79"/>
      <c r="AE292" s="80" t="e">
        <f t="shared" si="1002"/>
        <v>#DIV/0!</v>
      </c>
      <c r="AF292" s="77"/>
      <c r="AG292" s="79"/>
      <c r="AH292" s="80" t="e">
        <f t="shared" si="1003"/>
        <v>#DIV/0!</v>
      </c>
      <c r="AI292" s="77"/>
      <c r="AJ292" s="79"/>
      <c r="AK292" s="80" t="e">
        <f t="shared" si="1004"/>
        <v>#DIV/0!</v>
      </c>
      <c r="AL292" s="77"/>
      <c r="AM292" s="79"/>
      <c r="AN292" s="80" t="e">
        <f t="shared" si="1005"/>
        <v>#DIV/0!</v>
      </c>
      <c r="AO292" s="77"/>
      <c r="AP292" s="79"/>
      <c r="AQ292" s="80" t="e">
        <f t="shared" si="1006"/>
        <v>#DIV/0!</v>
      </c>
      <c r="AR292" s="156"/>
    </row>
    <row r="293" spans="1:44" s="155" customFormat="1" ht="45">
      <c r="A293" s="277"/>
      <c r="B293" s="384"/>
      <c r="C293" s="229"/>
      <c r="D293" s="152" t="s">
        <v>33</v>
      </c>
      <c r="E293" s="77">
        <f t="shared" si="1007"/>
        <v>0</v>
      </c>
      <c r="F293" s="79">
        <f t="shared" si="1008"/>
        <v>0</v>
      </c>
      <c r="G293" s="80" t="e">
        <f t="shared" si="994"/>
        <v>#DIV/0!</v>
      </c>
      <c r="H293" s="77"/>
      <c r="I293" s="79"/>
      <c r="J293" s="80" t="e">
        <f t="shared" si="995"/>
        <v>#DIV/0!</v>
      </c>
      <c r="K293" s="77"/>
      <c r="L293" s="79"/>
      <c r="M293" s="80" t="e">
        <f t="shared" si="996"/>
        <v>#DIV/0!</v>
      </c>
      <c r="N293" s="77"/>
      <c r="O293" s="79"/>
      <c r="P293" s="80" t="e">
        <f t="shared" si="997"/>
        <v>#DIV/0!</v>
      </c>
      <c r="Q293" s="77"/>
      <c r="R293" s="79"/>
      <c r="S293" s="80" t="e">
        <f t="shared" si="998"/>
        <v>#DIV/0!</v>
      </c>
      <c r="T293" s="77"/>
      <c r="U293" s="79"/>
      <c r="V293" s="80" t="e">
        <f t="shared" si="999"/>
        <v>#DIV/0!</v>
      </c>
      <c r="W293" s="77"/>
      <c r="X293" s="79"/>
      <c r="Y293" s="80" t="e">
        <f t="shared" si="1000"/>
        <v>#DIV/0!</v>
      </c>
      <c r="Z293" s="77"/>
      <c r="AA293" s="79"/>
      <c r="AB293" s="80" t="e">
        <f t="shared" si="1001"/>
        <v>#DIV/0!</v>
      </c>
      <c r="AC293" s="77"/>
      <c r="AD293" s="79"/>
      <c r="AE293" s="80" t="e">
        <f t="shared" si="1002"/>
        <v>#DIV/0!</v>
      </c>
      <c r="AF293" s="77"/>
      <c r="AG293" s="79"/>
      <c r="AH293" s="80" t="e">
        <f t="shared" si="1003"/>
        <v>#DIV/0!</v>
      </c>
      <c r="AI293" s="77"/>
      <c r="AJ293" s="79"/>
      <c r="AK293" s="80" t="e">
        <f t="shared" si="1004"/>
        <v>#DIV/0!</v>
      </c>
      <c r="AL293" s="77"/>
      <c r="AM293" s="79"/>
      <c r="AN293" s="80" t="e">
        <f t="shared" si="1005"/>
        <v>#DIV/0!</v>
      </c>
      <c r="AO293" s="77"/>
      <c r="AP293" s="79"/>
      <c r="AQ293" s="80" t="e">
        <f t="shared" si="1006"/>
        <v>#DIV/0!</v>
      </c>
      <c r="AR293" s="156"/>
    </row>
    <row r="294" spans="1:44" s="155" customFormat="1" ht="27.75" customHeight="1">
      <c r="A294" s="277" t="s">
        <v>427</v>
      </c>
      <c r="B294" s="384" t="s">
        <v>85</v>
      </c>
      <c r="C294" s="229" t="s">
        <v>146</v>
      </c>
      <c r="D294" s="152" t="s">
        <v>36</v>
      </c>
      <c r="E294" s="77">
        <f>SUM(E295:E300)</f>
        <v>240</v>
      </c>
      <c r="F294" s="78">
        <f>SUM(F295:F300)</f>
        <v>232.97</v>
      </c>
      <c r="G294" s="78">
        <f>(F294/E294)*100</f>
        <v>97.070833333333326</v>
      </c>
      <c r="H294" s="77">
        <f>SUM(H295:H300)</f>
        <v>0</v>
      </c>
      <c r="I294" s="78">
        <f>SUM(I295:I300)</f>
        <v>0</v>
      </c>
      <c r="J294" s="78" t="e">
        <f>(I294/H294)*100</f>
        <v>#DIV/0!</v>
      </c>
      <c r="K294" s="77">
        <f>SUM(K295:K300)</f>
        <v>0</v>
      </c>
      <c r="L294" s="78">
        <f>SUM(L295:L300)</f>
        <v>0</v>
      </c>
      <c r="M294" s="78" t="e">
        <f>(L294/K294)*100</f>
        <v>#DIV/0!</v>
      </c>
      <c r="N294" s="77">
        <f>SUM(N295:N300)</f>
        <v>232.97</v>
      </c>
      <c r="O294" s="78">
        <f>SUM(O295:O300)</f>
        <v>232.97</v>
      </c>
      <c r="P294" s="78">
        <f>(O294/N294)*100</f>
        <v>100</v>
      </c>
      <c r="Q294" s="77">
        <f>SUM(Q295:Q300)</f>
        <v>0</v>
      </c>
      <c r="R294" s="78">
        <f>SUM(R295:R300)</f>
        <v>0</v>
      </c>
      <c r="S294" s="78" t="e">
        <f>(R294/Q294)*100</f>
        <v>#DIV/0!</v>
      </c>
      <c r="T294" s="77">
        <f>SUM(T295:T300)</f>
        <v>0</v>
      </c>
      <c r="U294" s="78">
        <f>SUM(U295:U300)</f>
        <v>0</v>
      </c>
      <c r="V294" s="78" t="e">
        <f>(U294/T294)*100</f>
        <v>#DIV/0!</v>
      </c>
      <c r="W294" s="77">
        <f>SUM(W295:W300)</f>
        <v>0</v>
      </c>
      <c r="X294" s="78">
        <f>SUM(X295:X300)</f>
        <v>0</v>
      </c>
      <c r="Y294" s="78" t="e">
        <f>(X294/W294)*100</f>
        <v>#DIV/0!</v>
      </c>
      <c r="Z294" s="77">
        <f>SUM(Z295:Z300)</f>
        <v>0</v>
      </c>
      <c r="AA294" s="78">
        <f>SUM(AA295:AA300)</f>
        <v>0</v>
      </c>
      <c r="AB294" s="78" t="e">
        <f>(AA294/Z294)*100</f>
        <v>#DIV/0!</v>
      </c>
      <c r="AC294" s="77">
        <f>SUM(AC295:AC300)</f>
        <v>0</v>
      </c>
      <c r="AD294" s="78">
        <f>SUM(AD295:AD300)</f>
        <v>0</v>
      </c>
      <c r="AE294" s="78" t="e">
        <f>(AD294/AC294)*100</f>
        <v>#DIV/0!</v>
      </c>
      <c r="AF294" s="77">
        <f>SUM(AF295:AF300)</f>
        <v>0</v>
      </c>
      <c r="AG294" s="78">
        <f>SUM(AG295:AG300)</f>
        <v>0</v>
      </c>
      <c r="AH294" s="78" t="e">
        <f>(AG294/AF294)*100</f>
        <v>#DIV/0!</v>
      </c>
      <c r="AI294" s="77">
        <f>SUM(AI295:AI300)</f>
        <v>0</v>
      </c>
      <c r="AJ294" s="78">
        <f>SUM(AJ295:AJ300)</f>
        <v>0</v>
      </c>
      <c r="AK294" s="78" t="e">
        <f>(AJ294/AI294)*100</f>
        <v>#DIV/0!</v>
      </c>
      <c r="AL294" s="77">
        <f>SUM(AL295:AL300)</f>
        <v>0</v>
      </c>
      <c r="AM294" s="78">
        <f>SUM(AM295:AM300)</f>
        <v>0</v>
      </c>
      <c r="AN294" s="78" t="e">
        <f>(AM294/AL294)*100</f>
        <v>#DIV/0!</v>
      </c>
      <c r="AO294" s="77">
        <f>SUM(AO295:AO300)</f>
        <v>7.03</v>
      </c>
      <c r="AP294" s="78">
        <f>SUM(AP295:AP300)</f>
        <v>0</v>
      </c>
      <c r="AQ294" s="78">
        <f>(AP294/AO294)*100</f>
        <v>0</v>
      </c>
      <c r="AR294" s="156"/>
    </row>
    <row r="295" spans="1:44" s="155" customFormat="1" ht="30">
      <c r="A295" s="277"/>
      <c r="B295" s="384"/>
      <c r="C295" s="229"/>
      <c r="D295" s="152" t="s">
        <v>17</v>
      </c>
      <c r="E295" s="77">
        <f>H295+K295+N295+Q295+T295+W295+Z295+AC295+AF295+AI295+AL295+AO295</f>
        <v>0</v>
      </c>
      <c r="F295" s="79">
        <f>I295+L295+O295+R295+U295+X295+AA295+AD295+AG295+AJ295+AM295+AP295</f>
        <v>0</v>
      </c>
      <c r="G295" s="80" t="e">
        <f t="shared" ref="G295:G300" si="1009">(F295/E295)*100</f>
        <v>#DIV/0!</v>
      </c>
      <c r="H295" s="77"/>
      <c r="I295" s="79"/>
      <c r="J295" s="80" t="e">
        <f t="shared" ref="J295:J300" si="1010">(I295/H295)*100</f>
        <v>#DIV/0!</v>
      </c>
      <c r="K295" s="77"/>
      <c r="L295" s="79"/>
      <c r="M295" s="80" t="e">
        <f t="shared" ref="M295:M300" si="1011">(L295/K295)*100</f>
        <v>#DIV/0!</v>
      </c>
      <c r="N295" s="77"/>
      <c r="O295" s="79"/>
      <c r="P295" s="80" t="e">
        <f t="shared" ref="P295:P300" si="1012">(O295/N295)*100</f>
        <v>#DIV/0!</v>
      </c>
      <c r="Q295" s="77"/>
      <c r="R295" s="79"/>
      <c r="S295" s="80" t="e">
        <f t="shared" ref="S295:S300" si="1013">(R295/Q295)*100</f>
        <v>#DIV/0!</v>
      </c>
      <c r="T295" s="77"/>
      <c r="U295" s="79"/>
      <c r="V295" s="80" t="e">
        <f t="shared" ref="V295:V300" si="1014">(U295/T295)*100</f>
        <v>#DIV/0!</v>
      </c>
      <c r="W295" s="77"/>
      <c r="X295" s="79"/>
      <c r="Y295" s="80" t="e">
        <f t="shared" ref="Y295:Y300" si="1015">(X295/W295)*100</f>
        <v>#DIV/0!</v>
      </c>
      <c r="Z295" s="77"/>
      <c r="AA295" s="79"/>
      <c r="AB295" s="80" t="e">
        <f t="shared" ref="AB295:AB300" si="1016">(AA295/Z295)*100</f>
        <v>#DIV/0!</v>
      </c>
      <c r="AC295" s="77"/>
      <c r="AD295" s="79"/>
      <c r="AE295" s="80" t="e">
        <f t="shared" ref="AE295:AE300" si="1017">(AD295/AC295)*100</f>
        <v>#DIV/0!</v>
      </c>
      <c r="AF295" s="77"/>
      <c r="AG295" s="79"/>
      <c r="AH295" s="80" t="e">
        <f t="shared" ref="AH295:AH300" si="1018">(AG295/AF295)*100</f>
        <v>#DIV/0!</v>
      </c>
      <c r="AI295" s="77"/>
      <c r="AJ295" s="79"/>
      <c r="AK295" s="80" t="e">
        <f t="shared" ref="AK295:AK300" si="1019">(AJ295/AI295)*100</f>
        <v>#DIV/0!</v>
      </c>
      <c r="AL295" s="77"/>
      <c r="AM295" s="79"/>
      <c r="AN295" s="80" t="e">
        <f t="shared" ref="AN295:AN300" si="1020">(AM295/AL295)*100</f>
        <v>#DIV/0!</v>
      </c>
      <c r="AO295" s="77"/>
      <c r="AP295" s="79"/>
      <c r="AQ295" s="80" t="e">
        <f t="shared" ref="AQ295:AQ300" si="1021">(AP295/AO295)*100</f>
        <v>#DIV/0!</v>
      </c>
      <c r="AR295" s="156"/>
    </row>
    <row r="296" spans="1:44" s="155" customFormat="1" ht="45">
      <c r="A296" s="277"/>
      <c r="B296" s="384"/>
      <c r="C296" s="229"/>
      <c r="D296" s="152" t="s">
        <v>18</v>
      </c>
      <c r="E296" s="77">
        <f t="shared" ref="E296:E300" si="1022">H296+K296+N296+Q296+T296+W296+Z296+AC296+AF296+AI296+AL296+AO296</f>
        <v>0</v>
      </c>
      <c r="F296" s="79">
        <f t="shared" ref="F296:F300" si="1023">I296+L296+O296+R296+U296+X296+AA296+AD296+AG296+AJ296+AM296+AP296</f>
        <v>0</v>
      </c>
      <c r="G296" s="80" t="e">
        <f t="shared" si="1009"/>
        <v>#DIV/0!</v>
      </c>
      <c r="H296" s="77"/>
      <c r="I296" s="79"/>
      <c r="J296" s="80" t="e">
        <f t="shared" si="1010"/>
        <v>#DIV/0!</v>
      </c>
      <c r="K296" s="77"/>
      <c r="L296" s="79"/>
      <c r="M296" s="80" t="e">
        <f t="shared" si="1011"/>
        <v>#DIV/0!</v>
      </c>
      <c r="N296" s="77"/>
      <c r="O296" s="79"/>
      <c r="P296" s="80" t="e">
        <f t="shared" si="1012"/>
        <v>#DIV/0!</v>
      </c>
      <c r="Q296" s="77"/>
      <c r="R296" s="79"/>
      <c r="S296" s="80" t="e">
        <f t="shared" si="1013"/>
        <v>#DIV/0!</v>
      </c>
      <c r="T296" s="77"/>
      <c r="U296" s="79"/>
      <c r="V296" s="80" t="e">
        <f t="shared" si="1014"/>
        <v>#DIV/0!</v>
      </c>
      <c r="W296" s="77"/>
      <c r="X296" s="79"/>
      <c r="Y296" s="80" t="e">
        <f t="shared" si="1015"/>
        <v>#DIV/0!</v>
      </c>
      <c r="Z296" s="77"/>
      <c r="AA296" s="79"/>
      <c r="AB296" s="80" t="e">
        <f t="shared" si="1016"/>
        <v>#DIV/0!</v>
      </c>
      <c r="AC296" s="77"/>
      <c r="AD296" s="79"/>
      <c r="AE296" s="80" t="e">
        <f t="shared" si="1017"/>
        <v>#DIV/0!</v>
      </c>
      <c r="AF296" s="77"/>
      <c r="AG296" s="79"/>
      <c r="AH296" s="80" t="e">
        <f t="shared" si="1018"/>
        <v>#DIV/0!</v>
      </c>
      <c r="AI296" s="77"/>
      <c r="AJ296" s="79"/>
      <c r="AK296" s="80" t="e">
        <f t="shared" si="1019"/>
        <v>#DIV/0!</v>
      </c>
      <c r="AL296" s="77"/>
      <c r="AM296" s="79"/>
      <c r="AN296" s="80" t="e">
        <f t="shared" si="1020"/>
        <v>#DIV/0!</v>
      </c>
      <c r="AO296" s="77"/>
      <c r="AP296" s="79"/>
      <c r="AQ296" s="80" t="e">
        <f t="shared" si="1021"/>
        <v>#DIV/0!</v>
      </c>
      <c r="AR296" s="156"/>
    </row>
    <row r="297" spans="1:44" s="155" customFormat="1" ht="31.5" customHeight="1">
      <c r="A297" s="277"/>
      <c r="B297" s="384"/>
      <c r="C297" s="229"/>
      <c r="D297" s="152" t="s">
        <v>26</v>
      </c>
      <c r="E297" s="77">
        <f t="shared" si="1022"/>
        <v>240</v>
      </c>
      <c r="F297" s="79">
        <f t="shared" si="1023"/>
        <v>232.97</v>
      </c>
      <c r="G297" s="80">
        <f t="shared" si="1009"/>
        <v>97.070833333333326</v>
      </c>
      <c r="H297" s="77">
        <v>0</v>
      </c>
      <c r="I297" s="79">
        <v>0</v>
      </c>
      <c r="J297" s="80" t="e">
        <f t="shared" si="1010"/>
        <v>#DIV/0!</v>
      </c>
      <c r="K297" s="77">
        <v>0</v>
      </c>
      <c r="L297" s="79">
        <v>0</v>
      </c>
      <c r="M297" s="80" t="e">
        <f t="shared" si="1011"/>
        <v>#DIV/0!</v>
      </c>
      <c r="N297" s="77">
        <v>232.97</v>
      </c>
      <c r="O297" s="79">
        <v>232.97</v>
      </c>
      <c r="P297" s="80">
        <f t="shared" si="1012"/>
        <v>100</v>
      </c>
      <c r="Q297" s="77">
        <v>0</v>
      </c>
      <c r="R297" s="79">
        <v>0</v>
      </c>
      <c r="S297" s="80" t="e">
        <f t="shared" si="1013"/>
        <v>#DIV/0!</v>
      </c>
      <c r="T297" s="77">
        <v>0</v>
      </c>
      <c r="U297" s="79">
        <v>0</v>
      </c>
      <c r="V297" s="80" t="e">
        <f t="shared" si="1014"/>
        <v>#DIV/0!</v>
      </c>
      <c r="W297" s="77">
        <v>0</v>
      </c>
      <c r="X297" s="79">
        <v>0</v>
      </c>
      <c r="Y297" s="80" t="e">
        <f t="shared" si="1015"/>
        <v>#DIV/0!</v>
      </c>
      <c r="Z297" s="77">
        <v>0</v>
      </c>
      <c r="AA297" s="79">
        <v>0</v>
      </c>
      <c r="AB297" s="80" t="e">
        <f t="shared" si="1016"/>
        <v>#DIV/0!</v>
      </c>
      <c r="AC297" s="77">
        <v>0</v>
      </c>
      <c r="AD297" s="79">
        <v>0</v>
      </c>
      <c r="AE297" s="80" t="e">
        <f t="shared" si="1017"/>
        <v>#DIV/0!</v>
      </c>
      <c r="AF297" s="77">
        <v>0</v>
      </c>
      <c r="AG297" s="79"/>
      <c r="AH297" s="80" t="e">
        <f t="shared" si="1018"/>
        <v>#DIV/0!</v>
      </c>
      <c r="AI297" s="77">
        <v>0</v>
      </c>
      <c r="AJ297" s="79"/>
      <c r="AK297" s="80" t="e">
        <f t="shared" si="1019"/>
        <v>#DIV/0!</v>
      </c>
      <c r="AL297" s="77">
        <v>0</v>
      </c>
      <c r="AM297" s="79"/>
      <c r="AN297" s="80" t="e">
        <f t="shared" si="1020"/>
        <v>#DIV/0!</v>
      </c>
      <c r="AO297" s="77">
        <v>7.03</v>
      </c>
      <c r="AP297" s="79"/>
      <c r="AQ297" s="80">
        <f t="shared" si="1021"/>
        <v>0</v>
      </c>
      <c r="AR297" s="156"/>
    </row>
    <row r="298" spans="1:44" s="155" customFormat="1" ht="81.75" customHeight="1">
      <c r="A298" s="277"/>
      <c r="B298" s="384"/>
      <c r="C298" s="229"/>
      <c r="D298" s="152" t="s">
        <v>231</v>
      </c>
      <c r="E298" s="77">
        <f t="shared" si="1022"/>
        <v>0</v>
      </c>
      <c r="F298" s="79">
        <f t="shared" si="1023"/>
        <v>0</v>
      </c>
      <c r="G298" s="80" t="e">
        <f t="shared" si="1009"/>
        <v>#DIV/0!</v>
      </c>
      <c r="H298" s="77"/>
      <c r="I298" s="79"/>
      <c r="J298" s="80" t="e">
        <f t="shared" si="1010"/>
        <v>#DIV/0!</v>
      </c>
      <c r="K298" s="77"/>
      <c r="L298" s="79"/>
      <c r="M298" s="80" t="e">
        <f t="shared" si="1011"/>
        <v>#DIV/0!</v>
      </c>
      <c r="N298" s="77"/>
      <c r="O298" s="79"/>
      <c r="P298" s="80" t="e">
        <f t="shared" si="1012"/>
        <v>#DIV/0!</v>
      </c>
      <c r="Q298" s="77"/>
      <c r="R298" s="79"/>
      <c r="S298" s="80" t="e">
        <f t="shared" si="1013"/>
        <v>#DIV/0!</v>
      </c>
      <c r="T298" s="77"/>
      <c r="U298" s="79"/>
      <c r="V298" s="80" t="e">
        <f t="shared" si="1014"/>
        <v>#DIV/0!</v>
      </c>
      <c r="W298" s="77"/>
      <c r="X298" s="79"/>
      <c r="Y298" s="80" t="e">
        <f t="shared" si="1015"/>
        <v>#DIV/0!</v>
      </c>
      <c r="Z298" s="77"/>
      <c r="AA298" s="79"/>
      <c r="AB298" s="80" t="e">
        <f t="shared" si="1016"/>
        <v>#DIV/0!</v>
      </c>
      <c r="AC298" s="77"/>
      <c r="AD298" s="79"/>
      <c r="AE298" s="80" t="e">
        <f t="shared" si="1017"/>
        <v>#DIV/0!</v>
      </c>
      <c r="AF298" s="77"/>
      <c r="AG298" s="79"/>
      <c r="AH298" s="80" t="e">
        <f t="shared" si="1018"/>
        <v>#DIV/0!</v>
      </c>
      <c r="AI298" s="77"/>
      <c r="AJ298" s="79"/>
      <c r="AK298" s="80" t="e">
        <f t="shared" si="1019"/>
        <v>#DIV/0!</v>
      </c>
      <c r="AL298" s="77"/>
      <c r="AM298" s="79"/>
      <c r="AN298" s="80" t="e">
        <f t="shared" si="1020"/>
        <v>#DIV/0!</v>
      </c>
      <c r="AO298" s="77"/>
      <c r="AP298" s="79"/>
      <c r="AQ298" s="80" t="e">
        <f t="shared" si="1021"/>
        <v>#DIV/0!</v>
      </c>
      <c r="AR298" s="156"/>
    </row>
    <row r="299" spans="1:44" s="155" customFormat="1" ht="36" customHeight="1">
      <c r="A299" s="277"/>
      <c r="B299" s="384"/>
      <c r="C299" s="229"/>
      <c r="D299" s="152" t="s">
        <v>39</v>
      </c>
      <c r="E299" s="77">
        <f t="shared" si="1022"/>
        <v>0</v>
      </c>
      <c r="F299" s="79">
        <f t="shared" si="1023"/>
        <v>0</v>
      </c>
      <c r="G299" s="80" t="e">
        <f t="shared" si="1009"/>
        <v>#DIV/0!</v>
      </c>
      <c r="H299" s="77"/>
      <c r="I299" s="79"/>
      <c r="J299" s="80" t="e">
        <f t="shared" si="1010"/>
        <v>#DIV/0!</v>
      </c>
      <c r="K299" s="77"/>
      <c r="L299" s="79"/>
      <c r="M299" s="80" t="e">
        <f t="shared" si="1011"/>
        <v>#DIV/0!</v>
      </c>
      <c r="N299" s="77"/>
      <c r="O299" s="79"/>
      <c r="P299" s="80" t="e">
        <f t="shared" si="1012"/>
        <v>#DIV/0!</v>
      </c>
      <c r="Q299" s="77"/>
      <c r="R299" s="79"/>
      <c r="S299" s="80" t="e">
        <f t="shared" si="1013"/>
        <v>#DIV/0!</v>
      </c>
      <c r="T299" s="77"/>
      <c r="U299" s="79"/>
      <c r="V299" s="80" t="e">
        <f t="shared" si="1014"/>
        <v>#DIV/0!</v>
      </c>
      <c r="W299" s="77"/>
      <c r="X299" s="79"/>
      <c r="Y299" s="80" t="e">
        <f t="shared" si="1015"/>
        <v>#DIV/0!</v>
      </c>
      <c r="Z299" s="77"/>
      <c r="AA299" s="79"/>
      <c r="AB299" s="80" t="e">
        <f t="shared" si="1016"/>
        <v>#DIV/0!</v>
      </c>
      <c r="AC299" s="77"/>
      <c r="AD299" s="79"/>
      <c r="AE299" s="80" t="e">
        <f t="shared" si="1017"/>
        <v>#DIV/0!</v>
      </c>
      <c r="AF299" s="77"/>
      <c r="AG299" s="79"/>
      <c r="AH299" s="80" t="e">
        <f t="shared" si="1018"/>
        <v>#DIV/0!</v>
      </c>
      <c r="AI299" s="77"/>
      <c r="AJ299" s="79"/>
      <c r="AK299" s="80" t="e">
        <f t="shared" si="1019"/>
        <v>#DIV/0!</v>
      </c>
      <c r="AL299" s="77"/>
      <c r="AM299" s="79"/>
      <c r="AN299" s="80" t="e">
        <f t="shared" si="1020"/>
        <v>#DIV/0!</v>
      </c>
      <c r="AO299" s="77"/>
      <c r="AP299" s="79"/>
      <c r="AQ299" s="80" t="e">
        <f t="shared" si="1021"/>
        <v>#DIV/0!</v>
      </c>
      <c r="AR299" s="156"/>
    </row>
    <row r="300" spans="1:44" s="155" customFormat="1" ht="45">
      <c r="A300" s="277"/>
      <c r="B300" s="384"/>
      <c r="C300" s="229"/>
      <c r="D300" s="152" t="s">
        <v>33</v>
      </c>
      <c r="E300" s="77">
        <f t="shared" si="1022"/>
        <v>0</v>
      </c>
      <c r="F300" s="79">
        <f t="shared" si="1023"/>
        <v>0</v>
      </c>
      <c r="G300" s="80" t="e">
        <f t="shared" si="1009"/>
        <v>#DIV/0!</v>
      </c>
      <c r="H300" s="77"/>
      <c r="I300" s="79"/>
      <c r="J300" s="80" t="e">
        <f t="shared" si="1010"/>
        <v>#DIV/0!</v>
      </c>
      <c r="K300" s="77"/>
      <c r="L300" s="79"/>
      <c r="M300" s="80" t="e">
        <f t="shared" si="1011"/>
        <v>#DIV/0!</v>
      </c>
      <c r="N300" s="77"/>
      <c r="O300" s="79"/>
      <c r="P300" s="80" t="e">
        <f t="shared" si="1012"/>
        <v>#DIV/0!</v>
      </c>
      <c r="Q300" s="77"/>
      <c r="R300" s="79"/>
      <c r="S300" s="80" t="e">
        <f t="shared" si="1013"/>
        <v>#DIV/0!</v>
      </c>
      <c r="T300" s="77"/>
      <c r="U300" s="79"/>
      <c r="V300" s="80" t="e">
        <f t="shared" si="1014"/>
        <v>#DIV/0!</v>
      </c>
      <c r="W300" s="77"/>
      <c r="X300" s="79"/>
      <c r="Y300" s="80" t="e">
        <f t="shared" si="1015"/>
        <v>#DIV/0!</v>
      </c>
      <c r="Z300" s="77"/>
      <c r="AA300" s="79"/>
      <c r="AB300" s="80" t="e">
        <f t="shared" si="1016"/>
        <v>#DIV/0!</v>
      </c>
      <c r="AC300" s="77"/>
      <c r="AD300" s="79"/>
      <c r="AE300" s="80" t="e">
        <f t="shared" si="1017"/>
        <v>#DIV/0!</v>
      </c>
      <c r="AF300" s="77"/>
      <c r="AG300" s="79"/>
      <c r="AH300" s="80" t="e">
        <f t="shared" si="1018"/>
        <v>#DIV/0!</v>
      </c>
      <c r="AI300" s="77"/>
      <c r="AJ300" s="79"/>
      <c r="AK300" s="80" t="e">
        <f t="shared" si="1019"/>
        <v>#DIV/0!</v>
      </c>
      <c r="AL300" s="77"/>
      <c r="AM300" s="79"/>
      <c r="AN300" s="80" t="e">
        <f t="shared" si="1020"/>
        <v>#DIV/0!</v>
      </c>
      <c r="AO300" s="77"/>
      <c r="AP300" s="79"/>
      <c r="AQ300" s="80" t="e">
        <f t="shared" si="1021"/>
        <v>#DIV/0!</v>
      </c>
      <c r="AR300" s="156"/>
    </row>
    <row r="301" spans="1:44" ht="29.25" customHeight="1">
      <c r="A301" s="277" t="s">
        <v>428</v>
      </c>
      <c r="B301" s="286" t="s">
        <v>79</v>
      </c>
      <c r="C301" s="229" t="s">
        <v>148</v>
      </c>
      <c r="D301" s="161" t="s">
        <v>36</v>
      </c>
      <c r="E301" s="69">
        <f>SUM(E302:E307)</f>
        <v>11786</v>
      </c>
      <c r="F301" s="137">
        <f>SUM(F302:F307)</f>
        <v>7647.5599999999995</v>
      </c>
      <c r="G301" s="137">
        <f>(F301/E301)*100</f>
        <v>64.886814865094181</v>
      </c>
      <c r="H301" s="69">
        <f>SUM(H302:H307)</f>
        <v>0</v>
      </c>
      <c r="I301" s="137">
        <f>SUM(I302:I307)</f>
        <v>0</v>
      </c>
      <c r="J301" s="71" t="e">
        <f>(I301/H301)*100</f>
        <v>#DIV/0!</v>
      </c>
      <c r="K301" s="64">
        <f>SUM(K302:K307)</f>
        <v>1117.67</v>
      </c>
      <c r="L301" s="71">
        <f>SUM(L302:L307)</f>
        <v>1117.67</v>
      </c>
      <c r="M301" s="71">
        <f>(L301/K301)*100</f>
        <v>100</v>
      </c>
      <c r="N301" s="64">
        <f>SUM(N302:N307)</f>
        <v>732.33</v>
      </c>
      <c r="O301" s="71">
        <f>SUM(O302:O307)</f>
        <v>732.33</v>
      </c>
      <c r="P301" s="71">
        <f>(O301/N301)*100</f>
        <v>100</v>
      </c>
      <c r="Q301" s="64">
        <f>SUM(Q302:Q307)</f>
        <v>794.93</v>
      </c>
      <c r="R301" s="71">
        <f>SUM(R302:R307)</f>
        <v>794.93</v>
      </c>
      <c r="S301" s="71">
        <f>(R301/Q301)*100</f>
        <v>100</v>
      </c>
      <c r="T301" s="64">
        <f>SUM(T302:T307)</f>
        <v>1167.23</v>
      </c>
      <c r="U301" s="71">
        <f>SUM(U302:U307)</f>
        <v>1167.23</v>
      </c>
      <c r="V301" s="71">
        <f>(U301/T301)*100</f>
        <v>100</v>
      </c>
      <c r="W301" s="64">
        <f>SUM(W302:W307)</f>
        <v>1021.03</v>
      </c>
      <c r="X301" s="71">
        <f>SUM(X302:X307)</f>
        <v>1021.03</v>
      </c>
      <c r="Y301" s="71">
        <f>(X301/W301)*100</f>
        <v>100</v>
      </c>
      <c r="Z301" s="64">
        <f>SUM(Z302:Z307)</f>
        <v>1302.68</v>
      </c>
      <c r="AA301" s="71">
        <f>SUM(AA302:AA307)</f>
        <v>1302.68</v>
      </c>
      <c r="AB301" s="71">
        <f>(AA301/Z301)*100</f>
        <v>100</v>
      </c>
      <c r="AC301" s="64">
        <f>SUM(AC302:AC307)</f>
        <v>780.13</v>
      </c>
      <c r="AD301" s="71">
        <f>SUM(AD302:AD307)</f>
        <v>780.13</v>
      </c>
      <c r="AE301" s="71">
        <f>(AD301/AC301)*100</f>
        <v>100</v>
      </c>
      <c r="AF301" s="64">
        <f>SUM(AF302:AF307)</f>
        <v>731.56</v>
      </c>
      <c r="AG301" s="71">
        <f>SUM(AG302:AG307)</f>
        <v>731.56</v>
      </c>
      <c r="AH301" s="71">
        <f>(AG301/AF301)*100</f>
        <v>100</v>
      </c>
      <c r="AI301" s="64">
        <f>SUM(AI302:AI307)</f>
        <v>800</v>
      </c>
      <c r="AJ301" s="71">
        <f>SUM(AJ302:AJ307)</f>
        <v>0</v>
      </c>
      <c r="AK301" s="71">
        <f>(AJ301/AI301)*100</f>
        <v>0</v>
      </c>
      <c r="AL301" s="64">
        <f>SUM(AL302:AL307)</f>
        <v>800</v>
      </c>
      <c r="AM301" s="71">
        <f>SUM(AM302:AM307)</f>
        <v>0</v>
      </c>
      <c r="AN301" s="71">
        <f>(AM301/AL301)*100</f>
        <v>0</v>
      </c>
      <c r="AO301" s="64">
        <f>SUM(AO302:AO307)</f>
        <v>2538.44</v>
      </c>
      <c r="AP301" s="71">
        <f>SUM(AP302:AP307)</f>
        <v>0</v>
      </c>
      <c r="AQ301" s="71">
        <f>(AP301/AO301)*100</f>
        <v>0</v>
      </c>
      <c r="AR301" s="12"/>
    </row>
    <row r="302" spans="1:44" ht="30">
      <c r="A302" s="277"/>
      <c r="B302" s="286"/>
      <c r="C302" s="431"/>
      <c r="D302" s="161" t="s">
        <v>17</v>
      </c>
      <c r="E302" s="69">
        <f>H302+K302+N302+Q302+T302+W302+Z302+AC302+AF302+AI302+AL302+AO302</f>
        <v>0</v>
      </c>
      <c r="F302" s="145">
        <f>I302+L302+O302+R302+U302+X302+AA302+AD302+AG302+AJ302+AM302+AP302</f>
        <v>0</v>
      </c>
      <c r="G302" s="70" t="e">
        <f t="shared" ref="G302:G307" si="1024">(F302/E302)*100</f>
        <v>#DIV/0!</v>
      </c>
      <c r="H302" s="69"/>
      <c r="I302" s="145"/>
      <c r="J302" s="73" t="e">
        <f t="shared" ref="J302:J307" si="1025">(I302/H302)*100</f>
        <v>#DIV/0!</v>
      </c>
      <c r="K302" s="64"/>
      <c r="L302" s="72"/>
      <c r="M302" s="73" t="e">
        <f t="shared" ref="M302:M307" si="1026">(L302/K302)*100</f>
        <v>#DIV/0!</v>
      </c>
      <c r="N302" s="64"/>
      <c r="O302" s="72"/>
      <c r="P302" s="73" t="e">
        <f t="shared" ref="P302:P307" si="1027">(O302/N302)*100</f>
        <v>#DIV/0!</v>
      </c>
      <c r="Q302" s="64"/>
      <c r="R302" s="72"/>
      <c r="S302" s="73" t="e">
        <f t="shared" ref="S302:S307" si="1028">(R302/Q302)*100</f>
        <v>#DIV/0!</v>
      </c>
      <c r="T302" s="64"/>
      <c r="U302" s="72"/>
      <c r="V302" s="73" t="e">
        <f t="shared" ref="V302:V307" si="1029">(U302/T302)*100</f>
        <v>#DIV/0!</v>
      </c>
      <c r="W302" s="64"/>
      <c r="X302" s="72"/>
      <c r="Y302" s="73" t="e">
        <f t="shared" ref="Y302:Y307" si="1030">(X302/W302)*100</f>
        <v>#DIV/0!</v>
      </c>
      <c r="Z302" s="64"/>
      <c r="AA302" s="72"/>
      <c r="AB302" s="73" t="e">
        <f t="shared" ref="AB302:AB307" si="1031">(AA302/Z302)*100</f>
        <v>#DIV/0!</v>
      </c>
      <c r="AC302" s="64"/>
      <c r="AD302" s="72"/>
      <c r="AE302" s="73" t="e">
        <f t="shared" ref="AE302:AE307" si="1032">(AD302/AC302)*100</f>
        <v>#DIV/0!</v>
      </c>
      <c r="AF302" s="64"/>
      <c r="AG302" s="72"/>
      <c r="AH302" s="73" t="e">
        <f t="shared" ref="AH302:AH307" si="1033">(AG302/AF302)*100</f>
        <v>#DIV/0!</v>
      </c>
      <c r="AI302" s="64"/>
      <c r="AJ302" s="72"/>
      <c r="AK302" s="73" t="e">
        <f t="shared" ref="AK302:AK307" si="1034">(AJ302/AI302)*100</f>
        <v>#DIV/0!</v>
      </c>
      <c r="AL302" s="64"/>
      <c r="AM302" s="72"/>
      <c r="AN302" s="73" t="e">
        <f t="shared" ref="AN302:AN307" si="1035">(AM302/AL302)*100</f>
        <v>#DIV/0!</v>
      </c>
      <c r="AO302" s="64"/>
      <c r="AP302" s="72"/>
      <c r="AQ302" s="73" t="e">
        <f t="shared" ref="AQ302:AQ307" si="1036">(AP302/AO302)*100</f>
        <v>#DIV/0!</v>
      </c>
      <c r="AR302" s="12"/>
    </row>
    <row r="303" spans="1:44" ht="45">
      <c r="A303" s="277"/>
      <c r="B303" s="286"/>
      <c r="C303" s="431"/>
      <c r="D303" s="161" t="s">
        <v>18</v>
      </c>
      <c r="E303" s="69">
        <f t="shared" ref="E303:E307" si="1037">H303+K303+N303+Q303+T303+W303+Z303+AC303+AF303+AI303+AL303+AO303</f>
        <v>11786</v>
      </c>
      <c r="F303" s="145">
        <f t="shared" ref="F303:F307" si="1038">I303+L303+O303+R303+U303+X303+AA303+AD303+AG303+AJ303+AM303+AP303</f>
        <v>7647.5599999999995</v>
      </c>
      <c r="G303" s="70">
        <f t="shared" si="1024"/>
        <v>64.886814865094181</v>
      </c>
      <c r="H303" s="69">
        <v>0</v>
      </c>
      <c r="I303" s="145">
        <v>0</v>
      </c>
      <c r="J303" s="73" t="e">
        <f t="shared" si="1025"/>
        <v>#DIV/0!</v>
      </c>
      <c r="K303" s="64">
        <v>1117.67</v>
      </c>
      <c r="L303" s="72">
        <v>1117.67</v>
      </c>
      <c r="M303" s="73">
        <f t="shared" si="1026"/>
        <v>100</v>
      </c>
      <c r="N303" s="64">
        <v>732.33</v>
      </c>
      <c r="O303" s="72">
        <v>732.33</v>
      </c>
      <c r="P303" s="73">
        <f t="shared" si="1027"/>
        <v>100</v>
      </c>
      <c r="Q303" s="64">
        <v>794.93</v>
      </c>
      <c r="R303" s="72">
        <v>794.93</v>
      </c>
      <c r="S303" s="73">
        <f t="shared" si="1028"/>
        <v>100</v>
      </c>
      <c r="T303" s="64">
        <v>1167.23</v>
      </c>
      <c r="U303" s="73">
        <v>1167.23</v>
      </c>
      <c r="V303" s="73">
        <f t="shared" si="1029"/>
        <v>100</v>
      </c>
      <c r="W303" s="64">
        <v>1021.03</v>
      </c>
      <c r="X303" s="72">
        <v>1021.03</v>
      </c>
      <c r="Y303" s="73">
        <f t="shared" si="1030"/>
        <v>100</v>
      </c>
      <c r="Z303" s="64">
        <v>1302.68</v>
      </c>
      <c r="AA303" s="72">
        <v>1302.68</v>
      </c>
      <c r="AB303" s="73">
        <f t="shared" si="1031"/>
        <v>100</v>
      </c>
      <c r="AC303" s="64">
        <v>780.13</v>
      </c>
      <c r="AD303" s="72">
        <v>780.13</v>
      </c>
      <c r="AE303" s="73">
        <f t="shared" si="1032"/>
        <v>100</v>
      </c>
      <c r="AF303" s="64">
        <v>731.56</v>
      </c>
      <c r="AG303" s="72">
        <v>731.56</v>
      </c>
      <c r="AH303" s="73">
        <f t="shared" si="1033"/>
        <v>100</v>
      </c>
      <c r="AI303" s="64">
        <v>800</v>
      </c>
      <c r="AJ303" s="72"/>
      <c r="AK303" s="73">
        <f t="shared" si="1034"/>
        <v>0</v>
      </c>
      <c r="AL303" s="64">
        <v>800</v>
      </c>
      <c r="AM303" s="72"/>
      <c r="AN303" s="73">
        <f t="shared" si="1035"/>
        <v>0</v>
      </c>
      <c r="AO303" s="64">
        <v>2538.44</v>
      </c>
      <c r="AP303" s="72"/>
      <c r="AQ303" s="73">
        <f t="shared" si="1036"/>
        <v>0</v>
      </c>
      <c r="AR303" s="12"/>
    </row>
    <row r="304" spans="1:44" ht="30.75" customHeight="1">
      <c r="A304" s="277"/>
      <c r="B304" s="286"/>
      <c r="C304" s="431"/>
      <c r="D304" s="161" t="s">
        <v>26</v>
      </c>
      <c r="E304" s="69">
        <f t="shared" si="1037"/>
        <v>0</v>
      </c>
      <c r="F304" s="145">
        <f t="shared" si="1038"/>
        <v>0</v>
      </c>
      <c r="G304" s="70" t="e">
        <f t="shared" si="1024"/>
        <v>#DIV/0!</v>
      </c>
      <c r="H304" s="69"/>
      <c r="I304" s="145"/>
      <c r="J304" s="73" t="e">
        <f t="shared" si="1025"/>
        <v>#DIV/0!</v>
      </c>
      <c r="K304" s="64"/>
      <c r="L304" s="72"/>
      <c r="M304" s="73" t="e">
        <f t="shared" si="1026"/>
        <v>#DIV/0!</v>
      </c>
      <c r="N304" s="64"/>
      <c r="O304" s="72"/>
      <c r="P304" s="73" t="e">
        <f t="shared" si="1027"/>
        <v>#DIV/0!</v>
      </c>
      <c r="Q304" s="64"/>
      <c r="R304" s="72"/>
      <c r="S304" s="73" t="e">
        <f t="shared" si="1028"/>
        <v>#DIV/0!</v>
      </c>
      <c r="T304" s="64"/>
      <c r="U304" s="72"/>
      <c r="V304" s="73" t="e">
        <f t="shared" si="1029"/>
        <v>#DIV/0!</v>
      </c>
      <c r="W304" s="64"/>
      <c r="X304" s="72"/>
      <c r="Y304" s="73" t="e">
        <f t="shared" si="1030"/>
        <v>#DIV/0!</v>
      </c>
      <c r="Z304" s="64"/>
      <c r="AA304" s="72"/>
      <c r="AB304" s="73" t="e">
        <f t="shared" si="1031"/>
        <v>#DIV/0!</v>
      </c>
      <c r="AC304" s="64"/>
      <c r="AD304" s="72"/>
      <c r="AE304" s="73" t="e">
        <f t="shared" si="1032"/>
        <v>#DIV/0!</v>
      </c>
      <c r="AF304" s="64"/>
      <c r="AG304" s="72"/>
      <c r="AH304" s="73" t="e">
        <f t="shared" si="1033"/>
        <v>#DIV/0!</v>
      </c>
      <c r="AI304" s="64"/>
      <c r="AJ304" s="72"/>
      <c r="AK304" s="73" t="e">
        <f t="shared" si="1034"/>
        <v>#DIV/0!</v>
      </c>
      <c r="AL304" s="64"/>
      <c r="AM304" s="72"/>
      <c r="AN304" s="73" t="e">
        <f t="shared" si="1035"/>
        <v>#DIV/0!</v>
      </c>
      <c r="AO304" s="64"/>
      <c r="AP304" s="72"/>
      <c r="AQ304" s="73" t="e">
        <f t="shared" si="1036"/>
        <v>#DIV/0!</v>
      </c>
      <c r="AR304" s="12"/>
    </row>
    <row r="305" spans="1:44" ht="78" customHeight="1">
      <c r="A305" s="277"/>
      <c r="B305" s="286"/>
      <c r="C305" s="431"/>
      <c r="D305" s="161" t="s">
        <v>231</v>
      </c>
      <c r="E305" s="69">
        <f t="shared" si="1037"/>
        <v>0</v>
      </c>
      <c r="F305" s="145">
        <f t="shared" si="1038"/>
        <v>0</v>
      </c>
      <c r="G305" s="70" t="e">
        <f t="shared" si="1024"/>
        <v>#DIV/0!</v>
      </c>
      <c r="H305" s="69"/>
      <c r="I305" s="145"/>
      <c r="J305" s="73" t="e">
        <f t="shared" si="1025"/>
        <v>#DIV/0!</v>
      </c>
      <c r="K305" s="64"/>
      <c r="L305" s="72"/>
      <c r="M305" s="73" t="e">
        <f t="shared" si="1026"/>
        <v>#DIV/0!</v>
      </c>
      <c r="N305" s="64"/>
      <c r="O305" s="72"/>
      <c r="P305" s="73" t="e">
        <f t="shared" si="1027"/>
        <v>#DIV/0!</v>
      </c>
      <c r="Q305" s="64"/>
      <c r="R305" s="72"/>
      <c r="S305" s="73" t="e">
        <f t="shared" si="1028"/>
        <v>#DIV/0!</v>
      </c>
      <c r="T305" s="64"/>
      <c r="U305" s="72"/>
      <c r="V305" s="73" t="e">
        <f t="shared" si="1029"/>
        <v>#DIV/0!</v>
      </c>
      <c r="W305" s="64"/>
      <c r="X305" s="72"/>
      <c r="Y305" s="73" t="e">
        <f t="shared" si="1030"/>
        <v>#DIV/0!</v>
      </c>
      <c r="Z305" s="64"/>
      <c r="AA305" s="72"/>
      <c r="AB305" s="73" t="e">
        <f t="shared" si="1031"/>
        <v>#DIV/0!</v>
      </c>
      <c r="AC305" s="64"/>
      <c r="AD305" s="72"/>
      <c r="AE305" s="73" t="e">
        <f t="shared" si="1032"/>
        <v>#DIV/0!</v>
      </c>
      <c r="AF305" s="64"/>
      <c r="AG305" s="72"/>
      <c r="AH305" s="73" t="e">
        <f t="shared" si="1033"/>
        <v>#DIV/0!</v>
      </c>
      <c r="AI305" s="64"/>
      <c r="AJ305" s="72"/>
      <c r="AK305" s="73" t="e">
        <f t="shared" si="1034"/>
        <v>#DIV/0!</v>
      </c>
      <c r="AL305" s="64"/>
      <c r="AM305" s="72"/>
      <c r="AN305" s="73" t="e">
        <f t="shared" si="1035"/>
        <v>#DIV/0!</v>
      </c>
      <c r="AO305" s="64"/>
      <c r="AP305" s="72"/>
      <c r="AQ305" s="73" t="e">
        <f t="shared" si="1036"/>
        <v>#DIV/0!</v>
      </c>
      <c r="AR305" s="12"/>
    </row>
    <row r="306" spans="1:44" ht="38.25" customHeight="1">
      <c r="A306" s="277"/>
      <c r="B306" s="286"/>
      <c r="C306" s="431"/>
      <c r="D306" s="161" t="s">
        <v>39</v>
      </c>
      <c r="E306" s="69">
        <f t="shared" si="1037"/>
        <v>0</v>
      </c>
      <c r="F306" s="145">
        <f t="shared" si="1038"/>
        <v>0</v>
      </c>
      <c r="G306" s="70" t="e">
        <f t="shared" si="1024"/>
        <v>#DIV/0!</v>
      </c>
      <c r="H306" s="69"/>
      <c r="I306" s="145"/>
      <c r="J306" s="73" t="e">
        <f t="shared" si="1025"/>
        <v>#DIV/0!</v>
      </c>
      <c r="K306" s="64"/>
      <c r="L306" s="72"/>
      <c r="M306" s="73" t="e">
        <f t="shared" si="1026"/>
        <v>#DIV/0!</v>
      </c>
      <c r="N306" s="64"/>
      <c r="O306" s="72"/>
      <c r="P306" s="73" t="e">
        <f t="shared" si="1027"/>
        <v>#DIV/0!</v>
      </c>
      <c r="Q306" s="64"/>
      <c r="R306" s="72"/>
      <c r="S306" s="73" t="e">
        <f t="shared" si="1028"/>
        <v>#DIV/0!</v>
      </c>
      <c r="T306" s="64"/>
      <c r="U306" s="72"/>
      <c r="V306" s="73" t="e">
        <f t="shared" si="1029"/>
        <v>#DIV/0!</v>
      </c>
      <c r="W306" s="64"/>
      <c r="X306" s="72"/>
      <c r="Y306" s="73" t="e">
        <f t="shared" si="1030"/>
        <v>#DIV/0!</v>
      </c>
      <c r="Z306" s="64"/>
      <c r="AA306" s="72"/>
      <c r="AB306" s="73" t="e">
        <f t="shared" si="1031"/>
        <v>#DIV/0!</v>
      </c>
      <c r="AC306" s="64"/>
      <c r="AD306" s="72"/>
      <c r="AE306" s="73" t="e">
        <f t="shared" si="1032"/>
        <v>#DIV/0!</v>
      </c>
      <c r="AF306" s="64"/>
      <c r="AG306" s="72"/>
      <c r="AH306" s="73" t="e">
        <f t="shared" si="1033"/>
        <v>#DIV/0!</v>
      </c>
      <c r="AI306" s="64"/>
      <c r="AJ306" s="72"/>
      <c r="AK306" s="73" t="e">
        <f t="shared" si="1034"/>
        <v>#DIV/0!</v>
      </c>
      <c r="AL306" s="64"/>
      <c r="AM306" s="72"/>
      <c r="AN306" s="73" t="e">
        <f t="shared" si="1035"/>
        <v>#DIV/0!</v>
      </c>
      <c r="AO306" s="64"/>
      <c r="AP306" s="72"/>
      <c r="AQ306" s="73" t="e">
        <f t="shared" si="1036"/>
        <v>#DIV/0!</v>
      </c>
      <c r="AR306" s="12"/>
    </row>
    <row r="307" spans="1:44" ht="45">
      <c r="A307" s="277"/>
      <c r="B307" s="286"/>
      <c r="C307" s="431"/>
      <c r="D307" s="161" t="s">
        <v>33</v>
      </c>
      <c r="E307" s="69">
        <f t="shared" si="1037"/>
        <v>0</v>
      </c>
      <c r="F307" s="145">
        <f t="shared" si="1038"/>
        <v>0</v>
      </c>
      <c r="G307" s="70" t="e">
        <f t="shared" si="1024"/>
        <v>#DIV/0!</v>
      </c>
      <c r="H307" s="69"/>
      <c r="I307" s="145"/>
      <c r="J307" s="73" t="e">
        <f t="shared" si="1025"/>
        <v>#DIV/0!</v>
      </c>
      <c r="K307" s="64"/>
      <c r="L307" s="72"/>
      <c r="M307" s="73" t="e">
        <f t="shared" si="1026"/>
        <v>#DIV/0!</v>
      </c>
      <c r="N307" s="64"/>
      <c r="O307" s="72"/>
      <c r="P307" s="73" t="e">
        <f t="shared" si="1027"/>
        <v>#DIV/0!</v>
      </c>
      <c r="Q307" s="64"/>
      <c r="R307" s="72"/>
      <c r="S307" s="73" t="e">
        <f t="shared" si="1028"/>
        <v>#DIV/0!</v>
      </c>
      <c r="T307" s="64"/>
      <c r="U307" s="72"/>
      <c r="V307" s="73" t="e">
        <f t="shared" si="1029"/>
        <v>#DIV/0!</v>
      </c>
      <c r="W307" s="64"/>
      <c r="X307" s="72"/>
      <c r="Y307" s="73" t="e">
        <f t="shared" si="1030"/>
        <v>#DIV/0!</v>
      </c>
      <c r="Z307" s="64"/>
      <c r="AA307" s="72"/>
      <c r="AB307" s="73" t="e">
        <f t="shared" si="1031"/>
        <v>#DIV/0!</v>
      </c>
      <c r="AC307" s="64"/>
      <c r="AD307" s="72"/>
      <c r="AE307" s="73" t="e">
        <f t="shared" si="1032"/>
        <v>#DIV/0!</v>
      </c>
      <c r="AF307" s="64"/>
      <c r="AG307" s="72"/>
      <c r="AH307" s="73" t="e">
        <f t="shared" si="1033"/>
        <v>#DIV/0!</v>
      </c>
      <c r="AI307" s="64"/>
      <c r="AJ307" s="72"/>
      <c r="AK307" s="73" t="e">
        <f t="shared" si="1034"/>
        <v>#DIV/0!</v>
      </c>
      <c r="AL307" s="64"/>
      <c r="AM307" s="72"/>
      <c r="AN307" s="73" t="e">
        <f t="shared" si="1035"/>
        <v>#DIV/0!</v>
      </c>
      <c r="AO307" s="64"/>
      <c r="AP307" s="72"/>
      <c r="AQ307" s="73" t="e">
        <f t="shared" si="1036"/>
        <v>#DIV/0!</v>
      </c>
      <c r="AR307" s="12"/>
    </row>
    <row r="308" spans="1:44" ht="28.5" customHeight="1">
      <c r="A308" s="226" t="s">
        <v>429</v>
      </c>
      <c r="B308" s="227" t="s">
        <v>86</v>
      </c>
      <c r="C308" s="228" t="s">
        <v>145</v>
      </c>
      <c r="D308" s="163" t="s">
        <v>36</v>
      </c>
      <c r="E308" s="69">
        <f>SUM(E309:E314)</f>
        <v>274321</v>
      </c>
      <c r="F308" s="137">
        <f>SUM(F309:F314)</f>
        <v>159870.06</v>
      </c>
      <c r="G308" s="137">
        <f>(F308/E308)*100</f>
        <v>58.27846209367857</v>
      </c>
      <c r="H308" s="64">
        <f>SUM(H309:H314)</f>
        <v>5587.64</v>
      </c>
      <c r="I308" s="71">
        <f>SUM(I309:I314)</f>
        <v>5587.64</v>
      </c>
      <c r="J308" s="71">
        <f>(I308/H308)*100</f>
        <v>100</v>
      </c>
      <c r="K308" s="64">
        <f>SUM(K309:K314)</f>
        <v>17957.439999999999</v>
      </c>
      <c r="L308" s="71">
        <f>SUM(L309:L314)</f>
        <v>17957.439999999999</v>
      </c>
      <c r="M308" s="71">
        <f>(L308/K308)*100</f>
        <v>100</v>
      </c>
      <c r="N308" s="64">
        <f>SUM(N309:N314)</f>
        <v>16063.93</v>
      </c>
      <c r="O308" s="71">
        <f>SUM(O309:O314)</f>
        <v>16063.93</v>
      </c>
      <c r="P308" s="71">
        <f>(O308/N308)*100</f>
        <v>100</v>
      </c>
      <c r="Q308" s="64">
        <f>SUM(Q309:Q314)</f>
        <v>21009.820000000003</v>
      </c>
      <c r="R308" s="71">
        <f>SUM(R309:R314)</f>
        <v>21009.820000000003</v>
      </c>
      <c r="S308" s="71">
        <f>(R308/Q308)*100</f>
        <v>100</v>
      </c>
      <c r="T308" s="64">
        <f>SUM(T309:T314)</f>
        <v>20573.990000000002</v>
      </c>
      <c r="U308" s="71">
        <f>SUM(U309:U314)</f>
        <v>20573.990000000002</v>
      </c>
      <c r="V308" s="71">
        <f>(U308/T308)*100</f>
        <v>100</v>
      </c>
      <c r="W308" s="64">
        <f>SUM(W309:W314)</f>
        <v>31181.69</v>
      </c>
      <c r="X308" s="71">
        <f>SUM(X309:X314)</f>
        <v>31181.69</v>
      </c>
      <c r="Y308" s="71">
        <f>(X308/W308)*100</f>
        <v>100</v>
      </c>
      <c r="Z308" s="64">
        <f>SUM(Z309:Z314)</f>
        <v>21385.65</v>
      </c>
      <c r="AA308" s="71">
        <f>SUM(AA309:AA314)</f>
        <v>21385.65</v>
      </c>
      <c r="AB308" s="71">
        <f>(AA308/Z308)*100</f>
        <v>100</v>
      </c>
      <c r="AC308" s="64">
        <f>SUM(AC309:AC314)</f>
        <v>11746.63</v>
      </c>
      <c r="AD308" s="71">
        <f>SUM(AD309:AD314)</f>
        <v>11746.63</v>
      </c>
      <c r="AE308" s="71">
        <f>(AD308/AC308)*100</f>
        <v>100</v>
      </c>
      <c r="AF308" s="64">
        <f>SUM(AF309:AF314)</f>
        <v>14364.239999999998</v>
      </c>
      <c r="AG308" s="71">
        <f>SUM(AG309:AG314)</f>
        <v>14363.269999999999</v>
      </c>
      <c r="AH308" s="71">
        <f>(AG308/AF308)*100</f>
        <v>99.993247119234994</v>
      </c>
      <c r="AI308" s="64">
        <f>SUM(AI309:AI314)</f>
        <v>17011.5</v>
      </c>
      <c r="AJ308" s="71">
        <f>SUM(AJ309:AJ314)</f>
        <v>0</v>
      </c>
      <c r="AK308" s="71">
        <f>(AJ308/AI308)*100</f>
        <v>0</v>
      </c>
      <c r="AL308" s="64">
        <f>SUM(AL309:AL314)</f>
        <v>17011.5</v>
      </c>
      <c r="AM308" s="71">
        <f>SUM(AM309:AM314)</f>
        <v>0</v>
      </c>
      <c r="AN308" s="71">
        <f>(AM308/AL308)*100</f>
        <v>0</v>
      </c>
      <c r="AO308" s="64">
        <f>SUM(AO309:AO314)</f>
        <v>80426.97</v>
      </c>
      <c r="AP308" s="71">
        <f>SUM(AP309:AP314)</f>
        <v>0</v>
      </c>
      <c r="AQ308" s="71">
        <f>(AP308/AO308)*100</f>
        <v>0</v>
      </c>
      <c r="AR308" s="24"/>
    </row>
    <row r="309" spans="1:44" ht="30">
      <c r="A309" s="226"/>
      <c r="B309" s="227"/>
      <c r="C309" s="228"/>
      <c r="D309" s="163" t="s">
        <v>17</v>
      </c>
      <c r="E309" s="69">
        <f>H309+K309+N309+Q309+T309+W309+Z309+AC309+AF309+AI309+AL309+AO309</f>
        <v>0</v>
      </c>
      <c r="F309" s="145">
        <f>I309+L309+O309+R309+U309+X309+AA309+AD309+AG309+AJ309+AM309+AP309</f>
        <v>0</v>
      </c>
      <c r="G309" s="70" t="e">
        <f t="shared" ref="G309:G314" si="1039">(F309/E309)*100</f>
        <v>#DIV/0!</v>
      </c>
      <c r="H309" s="64">
        <f>H316+H323+H330+H337</f>
        <v>0</v>
      </c>
      <c r="I309" s="73">
        <f>I316+I323+I330+I337</f>
        <v>0</v>
      </c>
      <c r="J309" s="73" t="e">
        <f t="shared" ref="J309:J314" si="1040">(I309/H309)*100</f>
        <v>#DIV/0!</v>
      </c>
      <c r="K309" s="64">
        <f>K316+K323+K330+K337</f>
        <v>0</v>
      </c>
      <c r="L309" s="73">
        <f>L316+L323+L330+L337</f>
        <v>0</v>
      </c>
      <c r="M309" s="73" t="e">
        <f t="shared" ref="M309:M314" si="1041">(L309/K309)*100</f>
        <v>#DIV/0!</v>
      </c>
      <c r="N309" s="64">
        <f>N316+N323+N330+N337</f>
        <v>0</v>
      </c>
      <c r="O309" s="73">
        <f>O316+O323+O330+O337</f>
        <v>0</v>
      </c>
      <c r="P309" s="73" t="e">
        <f t="shared" ref="P309:P314" si="1042">(O309/N309)*100</f>
        <v>#DIV/0!</v>
      </c>
      <c r="Q309" s="64">
        <f>Q316+Q323+Q330+Q337</f>
        <v>0</v>
      </c>
      <c r="R309" s="73">
        <f>R316+R323+R330+R337</f>
        <v>0</v>
      </c>
      <c r="S309" s="73" t="e">
        <f t="shared" ref="S309:S314" si="1043">(R309/Q309)*100</f>
        <v>#DIV/0!</v>
      </c>
      <c r="T309" s="64">
        <f>T316+T323+T330+T337</f>
        <v>0</v>
      </c>
      <c r="U309" s="73">
        <f>U316+U323+U330+U337</f>
        <v>0</v>
      </c>
      <c r="V309" s="73" t="e">
        <f t="shared" ref="V309:V314" si="1044">(U309/T309)*100</f>
        <v>#DIV/0!</v>
      </c>
      <c r="W309" s="64">
        <f>W316+W323+W330+W337</f>
        <v>0</v>
      </c>
      <c r="X309" s="73">
        <f>X316+X323+X330+X337</f>
        <v>0</v>
      </c>
      <c r="Y309" s="73" t="e">
        <f t="shared" ref="Y309:Y314" si="1045">(X309/W309)*100</f>
        <v>#DIV/0!</v>
      </c>
      <c r="Z309" s="64">
        <f>Z316+Z323+Z330+Z337</f>
        <v>0</v>
      </c>
      <c r="AA309" s="73">
        <f>AA316+AA323+AA330+AA337</f>
        <v>0</v>
      </c>
      <c r="AB309" s="73" t="e">
        <f t="shared" ref="AB309:AB314" si="1046">(AA309/Z309)*100</f>
        <v>#DIV/0!</v>
      </c>
      <c r="AC309" s="64">
        <f>AC316+AC323+AC330+AC337</f>
        <v>0</v>
      </c>
      <c r="AD309" s="73">
        <f>AD316+AD323+AD330+AD337</f>
        <v>0</v>
      </c>
      <c r="AE309" s="73" t="e">
        <f t="shared" ref="AE309:AE314" si="1047">(AD309/AC309)*100</f>
        <v>#DIV/0!</v>
      </c>
      <c r="AF309" s="64">
        <f>AF316+AF323+AF330+AF337</f>
        <v>0</v>
      </c>
      <c r="AG309" s="73">
        <f>AG316+AG323+AG330+AG337</f>
        <v>0</v>
      </c>
      <c r="AH309" s="73" t="e">
        <f t="shared" ref="AH309:AH314" si="1048">(AG309/AF309)*100</f>
        <v>#DIV/0!</v>
      </c>
      <c r="AI309" s="64">
        <f>AI316+AI323+AI330+AI337</f>
        <v>0</v>
      </c>
      <c r="AJ309" s="73">
        <f>AJ316+AJ323+AJ330+AJ337</f>
        <v>0</v>
      </c>
      <c r="AK309" s="73" t="e">
        <f t="shared" ref="AK309:AK314" si="1049">(AJ309/AI309)*100</f>
        <v>#DIV/0!</v>
      </c>
      <c r="AL309" s="64">
        <f>AL316+AL323+AL330+AL337</f>
        <v>0</v>
      </c>
      <c r="AM309" s="73">
        <f>AM316+AM323+AM330+AM337</f>
        <v>0</v>
      </c>
      <c r="AN309" s="73" t="e">
        <f t="shared" ref="AN309:AN314" si="1050">(AM309/AL309)*100</f>
        <v>#DIV/0!</v>
      </c>
      <c r="AO309" s="64">
        <f>AO316+AO323+AO330+AO337</f>
        <v>0</v>
      </c>
      <c r="AP309" s="73">
        <f>AP316+AP323+AP330+AP337</f>
        <v>0</v>
      </c>
      <c r="AQ309" s="73" t="e">
        <f t="shared" ref="AQ309:AQ314" si="1051">(AP309/AO309)*100</f>
        <v>#DIV/0!</v>
      </c>
      <c r="AR309" s="24"/>
    </row>
    <row r="310" spans="1:44" ht="43.5" customHeight="1">
      <c r="A310" s="226"/>
      <c r="B310" s="227"/>
      <c r="C310" s="228"/>
      <c r="D310" s="163" t="s">
        <v>18</v>
      </c>
      <c r="E310" s="69">
        <f t="shared" ref="E310:E314" si="1052">H310+K310+N310+Q310+T310+W310+Z310+AC310+AF310+AI310+AL310+AO310</f>
        <v>221806.90000000002</v>
      </c>
      <c r="F310" s="70">
        <f t="shared" ref="F310:F314" si="1053">I310+L310+O310+R310+U310+X310+AA310+AD310+AG310+AJ310+AM310+AP310</f>
        <v>118257.45000000001</v>
      </c>
      <c r="G310" s="70">
        <f t="shared" si="1039"/>
        <v>53.315496497178408</v>
      </c>
      <c r="H310" s="64">
        <f t="shared" ref="H310:I314" si="1054">H317+H324+H331+H338</f>
        <v>2953.59</v>
      </c>
      <c r="I310" s="73">
        <f t="shared" si="1054"/>
        <v>2953.59</v>
      </c>
      <c r="J310" s="73">
        <f t="shared" si="1040"/>
        <v>100</v>
      </c>
      <c r="K310" s="64">
        <f t="shared" ref="K310:L310" si="1055">K317+K324+K331+K338</f>
        <v>12819.72</v>
      </c>
      <c r="L310" s="73">
        <f t="shared" si="1055"/>
        <v>12819.72</v>
      </c>
      <c r="M310" s="73">
        <f t="shared" si="1041"/>
        <v>100</v>
      </c>
      <c r="N310" s="64">
        <f t="shared" ref="N310:O310" si="1056">N317+N324+N331+N338</f>
        <v>11504.13</v>
      </c>
      <c r="O310" s="73">
        <f t="shared" si="1056"/>
        <v>11504.13</v>
      </c>
      <c r="P310" s="73">
        <f t="shared" si="1042"/>
        <v>100</v>
      </c>
      <c r="Q310" s="64">
        <f t="shared" ref="Q310:R310" si="1057">Q317+Q324+Q331+Q338</f>
        <v>14966.02</v>
      </c>
      <c r="R310" s="73">
        <f t="shared" si="1057"/>
        <v>14966.02</v>
      </c>
      <c r="S310" s="73">
        <f t="shared" si="1043"/>
        <v>100</v>
      </c>
      <c r="T310" s="64">
        <f t="shared" ref="T310:U310" si="1058">T317+T324+T331+T338</f>
        <v>15777.470000000001</v>
      </c>
      <c r="U310" s="73">
        <f t="shared" si="1058"/>
        <v>15777.470000000001</v>
      </c>
      <c r="V310" s="73">
        <f t="shared" si="1044"/>
        <v>100</v>
      </c>
      <c r="W310" s="64">
        <f t="shared" ref="W310:X310" si="1059">W317+W324+W331+W338</f>
        <v>23972.2</v>
      </c>
      <c r="X310" s="73">
        <f t="shared" si="1059"/>
        <v>23972.2</v>
      </c>
      <c r="Y310" s="73">
        <f t="shared" si="1045"/>
        <v>100</v>
      </c>
      <c r="Z310" s="64">
        <f t="shared" ref="Z310:AA310" si="1060">Z317+Z324+Z331+Z338</f>
        <v>16039.67</v>
      </c>
      <c r="AA310" s="73">
        <f t="shared" si="1060"/>
        <v>16039.67</v>
      </c>
      <c r="AB310" s="73">
        <f t="shared" si="1046"/>
        <v>100</v>
      </c>
      <c r="AC310" s="64">
        <f t="shared" ref="AC310:AD310" si="1061">AC317+AC324+AC331+AC338</f>
        <v>8954.19</v>
      </c>
      <c r="AD310" s="73">
        <f t="shared" si="1061"/>
        <v>8954.19</v>
      </c>
      <c r="AE310" s="73">
        <f t="shared" si="1047"/>
        <v>100</v>
      </c>
      <c r="AF310" s="64">
        <f t="shared" ref="AF310:AG310" si="1062">AF317+AF324+AF331+AF338</f>
        <v>11270.46</v>
      </c>
      <c r="AG310" s="73">
        <f t="shared" si="1062"/>
        <v>11270.46</v>
      </c>
      <c r="AH310" s="73">
        <f t="shared" si="1048"/>
        <v>100</v>
      </c>
      <c r="AI310" s="64">
        <f t="shared" ref="AI310:AJ310" si="1063">AI317+AI324+AI331+AI338</f>
        <v>13475</v>
      </c>
      <c r="AJ310" s="73">
        <f t="shared" si="1063"/>
        <v>0</v>
      </c>
      <c r="AK310" s="73">
        <f t="shared" si="1049"/>
        <v>0</v>
      </c>
      <c r="AL310" s="64">
        <f t="shared" ref="AL310:AM310" si="1064">AL317+AL324+AL331+AL338</f>
        <v>13475</v>
      </c>
      <c r="AM310" s="73">
        <f t="shared" si="1064"/>
        <v>0</v>
      </c>
      <c r="AN310" s="73">
        <f t="shared" si="1050"/>
        <v>0</v>
      </c>
      <c r="AO310" s="64">
        <f t="shared" ref="AO310:AP310" si="1065">AO317+AO324+AO331+AO338</f>
        <v>76599.45</v>
      </c>
      <c r="AP310" s="73">
        <f t="shared" si="1065"/>
        <v>0</v>
      </c>
      <c r="AQ310" s="73">
        <f t="shared" si="1051"/>
        <v>0</v>
      </c>
      <c r="AR310" s="24"/>
    </row>
    <row r="311" spans="1:44" ht="31.5" customHeight="1">
      <c r="A311" s="226"/>
      <c r="B311" s="227"/>
      <c r="C311" s="228"/>
      <c r="D311" s="163" t="s">
        <v>26</v>
      </c>
      <c r="E311" s="69">
        <f>H311+K311+N311+Q311+T311+W311+Z311+AC311+AF311+AI311+AL311+AO311</f>
        <v>39222.1</v>
      </c>
      <c r="F311" s="70">
        <f>I311+L311+O311+R311+U311+X311+AA311+AD311+AG311+AJ311+AM311+AP311</f>
        <v>30933.119999999999</v>
      </c>
      <c r="G311" s="70">
        <f t="shared" si="1039"/>
        <v>78.866557374541387</v>
      </c>
      <c r="H311" s="64">
        <f t="shared" si="1054"/>
        <v>2129.9899999999998</v>
      </c>
      <c r="I311" s="73">
        <f t="shared" si="1054"/>
        <v>2129.9899999999998</v>
      </c>
      <c r="J311" s="73">
        <f t="shared" si="1040"/>
        <v>100</v>
      </c>
      <c r="K311" s="64">
        <f t="shared" ref="K311:L311" si="1066">K318+K325+K332+K339</f>
        <v>3898.31</v>
      </c>
      <c r="L311" s="73">
        <f t="shared" si="1066"/>
        <v>3898.31</v>
      </c>
      <c r="M311" s="73">
        <f t="shared" si="1041"/>
        <v>100</v>
      </c>
      <c r="N311" s="64">
        <f t="shared" ref="N311:O311" si="1067">N318+N325+N332+N339</f>
        <v>3273.37</v>
      </c>
      <c r="O311" s="73">
        <f t="shared" si="1067"/>
        <v>3273.37</v>
      </c>
      <c r="P311" s="73">
        <f t="shared" si="1042"/>
        <v>100</v>
      </c>
      <c r="Q311" s="64">
        <f t="shared" ref="Q311:R311" si="1068">Q318+Q325+Q332+Q339</f>
        <v>4453.0599999999995</v>
      </c>
      <c r="R311" s="73">
        <f t="shared" si="1068"/>
        <v>4453.0599999999995</v>
      </c>
      <c r="S311" s="73">
        <f t="shared" si="1043"/>
        <v>100</v>
      </c>
      <c r="T311" s="64">
        <f t="shared" ref="T311:U311" si="1069">T318+T325+T332+T339</f>
        <v>3145.8999999999996</v>
      </c>
      <c r="U311" s="73">
        <f t="shared" si="1069"/>
        <v>3145.8999999999996</v>
      </c>
      <c r="V311" s="73">
        <f t="shared" si="1044"/>
        <v>100</v>
      </c>
      <c r="W311" s="64">
        <f t="shared" ref="W311:X311" si="1070">W318+W325+W332+W339</f>
        <v>5208.1900000000005</v>
      </c>
      <c r="X311" s="73">
        <f t="shared" si="1070"/>
        <v>5208.1900000000005</v>
      </c>
      <c r="Y311" s="73">
        <f t="shared" si="1045"/>
        <v>100</v>
      </c>
      <c r="Z311" s="64">
        <f t="shared" ref="Z311:AA311" si="1071">Z318+Z325+Z332+Z339</f>
        <v>4638.76</v>
      </c>
      <c r="AA311" s="73">
        <f t="shared" si="1071"/>
        <v>4638.76</v>
      </c>
      <c r="AB311" s="73">
        <f t="shared" si="1046"/>
        <v>100</v>
      </c>
      <c r="AC311" s="64">
        <f t="shared" ref="AC311:AD311" si="1072">AC318+AC325+AC332+AC339</f>
        <v>2115.0599999999995</v>
      </c>
      <c r="AD311" s="73">
        <f t="shared" si="1072"/>
        <v>2115.0599999999995</v>
      </c>
      <c r="AE311" s="73">
        <f t="shared" si="1047"/>
        <v>100</v>
      </c>
      <c r="AF311" s="64">
        <f t="shared" ref="AF311:AG311" si="1073">AF318+AF325+AF332+AF339</f>
        <v>2070.48</v>
      </c>
      <c r="AG311" s="73">
        <f t="shared" si="1073"/>
        <v>2070.48</v>
      </c>
      <c r="AH311" s="73">
        <f t="shared" si="1048"/>
        <v>100</v>
      </c>
      <c r="AI311" s="64">
        <f t="shared" ref="AI311:AJ311" si="1074">AI318+AI325+AI332+AI339</f>
        <v>2627.8</v>
      </c>
      <c r="AJ311" s="73">
        <f t="shared" si="1074"/>
        <v>0</v>
      </c>
      <c r="AK311" s="73">
        <f t="shared" si="1049"/>
        <v>0</v>
      </c>
      <c r="AL311" s="64">
        <f t="shared" ref="AL311:AM311" si="1075">AL318+AL325+AL332+AL339</f>
        <v>2627.8</v>
      </c>
      <c r="AM311" s="73">
        <f t="shared" si="1075"/>
        <v>0</v>
      </c>
      <c r="AN311" s="73">
        <f t="shared" si="1050"/>
        <v>0</v>
      </c>
      <c r="AO311" s="64">
        <f t="shared" ref="AO311:AP311" si="1076">AO318+AO325+AO332+AO339</f>
        <v>3033.38</v>
      </c>
      <c r="AP311" s="73">
        <f t="shared" si="1076"/>
        <v>0</v>
      </c>
      <c r="AQ311" s="73">
        <f t="shared" si="1051"/>
        <v>0</v>
      </c>
      <c r="AR311" s="24"/>
    </row>
    <row r="312" spans="1:44" ht="82.5" customHeight="1">
      <c r="A312" s="226"/>
      <c r="B312" s="227"/>
      <c r="C312" s="228"/>
      <c r="D312" s="161" t="s">
        <v>231</v>
      </c>
      <c r="E312" s="69">
        <f t="shared" si="1052"/>
        <v>0</v>
      </c>
      <c r="F312" s="145">
        <f t="shared" si="1053"/>
        <v>0</v>
      </c>
      <c r="G312" s="70" t="e">
        <f t="shared" si="1039"/>
        <v>#DIV/0!</v>
      </c>
      <c r="H312" s="64">
        <f t="shared" si="1054"/>
        <v>0</v>
      </c>
      <c r="I312" s="73">
        <f t="shared" si="1054"/>
        <v>0</v>
      </c>
      <c r="J312" s="73" t="e">
        <f t="shared" si="1040"/>
        <v>#DIV/0!</v>
      </c>
      <c r="K312" s="64">
        <f t="shared" ref="K312:L312" si="1077">K319+K326+K333+K340</f>
        <v>0</v>
      </c>
      <c r="L312" s="73">
        <f t="shared" si="1077"/>
        <v>0</v>
      </c>
      <c r="M312" s="73" t="e">
        <f t="shared" si="1041"/>
        <v>#DIV/0!</v>
      </c>
      <c r="N312" s="64">
        <f t="shared" ref="N312:O312" si="1078">N319+N326+N333+N340</f>
        <v>0</v>
      </c>
      <c r="O312" s="73">
        <f t="shared" si="1078"/>
        <v>0</v>
      </c>
      <c r="P312" s="73" t="e">
        <f t="shared" si="1042"/>
        <v>#DIV/0!</v>
      </c>
      <c r="Q312" s="64">
        <f t="shared" ref="Q312:R312" si="1079">Q319+Q326+Q333+Q340</f>
        <v>0</v>
      </c>
      <c r="R312" s="73">
        <f t="shared" si="1079"/>
        <v>0</v>
      </c>
      <c r="S312" s="73" t="e">
        <f t="shared" si="1043"/>
        <v>#DIV/0!</v>
      </c>
      <c r="T312" s="64">
        <f t="shared" ref="T312:U312" si="1080">T319+T326+T333+T340</f>
        <v>0</v>
      </c>
      <c r="U312" s="73">
        <f t="shared" si="1080"/>
        <v>0</v>
      </c>
      <c r="V312" s="73" t="e">
        <f t="shared" si="1044"/>
        <v>#DIV/0!</v>
      </c>
      <c r="W312" s="64">
        <f t="shared" ref="W312:X312" si="1081">W319+W326+W333+W340</f>
        <v>0</v>
      </c>
      <c r="X312" s="73">
        <f t="shared" si="1081"/>
        <v>0</v>
      </c>
      <c r="Y312" s="73" t="e">
        <f t="shared" si="1045"/>
        <v>#DIV/0!</v>
      </c>
      <c r="Z312" s="64">
        <f t="shared" ref="Z312:AA312" si="1082">Z319+Z326+Z333+Z340</f>
        <v>0</v>
      </c>
      <c r="AA312" s="73">
        <f t="shared" si="1082"/>
        <v>0</v>
      </c>
      <c r="AB312" s="73" t="e">
        <f t="shared" si="1046"/>
        <v>#DIV/0!</v>
      </c>
      <c r="AC312" s="64">
        <f t="shared" ref="AC312:AD312" si="1083">AC319+AC326+AC333+AC340</f>
        <v>0</v>
      </c>
      <c r="AD312" s="73">
        <f t="shared" si="1083"/>
        <v>0</v>
      </c>
      <c r="AE312" s="73" t="e">
        <f t="shared" si="1047"/>
        <v>#DIV/0!</v>
      </c>
      <c r="AF312" s="64">
        <f t="shared" ref="AF312:AG312" si="1084">AF319+AF326+AF333+AF340</f>
        <v>0</v>
      </c>
      <c r="AG312" s="73">
        <f t="shared" si="1084"/>
        <v>0</v>
      </c>
      <c r="AH312" s="73" t="e">
        <f t="shared" si="1048"/>
        <v>#DIV/0!</v>
      </c>
      <c r="AI312" s="64">
        <f t="shared" ref="AI312:AJ312" si="1085">AI319+AI326+AI333+AI340</f>
        <v>0</v>
      </c>
      <c r="AJ312" s="73">
        <f t="shared" si="1085"/>
        <v>0</v>
      </c>
      <c r="AK312" s="73" t="e">
        <f t="shared" si="1049"/>
        <v>#DIV/0!</v>
      </c>
      <c r="AL312" s="64">
        <f t="shared" ref="AL312:AM312" si="1086">AL319+AL326+AL333+AL340</f>
        <v>0</v>
      </c>
      <c r="AM312" s="73">
        <f t="shared" si="1086"/>
        <v>0</v>
      </c>
      <c r="AN312" s="73" t="e">
        <f t="shared" si="1050"/>
        <v>#DIV/0!</v>
      </c>
      <c r="AO312" s="64">
        <f t="shared" ref="AO312:AP312" si="1087">AO319+AO326+AO333+AO340</f>
        <v>0</v>
      </c>
      <c r="AP312" s="73">
        <f t="shared" si="1087"/>
        <v>0</v>
      </c>
      <c r="AQ312" s="73" t="e">
        <f t="shared" si="1051"/>
        <v>#DIV/0!</v>
      </c>
      <c r="AR312" s="24"/>
    </row>
    <row r="313" spans="1:44" ht="30.75" customHeight="1">
      <c r="A313" s="226"/>
      <c r="B313" s="227"/>
      <c r="C313" s="228"/>
      <c r="D313" s="163" t="s">
        <v>39</v>
      </c>
      <c r="E313" s="69">
        <f t="shared" si="1052"/>
        <v>0</v>
      </c>
      <c r="F313" s="145">
        <f t="shared" si="1053"/>
        <v>0</v>
      </c>
      <c r="G313" s="70" t="e">
        <f t="shared" si="1039"/>
        <v>#DIV/0!</v>
      </c>
      <c r="H313" s="64">
        <f t="shared" si="1054"/>
        <v>0</v>
      </c>
      <c r="I313" s="73">
        <f t="shared" si="1054"/>
        <v>0</v>
      </c>
      <c r="J313" s="73" t="e">
        <f t="shared" si="1040"/>
        <v>#DIV/0!</v>
      </c>
      <c r="K313" s="64">
        <f t="shared" ref="K313:L313" si="1088">K320+K327+K334+K341</f>
        <v>0</v>
      </c>
      <c r="L313" s="73">
        <f t="shared" si="1088"/>
        <v>0</v>
      </c>
      <c r="M313" s="73" t="e">
        <f t="shared" si="1041"/>
        <v>#DIV/0!</v>
      </c>
      <c r="N313" s="64">
        <f t="shared" ref="N313:O313" si="1089">N320+N327+N334+N341</f>
        <v>0</v>
      </c>
      <c r="O313" s="73">
        <f t="shared" si="1089"/>
        <v>0</v>
      </c>
      <c r="P313" s="73" t="e">
        <f t="shared" si="1042"/>
        <v>#DIV/0!</v>
      </c>
      <c r="Q313" s="64">
        <f t="shared" ref="Q313:R313" si="1090">Q320+Q327+Q334+Q341</f>
        <v>0</v>
      </c>
      <c r="R313" s="73">
        <f t="shared" si="1090"/>
        <v>0</v>
      </c>
      <c r="S313" s="73" t="e">
        <f t="shared" si="1043"/>
        <v>#DIV/0!</v>
      </c>
      <c r="T313" s="64">
        <f t="shared" ref="T313:U313" si="1091">T320+T327+T334+T341</f>
        <v>0</v>
      </c>
      <c r="U313" s="73">
        <f t="shared" si="1091"/>
        <v>0</v>
      </c>
      <c r="V313" s="73" t="e">
        <f t="shared" si="1044"/>
        <v>#DIV/0!</v>
      </c>
      <c r="W313" s="64">
        <f t="shared" ref="W313:X313" si="1092">W320+W327+W334+W341</f>
        <v>0</v>
      </c>
      <c r="X313" s="73">
        <f t="shared" si="1092"/>
        <v>0</v>
      </c>
      <c r="Y313" s="73" t="e">
        <f t="shared" si="1045"/>
        <v>#DIV/0!</v>
      </c>
      <c r="Z313" s="64">
        <f t="shared" ref="Z313:AA313" si="1093">Z320+Z327+Z334+Z341</f>
        <v>0</v>
      </c>
      <c r="AA313" s="73">
        <f t="shared" si="1093"/>
        <v>0</v>
      </c>
      <c r="AB313" s="73" t="e">
        <f t="shared" si="1046"/>
        <v>#DIV/0!</v>
      </c>
      <c r="AC313" s="64">
        <f t="shared" ref="AC313:AD313" si="1094">AC320+AC327+AC334+AC341</f>
        <v>0</v>
      </c>
      <c r="AD313" s="73">
        <f t="shared" si="1094"/>
        <v>0</v>
      </c>
      <c r="AE313" s="73" t="e">
        <f t="shared" si="1047"/>
        <v>#DIV/0!</v>
      </c>
      <c r="AF313" s="64">
        <f t="shared" ref="AF313:AG313" si="1095">AF320+AF327+AF334+AF341</f>
        <v>0</v>
      </c>
      <c r="AG313" s="73">
        <f t="shared" si="1095"/>
        <v>0</v>
      </c>
      <c r="AH313" s="73" t="e">
        <f t="shared" si="1048"/>
        <v>#DIV/0!</v>
      </c>
      <c r="AI313" s="64">
        <f t="shared" ref="AI313:AJ313" si="1096">AI320+AI327+AI334+AI341</f>
        <v>0</v>
      </c>
      <c r="AJ313" s="73">
        <f t="shared" si="1096"/>
        <v>0</v>
      </c>
      <c r="AK313" s="73" t="e">
        <f t="shared" si="1049"/>
        <v>#DIV/0!</v>
      </c>
      <c r="AL313" s="64">
        <f t="shared" ref="AL313:AM313" si="1097">AL320+AL327+AL334+AL341</f>
        <v>0</v>
      </c>
      <c r="AM313" s="73">
        <f t="shared" si="1097"/>
        <v>0</v>
      </c>
      <c r="AN313" s="73" t="e">
        <f t="shared" si="1050"/>
        <v>#DIV/0!</v>
      </c>
      <c r="AO313" s="64">
        <f t="shared" ref="AO313:AP313" si="1098">AO320+AO327+AO334+AO341</f>
        <v>0</v>
      </c>
      <c r="AP313" s="73">
        <f t="shared" si="1098"/>
        <v>0</v>
      </c>
      <c r="AQ313" s="73" t="e">
        <f t="shared" si="1051"/>
        <v>#DIV/0!</v>
      </c>
      <c r="AR313" s="24"/>
    </row>
    <row r="314" spans="1:44" ht="45">
      <c r="A314" s="226"/>
      <c r="B314" s="227"/>
      <c r="C314" s="228"/>
      <c r="D314" s="163" t="s">
        <v>33</v>
      </c>
      <c r="E314" s="69">
        <f t="shared" si="1052"/>
        <v>13291.999999999998</v>
      </c>
      <c r="F314" s="145">
        <f t="shared" si="1053"/>
        <v>10679.489999999998</v>
      </c>
      <c r="G314" s="70">
        <f t="shared" si="1039"/>
        <v>80.345245260306953</v>
      </c>
      <c r="H314" s="64">
        <f t="shared" si="1054"/>
        <v>504.06</v>
      </c>
      <c r="I314" s="73">
        <f t="shared" si="1054"/>
        <v>504.06</v>
      </c>
      <c r="J314" s="73">
        <f t="shared" si="1040"/>
        <v>100</v>
      </c>
      <c r="K314" s="64">
        <f t="shared" ref="K314:L314" si="1099">K321+K328+K335+K342</f>
        <v>1239.4100000000001</v>
      </c>
      <c r="L314" s="73">
        <f t="shared" si="1099"/>
        <v>1239.4100000000001</v>
      </c>
      <c r="M314" s="73">
        <f t="shared" si="1041"/>
        <v>100</v>
      </c>
      <c r="N314" s="64">
        <f t="shared" ref="N314:O314" si="1100">N321+N328+N335+N342</f>
        <v>1286.43</v>
      </c>
      <c r="O314" s="73">
        <f t="shared" si="1100"/>
        <v>1286.43</v>
      </c>
      <c r="P314" s="73">
        <f t="shared" si="1042"/>
        <v>100</v>
      </c>
      <c r="Q314" s="64">
        <f t="shared" ref="Q314:R314" si="1101">Q321+Q328+Q335+Q342</f>
        <v>1590.74</v>
      </c>
      <c r="R314" s="73">
        <f t="shared" si="1101"/>
        <v>1590.74</v>
      </c>
      <c r="S314" s="73">
        <f t="shared" si="1043"/>
        <v>100</v>
      </c>
      <c r="T314" s="64">
        <f t="shared" ref="T314:U314" si="1102">T321+T328+T335+T342</f>
        <v>1650.62</v>
      </c>
      <c r="U314" s="73">
        <f t="shared" si="1102"/>
        <v>1650.62</v>
      </c>
      <c r="V314" s="73">
        <f t="shared" si="1044"/>
        <v>100</v>
      </c>
      <c r="W314" s="64">
        <f t="shared" ref="W314:X314" si="1103">W321+W328+W335+W342</f>
        <v>2001.3</v>
      </c>
      <c r="X314" s="73">
        <f t="shared" si="1103"/>
        <v>2001.3</v>
      </c>
      <c r="Y314" s="73">
        <f t="shared" si="1045"/>
        <v>100</v>
      </c>
      <c r="Z314" s="64">
        <f t="shared" ref="Z314:AA314" si="1104">Z321+Z328+Z335+Z342</f>
        <v>707.22</v>
      </c>
      <c r="AA314" s="73">
        <f t="shared" si="1104"/>
        <v>707.22</v>
      </c>
      <c r="AB314" s="73">
        <f t="shared" si="1046"/>
        <v>100</v>
      </c>
      <c r="AC314" s="64">
        <f t="shared" ref="AC314:AD314" si="1105">AC321+AC328+AC335+AC342</f>
        <v>677.38</v>
      </c>
      <c r="AD314" s="73">
        <f t="shared" si="1105"/>
        <v>677.38</v>
      </c>
      <c r="AE314" s="73">
        <f t="shared" si="1047"/>
        <v>100</v>
      </c>
      <c r="AF314" s="64">
        <f t="shared" ref="AF314:AG314" si="1106">AF321+AF328+AF335+AF342</f>
        <v>1023.3</v>
      </c>
      <c r="AG314" s="73">
        <f t="shared" si="1106"/>
        <v>1022.3299999999999</v>
      </c>
      <c r="AH314" s="73">
        <f t="shared" si="1048"/>
        <v>99.905208638717866</v>
      </c>
      <c r="AI314" s="64">
        <f t="shared" ref="AI314:AJ314" si="1107">AI321+AI328+AI335+AI342</f>
        <v>908.7</v>
      </c>
      <c r="AJ314" s="73">
        <f t="shared" si="1107"/>
        <v>0</v>
      </c>
      <c r="AK314" s="73">
        <f t="shared" si="1049"/>
        <v>0</v>
      </c>
      <c r="AL314" s="64">
        <f t="shared" ref="AL314:AM314" si="1108">AL321+AL328+AL335+AL342</f>
        <v>908.7</v>
      </c>
      <c r="AM314" s="73">
        <f t="shared" si="1108"/>
        <v>0</v>
      </c>
      <c r="AN314" s="73">
        <f t="shared" si="1050"/>
        <v>0</v>
      </c>
      <c r="AO314" s="64">
        <f t="shared" ref="AO314:AP314" si="1109">AO321+AO328+AO335+AO342</f>
        <v>794.14</v>
      </c>
      <c r="AP314" s="73">
        <f t="shared" si="1109"/>
        <v>0</v>
      </c>
      <c r="AQ314" s="73">
        <f t="shared" si="1051"/>
        <v>0</v>
      </c>
      <c r="AR314" s="24"/>
    </row>
    <row r="315" spans="1:44" ht="24" customHeight="1">
      <c r="A315" s="411" t="s">
        <v>430</v>
      </c>
      <c r="B315" s="227" t="s">
        <v>87</v>
      </c>
      <c r="C315" s="228" t="s">
        <v>145</v>
      </c>
      <c r="D315" s="163" t="s">
        <v>36</v>
      </c>
      <c r="E315" s="69">
        <f>SUM(E316:E321)</f>
        <v>228078.19999999998</v>
      </c>
      <c r="F315" s="137">
        <f>SUM(F316:F321)</f>
        <v>123247.98</v>
      </c>
      <c r="G315" s="137">
        <f>(F315/E315)*100</f>
        <v>54.037597630987968</v>
      </c>
      <c r="H315" s="64">
        <f>SUM(H316:H321)</f>
        <v>3250.26</v>
      </c>
      <c r="I315" s="71">
        <f>SUM(I316:I321)</f>
        <v>3250.26</v>
      </c>
      <c r="J315" s="71">
        <f>(I315/H315)*100</f>
        <v>100</v>
      </c>
      <c r="K315" s="64">
        <f>SUM(K316:K321)</f>
        <v>13876</v>
      </c>
      <c r="L315" s="71">
        <f>SUM(L316:L321)</f>
        <v>13876</v>
      </c>
      <c r="M315" s="71">
        <f>(L315/K315)*100</f>
        <v>100</v>
      </c>
      <c r="N315" s="64">
        <f>SUM(N316:N321)</f>
        <v>12353.619999999999</v>
      </c>
      <c r="O315" s="71">
        <f>SUM(O316:O321)</f>
        <v>12353.619999999999</v>
      </c>
      <c r="P315" s="71">
        <f>(O315/N315)*100</f>
        <v>100</v>
      </c>
      <c r="Q315" s="64">
        <f>SUM(Q316:Q321)</f>
        <v>15157.62</v>
      </c>
      <c r="R315" s="71">
        <f>SUM(R316:R321)</f>
        <v>15157.62</v>
      </c>
      <c r="S315" s="71">
        <f>(R315/Q315)*100</f>
        <v>100</v>
      </c>
      <c r="T315" s="64">
        <f>SUM(T316:T321)</f>
        <v>16446.13</v>
      </c>
      <c r="U315" s="71">
        <f>SUM(U316:U321)</f>
        <v>16446.13</v>
      </c>
      <c r="V315" s="71">
        <f>(U315/T315)*100</f>
        <v>100</v>
      </c>
      <c r="W315" s="64">
        <f>SUM(W316:W321)</f>
        <v>24465.15</v>
      </c>
      <c r="X315" s="71">
        <f>SUM(X316:X321)</f>
        <v>24465.15</v>
      </c>
      <c r="Y315" s="71">
        <f>(X315/W315)*100</f>
        <v>100</v>
      </c>
      <c r="Z315" s="64">
        <f>SUM(Z316:Z321)</f>
        <v>18163.05</v>
      </c>
      <c r="AA315" s="71">
        <f>SUM(AA316:AA321)</f>
        <v>18163.05</v>
      </c>
      <c r="AB315" s="71">
        <f>(AA315/Z315)*100</f>
        <v>100</v>
      </c>
      <c r="AC315" s="64">
        <f>SUM(AC316:AC321)</f>
        <v>10022.310000000001</v>
      </c>
      <c r="AD315" s="71">
        <f>SUM(AD316:AD321)</f>
        <v>10022.310000000001</v>
      </c>
      <c r="AE315" s="71">
        <f>(AD315/AC315)*100</f>
        <v>100</v>
      </c>
      <c r="AF315" s="64">
        <f>SUM(AF316:AF321)</f>
        <v>9513.84</v>
      </c>
      <c r="AG315" s="71">
        <f>SUM(AG316:AG321)</f>
        <v>9513.84</v>
      </c>
      <c r="AH315" s="71">
        <f>(AG315/AF315)*100</f>
        <v>100</v>
      </c>
      <c r="AI315" s="64">
        <f>SUM(AI316:AI321)</f>
        <v>13930</v>
      </c>
      <c r="AJ315" s="71">
        <f>SUM(AJ316:AJ321)</f>
        <v>0</v>
      </c>
      <c r="AK315" s="71">
        <f>(AJ315/AI315)*100</f>
        <v>0</v>
      </c>
      <c r="AL315" s="64">
        <f>SUM(AL316:AL321)</f>
        <v>13930</v>
      </c>
      <c r="AM315" s="71">
        <f>SUM(AM316:AM321)</f>
        <v>0</v>
      </c>
      <c r="AN315" s="71">
        <f>(AM315/AL315)*100</f>
        <v>0</v>
      </c>
      <c r="AO315" s="64">
        <f>SUM(AO316:AO321)</f>
        <v>76970.22</v>
      </c>
      <c r="AP315" s="71">
        <f>SUM(AP316:AP321)</f>
        <v>0</v>
      </c>
      <c r="AQ315" s="71">
        <f>(AP315/AO315)*100</f>
        <v>0</v>
      </c>
      <c r="AR315" s="24"/>
    </row>
    <row r="316" spans="1:44" s="22" customFormat="1" ht="30" customHeight="1">
      <c r="A316" s="411"/>
      <c r="B316" s="227"/>
      <c r="C316" s="228"/>
      <c r="D316" s="163" t="s">
        <v>17</v>
      </c>
      <c r="E316" s="69">
        <f>H316+K316+N316+Q316+T316+W316+Z316+AC316+AF316+AI316+AL316+AO316</f>
        <v>0</v>
      </c>
      <c r="F316" s="145">
        <f>I316+L316+O316+R316+U316+X316+AA316+AD316+AG316+AJ316+AM316+AP316</f>
        <v>0</v>
      </c>
      <c r="G316" s="70" t="e">
        <f t="shared" ref="G316:G321" si="1110">(F316/E316)*100</f>
        <v>#DIV/0!</v>
      </c>
      <c r="H316" s="64"/>
      <c r="I316" s="72"/>
      <c r="J316" s="73" t="e">
        <f t="shared" ref="J316:J321" si="1111">(I316/H316)*100</f>
        <v>#DIV/0!</v>
      </c>
      <c r="K316" s="64"/>
      <c r="L316" s="72"/>
      <c r="M316" s="73" t="e">
        <f t="shared" ref="M316:M321" si="1112">(L316/K316)*100</f>
        <v>#DIV/0!</v>
      </c>
      <c r="N316" s="64"/>
      <c r="O316" s="72"/>
      <c r="P316" s="73" t="e">
        <f t="shared" ref="P316:P321" si="1113">(O316/N316)*100</f>
        <v>#DIV/0!</v>
      </c>
      <c r="Q316" s="64"/>
      <c r="R316" s="72"/>
      <c r="S316" s="73" t="e">
        <f t="shared" ref="S316:S321" si="1114">(R316/Q316)*100</f>
        <v>#DIV/0!</v>
      </c>
      <c r="T316" s="64"/>
      <c r="U316" s="72"/>
      <c r="V316" s="73" t="e">
        <f t="shared" ref="V316:V321" si="1115">(U316/T316)*100</f>
        <v>#DIV/0!</v>
      </c>
      <c r="W316" s="64"/>
      <c r="X316" s="72"/>
      <c r="Y316" s="73" t="e">
        <f t="shared" ref="Y316:Y321" si="1116">(X316/W316)*100</f>
        <v>#DIV/0!</v>
      </c>
      <c r="Z316" s="64"/>
      <c r="AA316" s="72"/>
      <c r="AB316" s="73" t="e">
        <f t="shared" ref="AB316:AB321" si="1117">(AA316/Z316)*100</f>
        <v>#DIV/0!</v>
      </c>
      <c r="AC316" s="64"/>
      <c r="AD316" s="72"/>
      <c r="AE316" s="73" t="e">
        <f t="shared" ref="AE316:AE321" si="1118">(AD316/AC316)*100</f>
        <v>#DIV/0!</v>
      </c>
      <c r="AF316" s="64"/>
      <c r="AG316" s="72"/>
      <c r="AH316" s="73" t="e">
        <f t="shared" ref="AH316:AH321" si="1119">(AG316/AF316)*100</f>
        <v>#DIV/0!</v>
      </c>
      <c r="AI316" s="64"/>
      <c r="AJ316" s="72"/>
      <c r="AK316" s="73" t="e">
        <f t="shared" ref="AK316:AK321" si="1120">(AJ316/AI316)*100</f>
        <v>#DIV/0!</v>
      </c>
      <c r="AL316" s="64"/>
      <c r="AM316" s="72"/>
      <c r="AN316" s="73" t="e">
        <f t="shared" ref="AN316:AN321" si="1121">(AM316/AL316)*100</f>
        <v>#DIV/0!</v>
      </c>
      <c r="AO316" s="64"/>
      <c r="AP316" s="72"/>
      <c r="AQ316" s="73" t="e">
        <f t="shared" ref="AQ316:AQ321" si="1122">(AP316/AO316)*100</f>
        <v>#DIV/0!</v>
      </c>
      <c r="AR316" s="27"/>
    </row>
    <row r="317" spans="1:44" s="22" customFormat="1" ht="45">
      <c r="A317" s="411"/>
      <c r="B317" s="227"/>
      <c r="C317" s="228"/>
      <c r="D317" s="163" t="s">
        <v>18</v>
      </c>
      <c r="E317" s="69">
        <f t="shared" ref="E317:E321" si="1123">H317+K317+N317+Q317+T317+W317+Z317+AC317+AF317+AI317+AL317+AO317</f>
        <v>212806.9</v>
      </c>
      <c r="F317" s="145">
        <f t="shared" ref="F317:F321" si="1124">I317+L317+O317+R317+U317+X317+AA317+AD317+AG317+AJ317+AM317+AP317</f>
        <v>110682.81</v>
      </c>
      <c r="G317" s="70">
        <f t="shared" si="1110"/>
        <v>52.010912240157623</v>
      </c>
      <c r="H317" s="69">
        <v>2953.59</v>
      </c>
      <c r="I317" s="145">
        <v>2953.59</v>
      </c>
      <c r="J317" s="70">
        <f t="shared" si="1111"/>
        <v>100</v>
      </c>
      <c r="K317" s="69">
        <v>12819.72</v>
      </c>
      <c r="L317" s="145">
        <v>12819.72</v>
      </c>
      <c r="M317" s="70">
        <f t="shared" si="1112"/>
        <v>100</v>
      </c>
      <c r="N317" s="69">
        <v>11504.13</v>
      </c>
      <c r="O317" s="145">
        <v>11504.13</v>
      </c>
      <c r="P317" s="70">
        <f t="shared" si="1113"/>
        <v>100</v>
      </c>
      <c r="Q317" s="69">
        <v>13949.54</v>
      </c>
      <c r="R317" s="145">
        <v>13949.54</v>
      </c>
      <c r="S317" s="70">
        <f t="shared" si="1114"/>
        <v>100</v>
      </c>
      <c r="T317" s="69">
        <v>14851.27</v>
      </c>
      <c r="U317" s="70">
        <v>14851.27</v>
      </c>
      <c r="V317" s="70">
        <f t="shared" si="1115"/>
        <v>100</v>
      </c>
      <c r="W317" s="69">
        <v>21566.38</v>
      </c>
      <c r="X317" s="145">
        <v>21566.38</v>
      </c>
      <c r="Y317" s="70">
        <f t="shared" si="1116"/>
        <v>100</v>
      </c>
      <c r="Z317" s="69">
        <v>15938.17</v>
      </c>
      <c r="AA317" s="145">
        <v>15938.17</v>
      </c>
      <c r="AB317" s="70">
        <f t="shared" si="1117"/>
        <v>100</v>
      </c>
      <c r="AC317" s="69">
        <v>8604.19</v>
      </c>
      <c r="AD317" s="145">
        <v>8604.19</v>
      </c>
      <c r="AE317" s="70">
        <f t="shared" si="1118"/>
        <v>100</v>
      </c>
      <c r="AF317" s="69">
        <v>8495.82</v>
      </c>
      <c r="AG317" s="145">
        <v>8495.82</v>
      </c>
      <c r="AH317" s="70">
        <f t="shared" si="1119"/>
        <v>100</v>
      </c>
      <c r="AI317" s="69">
        <v>13000</v>
      </c>
      <c r="AJ317" s="145"/>
      <c r="AK317" s="70">
        <f t="shared" si="1120"/>
        <v>0</v>
      </c>
      <c r="AL317" s="69">
        <v>13000</v>
      </c>
      <c r="AM317" s="145"/>
      <c r="AN317" s="70">
        <f t="shared" si="1121"/>
        <v>0</v>
      </c>
      <c r="AO317" s="69">
        <v>76124.09</v>
      </c>
      <c r="AP317" s="145"/>
      <c r="AQ317" s="70">
        <f t="shared" si="1122"/>
        <v>0</v>
      </c>
      <c r="AR317" s="27"/>
    </row>
    <row r="318" spans="1:44" s="22" customFormat="1" ht="27.75" customHeight="1">
      <c r="A318" s="411"/>
      <c r="B318" s="227"/>
      <c r="C318" s="228"/>
      <c r="D318" s="163" t="s">
        <v>26</v>
      </c>
      <c r="E318" s="69">
        <f t="shared" si="1123"/>
        <v>15271.299999999997</v>
      </c>
      <c r="F318" s="70">
        <f t="shared" si="1124"/>
        <v>12565.169999999998</v>
      </c>
      <c r="G318" s="70">
        <f t="shared" si="1110"/>
        <v>82.279635656427416</v>
      </c>
      <c r="H318" s="69">
        <v>296.67</v>
      </c>
      <c r="I318" s="145">
        <v>296.67</v>
      </c>
      <c r="J318" s="70">
        <f t="shared" si="1111"/>
        <v>100</v>
      </c>
      <c r="K318" s="69">
        <v>1056.28</v>
      </c>
      <c r="L318" s="145">
        <v>1056.28</v>
      </c>
      <c r="M318" s="70">
        <f t="shared" si="1112"/>
        <v>100</v>
      </c>
      <c r="N318" s="69">
        <v>849.49</v>
      </c>
      <c r="O318" s="145">
        <v>849.49</v>
      </c>
      <c r="P318" s="70">
        <f t="shared" si="1113"/>
        <v>100</v>
      </c>
      <c r="Q318" s="69">
        <v>1208.08</v>
      </c>
      <c r="R318" s="145">
        <v>1208.08</v>
      </c>
      <c r="S318" s="70">
        <f t="shared" si="1114"/>
        <v>100</v>
      </c>
      <c r="T318" s="69">
        <v>1594.86</v>
      </c>
      <c r="U318" s="70">
        <v>1594.86</v>
      </c>
      <c r="V318" s="70">
        <f t="shared" si="1115"/>
        <v>100</v>
      </c>
      <c r="W318" s="69">
        <v>2898.77</v>
      </c>
      <c r="X318" s="145">
        <v>2898.77</v>
      </c>
      <c r="Y318" s="70">
        <f t="shared" si="1116"/>
        <v>100</v>
      </c>
      <c r="Z318" s="69">
        <v>2224.88</v>
      </c>
      <c r="AA318" s="145">
        <v>2224.88</v>
      </c>
      <c r="AB318" s="70">
        <f t="shared" si="1117"/>
        <v>100</v>
      </c>
      <c r="AC318" s="69">
        <v>1418.12</v>
      </c>
      <c r="AD318" s="145">
        <v>1418.12</v>
      </c>
      <c r="AE318" s="70">
        <f t="shared" si="1118"/>
        <v>100</v>
      </c>
      <c r="AF318" s="69">
        <v>1018.02</v>
      </c>
      <c r="AG318" s="145">
        <v>1018.02</v>
      </c>
      <c r="AH318" s="70">
        <f t="shared" si="1119"/>
        <v>100</v>
      </c>
      <c r="AI318" s="69">
        <v>930</v>
      </c>
      <c r="AJ318" s="145"/>
      <c r="AK318" s="70">
        <f t="shared" si="1120"/>
        <v>0</v>
      </c>
      <c r="AL318" s="69">
        <v>930</v>
      </c>
      <c r="AM318" s="145"/>
      <c r="AN318" s="70">
        <f t="shared" si="1121"/>
        <v>0</v>
      </c>
      <c r="AO318" s="69">
        <v>846.13</v>
      </c>
      <c r="AP318" s="145"/>
      <c r="AQ318" s="70">
        <f t="shared" si="1122"/>
        <v>0</v>
      </c>
      <c r="AR318" s="27"/>
    </row>
    <row r="319" spans="1:44" s="22" customFormat="1" ht="78.75" customHeight="1">
      <c r="A319" s="411"/>
      <c r="B319" s="227"/>
      <c r="C319" s="228"/>
      <c r="D319" s="161" t="s">
        <v>231</v>
      </c>
      <c r="E319" s="69">
        <f t="shared" si="1123"/>
        <v>0</v>
      </c>
      <c r="F319" s="145">
        <f t="shared" si="1124"/>
        <v>0</v>
      </c>
      <c r="G319" s="70" t="e">
        <f t="shared" si="1110"/>
        <v>#DIV/0!</v>
      </c>
      <c r="H319" s="69"/>
      <c r="I319" s="145"/>
      <c r="J319" s="70" t="e">
        <f t="shared" si="1111"/>
        <v>#DIV/0!</v>
      </c>
      <c r="K319" s="69"/>
      <c r="L319" s="145"/>
      <c r="M319" s="70" t="e">
        <f t="shared" si="1112"/>
        <v>#DIV/0!</v>
      </c>
      <c r="N319" s="69"/>
      <c r="O319" s="145"/>
      <c r="P319" s="70" t="e">
        <f t="shared" si="1113"/>
        <v>#DIV/0!</v>
      </c>
      <c r="Q319" s="69"/>
      <c r="R319" s="145"/>
      <c r="S319" s="70" t="e">
        <f t="shared" si="1114"/>
        <v>#DIV/0!</v>
      </c>
      <c r="T319" s="69"/>
      <c r="U319" s="145"/>
      <c r="V319" s="70" t="e">
        <f t="shared" si="1115"/>
        <v>#DIV/0!</v>
      </c>
      <c r="W319" s="69"/>
      <c r="X319" s="145"/>
      <c r="Y319" s="70" t="e">
        <f t="shared" si="1116"/>
        <v>#DIV/0!</v>
      </c>
      <c r="Z319" s="69"/>
      <c r="AA319" s="145"/>
      <c r="AB319" s="70" t="e">
        <f t="shared" si="1117"/>
        <v>#DIV/0!</v>
      </c>
      <c r="AC319" s="69"/>
      <c r="AD319" s="145"/>
      <c r="AE319" s="70" t="e">
        <f t="shared" si="1118"/>
        <v>#DIV/0!</v>
      </c>
      <c r="AF319" s="69"/>
      <c r="AG319" s="145"/>
      <c r="AH319" s="70" t="e">
        <f t="shared" si="1119"/>
        <v>#DIV/0!</v>
      </c>
      <c r="AI319" s="69"/>
      <c r="AJ319" s="145"/>
      <c r="AK319" s="70" t="e">
        <f t="shared" si="1120"/>
        <v>#DIV/0!</v>
      </c>
      <c r="AL319" s="69"/>
      <c r="AM319" s="145"/>
      <c r="AN319" s="70" t="e">
        <f t="shared" si="1121"/>
        <v>#DIV/0!</v>
      </c>
      <c r="AO319" s="69"/>
      <c r="AP319" s="145"/>
      <c r="AQ319" s="70" t="e">
        <f t="shared" si="1122"/>
        <v>#DIV/0!</v>
      </c>
      <c r="AR319" s="27"/>
    </row>
    <row r="320" spans="1:44" s="22" customFormat="1" ht="34.5" customHeight="1">
      <c r="A320" s="411"/>
      <c r="B320" s="227"/>
      <c r="C320" s="228"/>
      <c r="D320" s="163" t="s">
        <v>39</v>
      </c>
      <c r="E320" s="69">
        <f t="shared" si="1123"/>
        <v>0</v>
      </c>
      <c r="F320" s="145">
        <f t="shared" si="1124"/>
        <v>0</v>
      </c>
      <c r="G320" s="70" t="e">
        <f t="shared" si="1110"/>
        <v>#DIV/0!</v>
      </c>
      <c r="H320" s="69"/>
      <c r="I320" s="145"/>
      <c r="J320" s="70" t="e">
        <f t="shared" si="1111"/>
        <v>#DIV/0!</v>
      </c>
      <c r="K320" s="69"/>
      <c r="L320" s="72"/>
      <c r="M320" s="70" t="e">
        <f t="shared" si="1112"/>
        <v>#DIV/0!</v>
      </c>
      <c r="N320" s="69"/>
      <c r="O320" s="145"/>
      <c r="P320" s="70" t="e">
        <f t="shared" si="1113"/>
        <v>#DIV/0!</v>
      </c>
      <c r="Q320" s="69"/>
      <c r="R320" s="145"/>
      <c r="S320" s="70" t="e">
        <f t="shared" si="1114"/>
        <v>#DIV/0!</v>
      </c>
      <c r="T320" s="69"/>
      <c r="U320" s="145"/>
      <c r="V320" s="70" t="e">
        <f t="shared" si="1115"/>
        <v>#DIV/0!</v>
      </c>
      <c r="W320" s="69"/>
      <c r="X320" s="145"/>
      <c r="Y320" s="70" t="e">
        <f t="shared" si="1116"/>
        <v>#DIV/0!</v>
      </c>
      <c r="Z320" s="69"/>
      <c r="AA320" s="145"/>
      <c r="AB320" s="70" t="e">
        <f t="shared" si="1117"/>
        <v>#DIV/0!</v>
      </c>
      <c r="AC320" s="69"/>
      <c r="AD320" s="145"/>
      <c r="AE320" s="70" t="e">
        <f t="shared" si="1118"/>
        <v>#DIV/0!</v>
      </c>
      <c r="AF320" s="69"/>
      <c r="AG320" s="145"/>
      <c r="AH320" s="70" t="e">
        <f t="shared" si="1119"/>
        <v>#DIV/0!</v>
      </c>
      <c r="AI320" s="69"/>
      <c r="AJ320" s="145"/>
      <c r="AK320" s="70" t="e">
        <f t="shared" si="1120"/>
        <v>#DIV/0!</v>
      </c>
      <c r="AL320" s="69"/>
      <c r="AM320" s="145"/>
      <c r="AN320" s="70" t="e">
        <f t="shared" si="1121"/>
        <v>#DIV/0!</v>
      </c>
      <c r="AO320" s="69"/>
      <c r="AP320" s="145"/>
      <c r="AQ320" s="70" t="e">
        <f t="shared" si="1122"/>
        <v>#DIV/0!</v>
      </c>
      <c r="AR320" s="27"/>
    </row>
    <row r="321" spans="1:44" s="22" customFormat="1" ht="45">
      <c r="A321" s="411"/>
      <c r="B321" s="227"/>
      <c r="C321" s="228"/>
      <c r="D321" s="163" t="s">
        <v>33</v>
      </c>
      <c r="E321" s="69">
        <f t="shared" si="1123"/>
        <v>0</v>
      </c>
      <c r="F321" s="145">
        <f t="shared" si="1124"/>
        <v>0</v>
      </c>
      <c r="G321" s="70" t="e">
        <f t="shared" si="1110"/>
        <v>#DIV/0!</v>
      </c>
      <c r="H321" s="69"/>
      <c r="I321" s="145"/>
      <c r="J321" s="70" t="e">
        <f t="shared" si="1111"/>
        <v>#DIV/0!</v>
      </c>
      <c r="K321" s="69"/>
      <c r="L321" s="72"/>
      <c r="M321" s="70" t="e">
        <f t="shared" si="1112"/>
        <v>#DIV/0!</v>
      </c>
      <c r="N321" s="69"/>
      <c r="O321" s="145"/>
      <c r="P321" s="70" t="e">
        <f t="shared" si="1113"/>
        <v>#DIV/0!</v>
      </c>
      <c r="Q321" s="69"/>
      <c r="R321" s="145"/>
      <c r="S321" s="70" t="e">
        <f t="shared" si="1114"/>
        <v>#DIV/0!</v>
      </c>
      <c r="T321" s="69"/>
      <c r="U321" s="145"/>
      <c r="V321" s="70" t="e">
        <f t="shared" si="1115"/>
        <v>#DIV/0!</v>
      </c>
      <c r="W321" s="69"/>
      <c r="X321" s="145"/>
      <c r="Y321" s="70" t="e">
        <f t="shared" si="1116"/>
        <v>#DIV/0!</v>
      </c>
      <c r="Z321" s="69"/>
      <c r="AA321" s="145"/>
      <c r="AB321" s="70" t="e">
        <f t="shared" si="1117"/>
        <v>#DIV/0!</v>
      </c>
      <c r="AC321" s="69"/>
      <c r="AD321" s="145"/>
      <c r="AE321" s="70" t="e">
        <f t="shared" si="1118"/>
        <v>#DIV/0!</v>
      </c>
      <c r="AF321" s="69"/>
      <c r="AG321" s="145"/>
      <c r="AH321" s="70" t="e">
        <f t="shared" si="1119"/>
        <v>#DIV/0!</v>
      </c>
      <c r="AI321" s="69"/>
      <c r="AJ321" s="145"/>
      <c r="AK321" s="70" t="e">
        <f t="shared" si="1120"/>
        <v>#DIV/0!</v>
      </c>
      <c r="AL321" s="69"/>
      <c r="AM321" s="145"/>
      <c r="AN321" s="70" t="e">
        <f t="shared" si="1121"/>
        <v>#DIV/0!</v>
      </c>
      <c r="AO321" s="69"/>
      <c r="AP321" s="145"/>
      <c r="AQ321" s="70" t="e">
        <f t="shared" si="1122"/>
        <v>#DIV/0!</v>
      </c>
      <c r="AR321" s="27"/>
    </row>
    <row r="322" spans="1:44" ht="24" customHeight="1">
      <c r="A322" s="411" t="s">
        <v>431</v>
      </c>
      <c r="B322" s="227" t="s">
        <v>91</v>
      </c>
      <c r="C322" s="228" t="s">
        <v>145</v>
      </c>
      <c r="D322" s="163" t="s">
        <v>36</v>
      </c>
      <c r="E322" s="69">
        <f>SUM(E323:E328)</f>
        <v>9769.17</v>
      </c>
      <c r="F322" s="137">
        <f>SUM(F323:F328)</f>
        <v>8210.66</v>
      </c>
      <c r="G322" s="137">
        <f>(F322/E322)*100</f>
        <v>84.046648794114546</v>
      </c>
      <c r="H322" s="69">
        <f>SUM(H323:H328)</f>
        <v>20</v>
      </c>
      <c r="I322" s="137">
        <f>SUM(I323:I328)</f>
        <v>20</v>
      </c>
      <c r="J322" s="137">
        <f>(I322/H322)*100</f>
        <v>100</v>
      </c>
      <c r="K322" s="69">
        <f>SUM(K323:K328)</f>
        <v>100</v>
      </c>
      <c r="L322" s="71">
        <f>SUM(L323:L328)</f>
        <v>100</v>
      </c>
      <c r="M322" s="137">
        <f>(L322/K322)*100</f>
        <v>100</v>
      </c>
      <c r="N322" s="69">
        <f>SUM(N323:N328)</f>
        <v>73.5</v>
      </c>
      <c r="O322" s="137">
        <f>SUM(O323:O328)</f>
        <v>73.5</v>
      </c>
      <c r="P322" s="137">
        <f>(O322/N322)*100</f>
        <v>100</v>
      </c>
      <c r="Q322" s="69">
        <f>SUM(Q323:Q328)</f>
        <v>1124.4000000000001</v>
      </c>
      <c r="R322" s="137">
        <f>SUM(R323:R328)</f>
        <v>1124.4000000000001</v>
      </c>
      <c r="S322" s="137">
        <f>(R322/Q322)*100</f>
        <v>100</v>
      </c>
      <c r="T322" s="69">
        <f>SUM(T323:T328)</f>
        <v>956.2</v>
      </c>
      <c r="U322" s="137">
        <f>SUM(U323:U328)</f>
        <v>956.2</v>
      </c>
      <c r="V322" s="137">
        <f>(U322/T322)*100</f>
        <v>100</v>
      </c>
      <c r="W322" s="69">
        <f>SUM(W323:W328)</f>
        <v>2543.5600000000004</v>
      </c>
      <c r="X322" s="137">
        <f>SUM(X323:X328)</f>
        <v>2543.5600000000004</v>
      </c>
      <c r="Y322" s="137">
        <f>(X322/W322)*100</f>
        <v>100</v>
      </c>
      <c r="Z322" s="69">
        <f>SUM(Z323:Z328)</f>
        <v>168.73000000000002</v>
      </c>
      <c r="AA322" s="137">
        <f>SUM(AA323:AA328)</f>
        <v>168.73000000000002</v>
      </c>
      <c r="AB322" s="137">
        <f>(AA322/Z322)*100</f>
        <v>100</v>
      </c>
      <c r="AC322" s="69">
        <f>SUM(AC323:AC328)</f>
        <v>391.37</v>
      </c>
      <c r="AD322" s="137">
        <f>SUM(AD323:AD328)</f>
        <v>391.37</v>
      </c>
      <c r="AE322" s="137">
        <f>(AD322/AC322)*100</f>
        <v>100</v>
      </c>
      <c r="AF322" s="69">
        <f>SUM(AF323:AF328)</f>
        <v>2832.9</v>
      </c>
      <c r="AG322" s="137">
        <f>SUM(AG323:AG328)</f>
        <v>2832.9</v>
      </c>
      <c r="AH322" s="137">
        <f>(AG322/AF322)*100</f>
        <v>100</v>
      </c>
      <c r="AI322" s="69">
        <f>SUM(AI323:AI328)</f>
        <v>522.79999999999995</v>
      </c>
      <c r="AJ322" s="137">
        <f>SUM(AJ323:AJ328)</f>
        <v>0</v>
      </c>
      <c r="AK322" s="137">
        <f>(AJ322/AI322)*100</f>
        <v>0</v>
      </c>
      <c r="AL322" s="69">
        <f>SUM(AL323:AL328)</f>
        <v>522.79999999999995</v>
      </c>
      <c r="AM322" s="137">
        <f>SUM(AM323:AM328)</f>
        <v>0</v>
      </c>
      <c r="AN322" s="137">
        <f>(AM322/AL322)*100</f>
        <v>0</v>
      </c>
      <c r="AO322" s="69">
        <f>SUM(AO323:AO328)</f>
        <v>512.91</v>
      </c>
      <c r="AP322" s="137">
        <f>SUM(AP323:AP328)</f>
        <v>0</v>
      </c>
      <c r="AQ322" s="137">
        <f>(AP322/AO322)*100</f>
        <v>0</v>
      </c>
      <c r="AR322" s="24"/>
    </row>
    <row r="323" spans="1:44" ht="30">
      <c r="A323" s="411"/>
      <c r="B323" s="227"/>
      <c r="C323" s="228"/>
      <c r="D323" s="163" t="s">
        <v>17</v>
      </c>
      <c r="E323" s="69">
        <f>H323+K323+N323+Q323+T323+W323+Z323+AC323+AF323+AI323+AL323+AO323</f>
        <v>0</v>
      </c>
      <c r="F323" s="145">
        <f>I323+L323+O323+R323+U323+X323+AA323+AD323+AG323+AJ323+AM323+AP323</f>
        <v>0</v>
      </c>
      <c r="G323" s="70" t="e">
        <f t="shared" ref="G323:G328" si="1125">(F323/E323)*100</f>
        <v>#DIV/0!</v>
      </c>
      <c r="H323" s="69"/>
      <c r="I323" s="145"/>
      <c r="J323" s="70" t="e">
        <f t="shared" ref="J323:J328" si="1126">(I323/H323)*100</f>
        <v>#DIV/0!</v>
      </c>
      <c r="K323" s="69"/>
      <c r="L323" s="72"/>
      <c r="M323" s="70" t="e">
        <f t="shared" ref="M323:M328" si="1127">(L323/K323)*100</f>
        <v>#DIV/0!</v>
      </c>
      <c r="N323" s="69"/>
      <c r="O323" s="145"/>
      <c r="P323" s="70" t="e">
        <f t="shared" ref="P323:P328" si="1128">(O323/N323)*100</f>
        <v>#DIV/0!</v>
      </c>
      <c r="Q323" s="69"/>
      <c r="R323" s="145"/>
      <c r="S323" s="70" t="e">
        <f t="shared" ref="S323:S328" si="1129">(R323/Q323)*100</f>
        <v>#DIV/0!</v>
      </c>
      <c r="T323" s="69"/>
      <c r="U323" s="145"/>
      <c r="V323" s="70" t="e">
        <f t="shared" ref="V323:V328" si="1130">(U323/T323)*100</f>
        <v>#DIV/0!</v>
      </c>
      <c r="W323" s="69"/>
      <c r="X323" s="145"/>
      <c r="Y323" s="70" t="e">
        <f t="shared" ref="Y323:Y328" si="1131">(X323/W323)*100</f>
        <v>#DIV/0!</v>
      </c>
      <c r="Z323" s="69"/>
      <c r="AA323" s="145"/>
      <c r="AB323" s="70" t="e">
        <f t="shared" ref="AB323:AB328" si="1132">(AA323/Z323)*100</f>
        <v>#DIV/0!</v>
      </c>
      <c r="AC323" s="69"/>
      <c r="AD323" s="145"/>
      <c r="AE323" s="70" t="e">
        <f t="shared" ref="AE323:AE328" si="1133">(AD323/AC323)*100</f>
        <v>#DIV/0!</v>
      </c>
      <c r="AF323" s="69"/>
      <c r="AG323" s="145"/>
      <c r="AH323" s="70" t="e">
        <f t="shared" ref="AH323:AH328" si="1134">(AG323/AF323)*100</f>
        <v>#DIV/0!</v>
      </c>
      <c r="AI323" s="69"/>
      <c r="AJ323" s="145"/>
      <c r="AK323" s="70" t="e">
        <f t="shared" ref="AK323:AK328" si="1135">(AJ323/AI323)*100</f>
        <v>#DIV/0!</v>
      </c>
      <c r="AL323" s="69"/>
      <c r="AM323" s="145"/>
      <c r="AN323" s="70" t="e">
        <f t="shared" ref="AN323:AN328" si="1136">(AM323/AL323)*100</f>
        <v>#DIV/0!</v>
      </c>
      <c r="AO323" s="69"/>
      <c r="AP323" s="145"/>
      <c r="AQ323" s="70" t="e">
        <f t="shared" ref="AQ323:AQ328" si="1137">(AP323/AO323)*100</f>
        <v>#DIV/0!</v>
      </c>
      <c r="AR323" s="24"/>
    </row>
    <row r="324" spans="1:44" ht="45">
      <c r="A324" s="411"/>
      <c r="B324" s="227"/>
      <c r="C324" s="228"/>
      <c r="D324" s="163" t="s">
        <v>18</v>
      </c>
      <c r="E324" s="69">
        <f t="shared" ref="E324:E328" si="1138">H324+K324+N324+Q324+T324+W324+Z324+AC324+AF324+AI324+AL324+AO324</f>
        <v>9000</v>
      </c>
      <c r="F324" s="145">
        <f t="shared" ref="F324:F328" si="1139">I324+L324+O324+R324+U324+X324+AA324+AD324+AG324+AJ324+AM324+AP324</f>
        <v>7574.6399999999994</v>
      </c>
      <c r="G324" s="70">
        <f t="shared" si="1125"/>
        <v>84.162666666666667</v>
      </c>
      <c r="H324" s="69">
        <v>0</v>
      </c>
      <c r="I324" s="145">
        <v>0</v>
      </c>
      <c r="J324" s="70" t="e">
        <f t="shared" si="1126"/>
        <v>#DIV/0!</v>
      </c>
      <c r="K324" s="69">
        <v>0</v>
      </c>
      <c r="L324" s="145">
        <v>0</v>
      </c>
      <c r="M324" s="70" t="e">
        <f t="shared" si="1127"/>
        <v>#DIV/0!</v>
      </c>
      <c r="N324" s="69">
        <v>0</v>
      </c>
      <c r="O324" s="145">
        <v>0</v>
      </c>
      <c r="P324" s="70" t="e">
        <f t="shared" si="1128"/>
        <v>#DIV/0!</v>
      </c>
      <c r="Q324" s="69">
        <v>1016.48</v>
      </c>
      <c r="R324" s="145">
        <v>1016.48</v>
      </c>
      <c r="S324" s="70">
        <f t="shared" si="1129"/>
        <v>100</v>
      </c>
      <c r="T324" s="69">
        <v>926.2</v>
      </c>
      <c r="U324" s="70">
        <v>926.2</v>
      </c>
      <c r="V324" s="70">
        <f t="shared" si="1130"/>
        <v>100</v>
      </c>
      <c r="W324" s="69">
        <v>2405.8200000000002</v>
      </c>
      <c r="X324" s="145">
        <v>2405.8200000000002</v>
      </c>
      <c r="Y324" s="70">
        <f t="shared" si="1131"/>
        <v>100</v>
      </c>
      <c r="Z324" s="69">
        <v>101.5</v>
      </c>
      <c r="AA324" s="145">
        <v>101.5</v>
      </c>
      <c r="AB324" s="70">
        <f t="shared" si="1132"/>
        <v>100</v>
      </c>
      <c r="AC324" s="69">
        <v>350</v>
      </c>
      <c r="AD324" s="145">
        <v>350</v>
      </c>
      <c r="AE324" s="70">
        <f t="shared" si="1133"/>
        <v>100</v>
      </c>
      <c r="AF324" s="69">
        <v>2774.64</v>
      </c>
      <c r="AG324" s="145">
        <v>2774.64</v>
      </c>
      <c r="AH324" s="70">
        <f t="shared" si="1134"/>
        <v>100</v>
      </c>
      <c r="AI324" s="69">
        <v>475</v>
      </c>
      <c r="AJ324" s="145"/>
      <c r="AK324" s="70">
        <f t="shared" si="1135"/>
        <v>0</v>
      </c>
      <c r="AL324" s="69">
        <v>475</v>
      </c>
      <c r="AM324" s="145"/>
      <c r="AN324" s="70">
        <f t="shared" si="1136"/>
        <v>0</v>
      </c>
      <c r="AO324" s="69">
        <v>475.36</v>
      </c>
      <c r="AP324" s="145"/>
      <c r="AQ324" s="70">
        <f t="shared" si="1137"/>
        <v>0</v>
      </c>
      <c r="AR324" s="24"/>
    </row>
    <row r="325" spans="1:44" ht="26.25" customHeight="1">
      <c r="A325" s="411"/>
      <c r="B325" s="227"/>
      <c r="C325" s="228"/>
      <c r="D325" s="163" t="s">
        <v>26</v>
      </c>
      <c r="E325" s="69">
        <f t="shared" si="1138"/>
        <v>769.16999999999985</v>
      </c>
      <c r="F325" s="70">
        <f t="shared" si="1139"/>
        <v>636.02</v>
      </c>
      <c r="G325" s="70">
        <f t="shared" si="1125"/>
        <v>82.689132441462888</v>
      </c>
      <c r="H325" s="69">
        <v>20</v>
      </c>
      <c r="I325" s="145">
        <v>20</v>
      </c>
      <c r="J325" s="70">
        <f t="shared" si="1126"/>
        <v>100</v>
      </c>
      <c r="K325" s="69">
        <v>100</v>
      </c>
      <c r="L325" s="72">
        <v>100</v>
      </c>
      <c r="M325" s="73">
        <f t="shared" si="1127"/>
        <v>100</v>
      </c>
      <c r="N325" s="64">
        <v>73.5</v>
      </c>
      <c r="O325" s="72">
        <v>73.5</v>
      </c>
      <c r="P325" s="73">
        <f t="shared" si="1128"/>
        <v>100</v>
      </c>
      <c r="Q325" s="64">
        <v>107.92</v>
      </c>
      <c r="R325" s="72">
        <v>107.92</v>
      </c>
      <c r="S325" s="73">
        <f t="shared" si="1129"/>
        <v>100</v>
      </c>
      <c r="T325" s="64">
        <v>30</v>
      </c>
      <c r="U325" s="73">
        <v>30</v>
      </c>
      <c r="V325" s="73">
        <f t="shared" si="1130"/>
        <v>100</v>
      </c>
      <c r="W325" s="64">
        <v>137.74</v>
      </c>
      <c r="X325" s="72">
        <v>137.74</v>
      </c>
      <c r="Y325" s="73">
        <f t="shared" si="1131"/>
        <v>100</v>
      </c>
      <c r="Z325" s="64">
        <v>67.23</v>
      </c>
      <c r="AA325" s="72">
        <v>67.23</v>
      </c>
      <c r="AB325" s="73">
        <f t="shared" si="1132"/>
        <v>100</v>
      </c>
      <c r="AC325" s="64">
        <v>41.37</v>
      </c>
      <c r="AD325" s="72">
        <v>41.37</v>
      </c>
      <c r="AE325" s="73">
        <f t="shared" si="1133"/>
        <v>100</v>
      </c>
      <c r="AF325" s="64">
        <v>58.26</v>
      </c>
      <c r="AG325" s="72">
        <v>58.26</v>
      </c>
      <c r="AH325" s="73">
        <f t="shared" si="1134"/>
        <v>100</v>
      </c>
      <c r="AI325" s="69">
        <v>47.8</v>
      </c>
      <c r="AJ325" s="145"/>
      <c r="AK325" s="70">
        <f t="shared" si="1135"/>
        <v>0</v>
      </c>
      <c r="AL325" s="69">
        <v>47.8</v>
      </c>
      <c r="AM325" s="145"/>
      <c r="AN325" s="73">
        <f t="shared" si="1136"/>
        <v>0</v>
      </c>
      <c r="AO325" s="64">
        <v>37.549999999999997</v>
      </c>
      <c r="AP325" s="72"/>
      <c r="AQ325" s="73">
        <f t="shared" si="1137"/>
        <v>0</v>
      </c>
      <c r="AR325" s="24"/>
    </row>
    <row r="326" spans="1:44" ht="86.25" customHeight="1">
      <c r="A326" s="411"/>
      <c r="B326" s="227"/>
      <c r="C326" s="228"/>
      <c r="D326" s="161" t="s">
        <v>231</v>
      </c>
      <c r="E326" s="69">
        <f t="shared" si="1138"/>
        <v>0</v>
      </c>
      <c r="F326" s="145">
        <f t="shared" si="1139"/>
        <v>0</v>
      </c>
      <c r="G326" s="70" t="e">
        <f t="shared" si="1125"/>
        <v>#DIV/0!</v>
      </c>
      <c r="H326" s="69"/>
      <c r="I326" s="145"/>
      <c r="J326" s="73" t="e">
        <f t="shared" si="1126"/>
        <v>#DIV/0!</v>
      </c>
      <c r="K326" s="69"/>
      <c r="L326" s="72"/>
      <c r="M326" s="73" t="e">
        <f t="shared" si="1127"/>
        <v>#DIV/0!</v>
      </c>
      <c r="N326" s="64"/>
      <c r="O326" s="72"/>
      <c r="P326" s="73" t="e">
        <f t="shared" si="1128"/>
        <v>#DIV/0!</v>
      </c>
      <c r="Q326" s="64"/>
      <c r="R326" s="72"/>
      <c r="S326" s="73" t="e">
        <f t="shared" si="1129"/>
        <v>#DIV/0!</v>
      </c>
      <c r="T326" s="64"/>
      <c r="U326" s="72"/>
      <c r="V326" s="73" t="e">
        <f t="shared" si="1130"/>
        <v>#DIV/0!</v>
      </c>
      <c r="W326" s="64"/>
      <c r="X326" s="72"/>
      <c r="Y326" s="73" t="e">
        <f t="shared" si="1131"/>
        <v>#DIV/0!</v>
      </c>
      <c r="Z326" s="64"/>
      <c r="AA326" s="72"/>
      <c r="AB326" s="73" t="e">
        <f t="shared" si="1132"/>
        <v>#DIV/0!</v>
      </c>
      <c r="AC326" s="64"/>
      <c r="AD326" s="72"/>
      <c r="AE326" s="73" t="e">
        <f t="shared" si="1133"/>
        <v>#DIV/0!</v>
      </c>
      <c r="AF326" s="64"/>
      <c r="AG326" s="72"/>
      <c r="AH326" s="73" t="e">
        <f t="shared" si="1134"/>
        <v>#DIV/0!</v>
      </c>
      <c r="AI326" s="69"/>
      <c r="AJ326" s="145"/>
      <c r="AK326" s="70" t="e">
        <f t="shared" si="1135"/>
        <v>#DIV/0!</v>
      </c>
      <c r="AL326" s="64"/>
      <c r="AM326" s="72"/>
      <c r="AN326" s="73" t="e">
        <f t="shared" si="1136"/>
        <v>#DIV/0!</v>
      </c>
      <c r="AO326" s="64"/>
      <c r="AP326" s="72"/>
      <c r="AQ326" s="73" t="e">
        <f t="shared" si="1137"/>
        <v>#DIV/0!</v>
      </c>
      <c r="AR326" s="24"/>
    </row>
    <row r="327" spans="1:44" ht="30.75" customHeight="1">
      <c r="A327" s="411"/>
      <c r="B327" s="227"/>
      <c r="C327" s="228"/>
      <c r="D327" s="163" t="s">
        <v>39</v>
      </c>
      <c r="E327" s="69">
        <f t="shared" si="1138"/>
        <v>0</v>
      </c>
      <c r="F327" s="145">
        <f t="shared" si="1139"/>
        <v>0</v>
      </c>
      <c r="G327" s="70" t="e">
        <f t="shared" si="1125"/>
        <v>#DIV/0!</v>
      </c>
      <c r="H327" s="69"/>
      <c r="I327" s="145"/>
      <c r="J327" s="73" t="e">
        <f t="shared" si="1126"/>
        <v>#DIV/0!</v>
      </c>
      <c r="K327" s="64"/>
      <c r="L327" s="72"/>
      <c r="M327" s="73" t="e">
        <f t="shared" si="1127"/>
        <v>#DIV/0!</v>
      </c>
      <c r="N327" s="64"/>
      <c r="O327" s="72"/>
      <c r="P327" s="73" t="e">
        <f t="shared" si="1128"/>
        <v>#DIV/0!</v>
      </c>
      <c r="Q327" s="64"/>
      <c r="R327" s="72"/>
      <c r="S327" s="73" t="e">
        <f t="shared" si="1129"/>
        <v>#DIV/0!</v>
      </c>
      <c r="T327" s="64"/>
      <c r="U327" s="72"/>
      <c r="V327" s="73" t="e">
        <f t="shared" si="1130"/>
        <v>#DIV/0!</v>
      </c>
      <c r="W327" s="64"/>
      <c r="X327" s="72"/>
      <c r="Y327" s="73" t="e">
        <f t="shared" si="1131"/>
        <v>#DIV/0!</v>
      </c>
      <c r="Z327" s="64"/>
      <c r="AA327" s="72"/>
      <c r="AB327" s="73" t="e">
        <f t="shared" si="1132"/>
        <v>#DIV/0!</v>
      </c>
      <c r="AC327" s="64"/>
      <c r="AD327" s="72"/>
      <c r="AE327" s="73" t="e">
        <f t="shared" si="1133"/>
        <v>#DIV/0!</v>
      </c>
      <c r="AF327" s="64"/>
      <c r="AG327" s="72"/>
      <c r="AH327" s="73" t="e">
        <f t="shared" si="1134"/>
        <v>#DIV/0!</v>
      </c>
      <c r="AI327" s="64"/>
      <c r="AJ327" s="72"/>
      <c r="AK327" s="73" t="e">
        <f t="shared" si="1135"/>
        <v>#DIV/0!</v>
      </c>
      <c r="AL327" s="64"/>
      <c r="AM327" s="72"/>
      <c r="AN327" s="73" t="e">
        <f t="shared" si="1136"/>
        <v>#DIV/0!</v>
      </c>
      <c r="AO327" s="64"/>
      <c r="AP327" s="72"/>
      <c r="AQ327" s="73" t="e">
        <f t="shared" si="1137"/>
        <v>#DIV/0!</v>
      </c>
      <c r="AR327" s="24"/>
    </row>
    <row r="328" spans="1:44" ht="45">
      <c r="A328" s="411"/>
      <c r="B328" s="227"/>
      <c r="C328" s="228"/>
      <c r="D328" s="163" t="s">
        <v>33</v>
      </c>
      <c r="E328" s="69">
        <f t="shared" si="1138"/>
        <v>0</v>
      </c>
      <c r="F328" s="145">
        <f t="shared" si="1139"/>
        <v>0</v>
      </c>
      <c r="G328" s="70" t="e">
        <f t="shared" si="1125"/>
        <v>#DIV/0!</v>
      </c>
      <c r="H328" s="69"/>
      <c r="I328" s="145"/>
      <c r="J328" s="73" t="e">
        <f t="shared" si="1126"/>
        <v>#DIV/0!</v>
      </c>
      <c r="K328" s="64"/>
      <c r="L328" s="72"/>
      <c r="M328" s="73" t="e">
        <f t="shared" si="1127"/>
        <v>#DIV/0!</v>
      </c>
      <c r="N328" s="64"/>
      <c r="O328" s="72"/>
      <c r="P328" s="73" t="e">
        <f t="shared" si="1128"/>
        <v>#DIV/0!</v>
      </c>
      <c r="Q328" s="64"/>
      <c r="R328" s="72"/>
      <c r="S328" s="73" t="e">
        <f t="shared" si="1129"/>
        <v>#DIV/0!</v>
      </c>
      <c r="T328" s="64"/>
      <c r="U328" s="72"/>
      <c r="V328" s="73" t="e">
        <f t="shared" si="1130"/>
        <v>#DIV/0!</v>
      </c>
      <c r="W328" s="64"/>
      <c r="X328" s="72"/>
      <c r="Y328" s="73" t="e">
        <f t="shared" si="1131"/>
        <v>#DIV/0!</v>
      </c>
      <c r="Z328" s="64"/>
      <c r="AA328" s="72"/>
      <c r="AB328" s="73" t="e">
        <f t="shared" si="1132"/>
        <v>#DIV/0!</v>
      </c>
      <c r="AC328" s="64"/>
      <c r="AD328" s="72"/>
      <c r="AE328" s="73" t="e">
        <f t="shared" si="1133"/>
        <v>#DIV/0!</v>
      </c>
      <c r="AF328" s="64"/>
      <c r="AG328" s="72"/>
      <c r="AH328" s="73" t="e">
        <f t="shared" si="1134"/>
        <v>#DIV/0!</v>
      </c>
      <c r="AI328" s="64"/>
      <c r="AJ328" s="72"/>
      <c r="AK328" s="73" t="e">
        <f t="shared" si="1135"/>
        <v>#DIV/0!</v>
      </c>
      <c r="AL328" s="64"/>
      <c r="AM328" s="72"/>
      <c r="AN328" s="73" t="e">
        <f t="shared" si="1136"/>
        <v>#DIV/0!</v>
      </c>
      <c r="AO328" s="64"/>
      <c r="AP328" s="72"/>
      <c r="AQ328" s="73" t="e">
        <f t="shared" si="1137"/>
        <v>#DIV/0!</v>
      </c>
      <c r="AR328" s="24"/>
    </row>
    <row r="329" spans="1:44" ht="28.5" customHeight="1">
      <c r="A329" s="411" t="s">
        <v>432</v>
      </c>
      <c r="B329" s="227" t="s">
        <v>88</v>
      </c>
      <c r="C329" s="399" t="s">
        <v>145</v>
      </c>
      <c r="D329" s="26" t="s">
        <v>36</v>
      </c>
      <c r="E329" s="64">
        <f>SUM(E330:E335)</f>
        <v>17391.3</v>
      </c>
      <c r="F329" s="71">
        <f>SUM(F330:F335)</f>
        <v>13371.039999999997</v>
      </c>
      <c r="G329" s="71">
        <f>(F329/E329)*100</f>
        <v>76.883499220874796</v>
      </c>
      <c r="H329" s="64">
        <f>SUM(H330:H335)</f>
        <v>873.08999999999992</v>
      </c>
      <c r="I329" s="71">
        <f>SUM(I330:I335)</f>
        <v>873.08999999999992</v>
      </c>
      <c r="J329" s="71">
        <f>(I329/H329)*100</f>
        <v>100</v>
      </c>
      <c r="K329" s="64">
        <f>SUM(K330:K335)</f>
        <v>1673.3400000000001</v>
      </c>
      <c r="L329" s="71">
        <f>SUM(L330:L335)</f>
        <v>1673.3400000000001</v>
      </c>
      <c r="M329" s="71">
        <f>(L329/K329)*100</f>
        <v>100</v>
      </c>
      <c r="N329" s="64">
        <f>SUM(N330:N335)</f>
        <v>1679.5700000000002</v>
      </c>
      <c r="O329" s="71">
        <f>SUM(O330:O335)</f>
        <v>1679.5700000000002</v>
      </c>
      <c r="P329" s="71">
        <f>(O329/N329)*100</f>
        <v>100</v>
      </c>
      <c r="Q329" s="64">
        <f>SUM(Q330:Q335)</f>
        <v>2185.9499999999998</v>
      </c>
      <c r="R329" s="71">
        <f>SUM(R330:R335)</f>
        <v>2185.9499999999998</v>
      </c>
      <c r="S329" s="71">
        <f>(R329/Q329)*100</f>
        <v>100</v>
      </c>
      <c r="T329" s="64">
        <f>SUM(T330:T335)</f>
        <v>1831.25</v>
      </c>
      <c r="U329" s="71">
        <f>SUM(U330:U335)</f>
        <v>1831.25</v>
      </c>
      <c r="V329" s="71">
        <f>(U329/T329)*100</f>
        <v>100</v>
      </c>
      <c r="W329" s="64">
        <f>SUM(W330:W335)</f>
        <v>2225.38</v>
      </c>
      <c r="X329" s="71">
        <f>SUM(X330:X335)</f>
        <v>2225.38</v>
      </c>
      <c r="Y329" s="71">
        <f>(X329/W329)*100</f>
        <v>100</v>
      </c>
      <c r="Z329" s="64">
        <f>SUM(Z330:Z335)</f>
        <v>1032.17</v>
      </c>
      <c r="AA329" s="71">
        <f>SUM(AA330:AA335)</f>
        <v>1032.17</v>
      </c>
      <c r="AB329" s="71">
        <f>(AA329/Z329)*100</f>
        <v>100</v>
      </c>
      <c r="AC329" s="64">
        <f>SUM(AC330:AC335)</f>
        <v>790.79</v>
      </c>
      <c r="AD329" s="71">
        <f>SUM(AD330:AD335)</f>
        <v>790.79</v>
      </c>
      <c r="AE329" s="71">
        <f>(AD329/AC329)*100</f>
        <v>100</v>
      </c>
      <c r="AF329" s="64">
        <f>SUM(AF330:AF335)</f>
        <v>1079.5</v>
      </c>
      <c r="AG329" s="71">
        <f>SUM(AG330:AG335)</f>
        <v>1079.5</v>
      </c>
      <c r="AH329" s="71">
        <f>(AG329/AF329)*100</f>
        <v>100</v>
      </c>
      <c r="AI329" s="64">
        <f>SUM(AI330:AI335)</f>
        <v>1358.7</v>
      </c>
      <c r="AJ329" s="71">
        <f>SUM(AJ330:AJ335)</f>
        <v>0</v>
      </c>
      <c r="AK329" s="71">
        <f>(AJ329/AI329)*100</f>
        <v>0</v>
      </c>
      <c r="AL329" s="64">
        <f>SUM(AL330:AL335)</f>
        <v>1358.7</v>
      </c>
      <c r="AM329" s="71">
        <f>SUM(AM330:AM335)</f>
        <v>0</v>
      </c>
      <c r="AN329" s="71">
        <f>(AM329/AL329)*100</f>
        <v>0</v>
      </c>
      <c r="AO329" s="64">
        <f>SUM(AO330:AO335)</f>
        <v>1302.8600000000001</v>
      </c>
      <c r="AP329" s="71">
        <f>SUM(AP330:AP335)</f>
        <v>0</v>
      </c>
      <c r="AQ329" s="71">
        <f>(AP329/AO329)*100</f>
        <v>0</v>
      </c>
      <c r="AR329" s="24"/>
    </row>
    <row r="330" spans="1:44" ht="30">
      <c r="A330" s="411"/>
      <c r="B330" s="227"/>
      <c r="C330" s="399"/>
      <c r="D330" s="26" t="s">
        <v>17</v>
      </c>
      <c r="E330" s="64">
        <f>H330+K330+N330+Q330+T330+W330+Z330+AC330+AF330+AI330+AL330+AO330</f>
        <v>0</v>
      </c>
      <c r="F330" s="72">
        <f>I330+L330+O330+R330+U330+X330+AA330+AD330+AG330+AJ330+AM330+AP330</f>
        <v>0</v>
      </c>
      <c r="G330" s="73" t="e">
        <f t="shared" ref="G330:G335" si="1140">(F330/E330)*100</f>
        <v>#DIV/0!</v>
      </c>
      <c r="H330" s="64"/>
      <c r="I330" s="72"/>
      <c r="J330" s="73" t="e">
        <f t="shared" ref="J330:J335" si="1141">(I330/H330)*100</f>
        <v>#DIV/0!</v>
      </c>
      <c r="K330" s="64"/>
      <c r="L330" s="72"/>
      <c r="M330" s="73" t="e">
        <f t="shared" ref="M330:M335" si="1142">(L330/K330)*100</f>
        <v>#DIV/0!</v>
      </c>
      <c r="N330" s="64"/>
      <c r="O330" s="72"/>
      <c r="P330" s="73" t="e">
        <f t="shared" ref="P330:P335" si="1143">(O330/N330)*100</f>
        <v>#DIV/0!</v>
      </c>
      <c r="Q330" s="64"/>
      <c r="R330" s="72"/>
      <c r="S330" s="73" t="e">
        <f t="shared" ref="S330:S335" si="1144">(R330/Q330)*100</f>
        <v>#DIV/0!</v>
      </c>
      <c r="T330" s="64"/>
      <c r="U330" s="72"/>
      <c r="V330" s="73" t="e">
        <f t="shared" ref="V330:V335" si="1145">(U330/T330)*100</f>
        <v>#DIV/0!</v>
      </c>
      <c r="W330" s="64"/>
      <c r="X330" s="72"/>
      <c r="Y330" s="73" t="e">
        <f t="shared" ref="Y330:Y335" si="1146">(X330/W330)*100</f>
        <v>#DIV/0!</v>
      </c>
      <c r="Z330" s="64"/>
      <c r="AA330" s="72"/>
      <c r="AB330" s="73" t="e">
        <f t="shared" ref="AB330:AB335" si="1147">(AA330/Z330)*100</f>
        <v>#DIV/0!</v>
      </c>
      <c r="AC330" s="64"/>
      <c r="AD330" s="72"/>
      <c r="AE330" s="73" t="e">
        <f t="shared" ref="AE330:AE335" si="1148">(AD330/AC330)*100</f>
        <v>#DIV/0!</v>
      </c>
      <c r="AF330" s="64"/>
      <c r="AG330" s="72"/>
      <c r="AH330" s="73" t="e">
        <f t="shared" ref="AH330:AH335" si="1149">(AG330/AF330)*100</f>
        <v>#DIV/0!</v>
      </c>
      <c r="AI330" s="64"/>
      <c r="AJ330" s="72"/>
      <c r="AK330" s="73" t="e">
        <f t="shared" ref="AK330:AK335" si="1150">(AJ330/AI330)*100</f>
        <v>#DIV/0!</v>
      </c>
      <c r="AL330" s="64"/>
      <c r="AM330" s="72"/>
      <c r="AN330" s="73" t="e">
        <f t="shared" ref="AN330:AN335" si="1151">(AM330/AL330)*100</f>
        <v>#DIV/0!</v>
      </c>
      <c r="AO330" s="64"/>
      <c r="AP330" s="72"/>
      <c r="AQ330" s="73" t="e">
        <f t="shared" ref="AQ330:AQ335" si="1152">(AP330/AO330)*100</f>
        <v>#DIV/0!</v>
      </c>
      <c r="AR330" s="24"/>
    </row>
    <row r="331" spans="1:44" ht="45">
      <c r="A331" s="411"/>
      <c r="B331" s="227"/>
      <c r="C331" s="399"/>
      <c r="D331" s="26" t="s">
        <v>18</v>
      </c>
      <c r="E331" s="64">
        <f t="shared" ref="E331:E335" si="1153">H331+K331+N331+Q331+T331+W331+Z331+AC331+AF331+AI331+AL331+AO331</f>
        <v>0</v>
      </c>
      <c r="F331" s="72">
        <f t="shared" ref="F331:F335" si="1154">I331+L331+O331+R331+U331+X331+AA331+AD331+AG331+AJ331+AM331+AP331</f>
        <v>0</v>
      </c>
      <c r="G331" s="73" t="e">
        <f t="shared" si="1140"/>
        <v>#DIV/0!</v>
      </c>
      <c r="H331" s="64"/>
      <c r="I331" s="72"/>
      <c r="J331" s="73" t="e">
        <f t="shared" si="1141"/>
        <v>#DIV/0!</v>
      </c>
      <c r="K331" s="64"/>
      <c r="L331" s="72"/>
      <c r="M331" s="73" t="e">
        <f t="shared" si="1142"/>
        <v>#DIV/0!</v>
      </c>
      <c r="N331" s="64"/>
      <c r="O331" s="72"/>
      <c r="P331" s="73" t="e">
        <f t="shared" si="1143"/>
        <v>#DIV/0!</v>
      </c>
      <c r="Q331" s="64"/>
      <c r="R331" s="72"/>
      <c r="S331" s="73" t="e">
        <f t="shared" si="1144"/>
        <v>#DIV/0!</v>
      </c>
      <c r="T331" s="64"/>
      <c r="U331" s="72"/>
      <c r="V331" s="73" t="e">
        <f t="shared" si="1145"/>
        <v>#DIV/0!</v>
      </c>
      <c r="W331" s="64"/>
      <c r="X331" s="72"/>
      <c r="Y331" s="73" t="e">
        <f t="shared" si="1146"/>
        <v>#DIV/0!</v>
      </c>
      <c r="Z331" s="64"/>
      <c r="AA331" s="72"/>
      <c r="AB331" s="73" t="e">
        <f t="shared" si="1147"/>
        <v>#DIV/0!</v>
      </c>
      <c r="AC331" s="64"/>
      <c r="AD331" s="72"/>
      <c r="AE331" s="73" t="e">
        <f t="shared" si="1148"/>
        <v>#DIV/0!</v>
      </c>
      <c r="AF331" s="64"/>
      <c r="AG331" s="72"/>
      <c r="AH331" s="73" t="e">
        <f t="shared" si="1149"/>
        <v>#DIV/0!</v>
      </c>
      <c r="AI331" s="64"/>
      <c r="AJ331" s="72"/>
      <c r="AK331" s="73" t="e">
        <f t="shared" si="1150"/>
        <v>#DIV/0!</v>
      </c>
      <c r="AL331" s="64"/>
      <c r="AM331" s="72"/>
      <c r="AN331" s="73" t="e">
        <f t="shared" si="1151"/>
        <v>#DIV/0!</v>
      </c>
      <c r="AO331" s="64"/>
      <c r="AP331" s="72"/>
      <c r="AQ331" s="73" t="e">
        <f t="shared" si="1152"/>
        <v>#DIV/0!</v>
      </c>
      <c r="AR331" s="24"/>
    </row>
    <row r="332" spans="1:44" ht="24" customHeight="1">
      <c r="A332" s="411"/>
      <c r="B332" s="227"/>
      <c r="C332" s="399"/>
      <c r="D332" s="26" t="s">
        <v>26</v>
      </c>
      <c r="E332" s="64">
        <f t="shared" si="1153"/>
        <v>4100</v>
      </c>
      <c r="F332" s="73">
        <f t="shared" si="1154"/>
        <v>2691.24</v>
      </c>
      <c r="G332" s="73">
        <f t="shared" si="1140"/>
        <v>65.64</v>
      </c>
      <c r="H332" s="64">
        <v>369.03</v>
      </c>
      <c r="I332" s="72">
        <v>369.03</v>
      </c>
      <c r="J332" s="73">
        <f t="shared" si="1141"/>
        <v>100</v>
      </c>
      <c r="K332" s="64">
        <v>433.93</v>
      </c>
      <c r="L332" s="72">
        <v>433.93</v>
      </c>
      <c r="M332" s="73">
        <f t="shared" si="1142"/>
        <v>100</v>
      </c>
      <c r="N332" s="64">
        <v>393.14</v>
      </c>
      <c r="O332" s="72">
        <v>393.14</v>
      </c>
      <c r="P332" s="73">
        <f t="shared" si="1143"/>
        <v>100</v>
      </c>
      <c r="Q332" s="64">
        <v>595.21</v>
      </c>
      <c r="R332" s="72">
        <v>595.21</v>
      </c>
      <c r="S332" s="73">
        <f t="shared" si="1144"/>
        <v>100</v>
      </c>
      <c r="T332" s="64">
        <v>180.63</v>
      </c>
      <c r="U332" s="73">
        <v>180.63</v>
      </c>
      <c r="V332" s="73">
        <f t="shared" si="1145"/>
        <v>100</v>
      </c>
      <c r="W332" s="64">
        <v>224.08</v>
      </c>
      <c r="X332" s="72">
        <v>224.08</v>
      </c>
      <c r="Y332" s="73">
        <f t="shared" si="1146"/>
        <v>100</v>
      </c>
      <c r="Z332" s="64">
        <v>324.95</v>
      </c>
      <c r="AA332" s="72">
        <v>324.95</v>
      </c>
      <c r="AB332" s="73">
        <f t="shared" si="1147"/>
        <v>100</v>
      </c>
      <c r="AC332" s="64">
        <v>114.07</v>
      </c>
      <c r="AD332" s="72">
        <v>114.07</v>
      </c>
      <c r="AE332" s="73">
        <f t="shared" si="1148"/>
        <v>100</v>
      </c>
      <c r="AF332" s="64">
        <v>56.2</v>
      </c>
      <c r="AG332" s="72">
        <v>56.2</v>
      </c>
      <c r="AH332" s="73">
        <f t="shared" si="1149"/>
        <v>100</v>
      </c>
      <c r="AI332" s="64">
        <v>450</v>
      </c>
      <c r="AJ332" s="72"/>
      <c r="AK332" s="73">
        <f t="shared" si="1150"/>
        <v>0</v>
      </c>
      <c r="AL332" s="64">
        <v>450</v>
      </c>
      <c r="AM332" s="72"/>
      <c r="AN332" s="73">
        <f t="shared" si="1151"/>
        <v>0</v>
      </c>
      <c r="AO332" s="64">
        <v>508.76</v>
      </c>
      <c r="AP332" s="72"/>
      <c r="AQ332" s="73">
        <f t="shared" si="1152"/>
        <v>0</v>
      </c>
      <c r="AR332" s="24"/>
    </row>
    <row r="333" spans="1:44" ht="78" customHeight="1">
      <c r="A333" s="411"/>
      <c r="B333" s="227"/>
      <c r="C333" s="399"/>
      <c r="D333" s="54" t="s">
        <v>231</v>
      </c>
      <c r="E333" s="64">
        <f t="shared" si="1153"/>
        <v>0</v>
      </c>
      <c r="F333" s="72">
        <f t="shared" si="1154"/>
        <v>0</v>
      </c>
      <c r="G333" s="73" t="e">
        <f t="shared" si="1140"/>
        <v>#DIV/0!</v>
      </c>
      <c r="H333" s="64"/>
      <c r="I333" s="72"/>
      <c r="J333" s="73" t="e">
        <f t="shared" si="1141"/>
        <v>#DIV/0!</v>
      </c>
      <c r="K333" s="64"/>
      <c r="L333" s="72"/>
      <c r="M333" s="73" t="e">
        <f t="shared" si="1142"/>
        <v>#DIV/0!</v>
      </c>
      <c r="N333" s="64"/>
      <c r="O333" s="72"/>
      <c r="P333" s="73" t="e">
        <f t="shared" si="1143"/>
        <v>#DIV/0!</v>
      </c>
      <c r="Q333" s="64"/>
      <c r="R333" s="72"/>
      <c r="S333" s="73" t="e">
        <f t="shared" si="1144"/>
        <v>#DIV/0!</v>
      </c>
      <c r="T333" s="64"/>
      <c r="U333" s="72"/>
      <c r="V333" s="73" t="e">
        <f t="shared" si="1145"/>
        <v>#DIV/0!</v>
      </c>
      <c r="W333" s="64"/>
      <c r="X333" s="72"/>
      <c r="Y333" s="73" t="e">
        <f t="shared" si="1146"/>
        <v>#DIV/0!</v>
      </c>
      <c r="Z333" s="64"/>
      <c r="AA333" s="72"/>
      <c r="AB333" s="73" t="e">
        <f t="shared" si="1147"/>
        <v>#DIV/0!</v>
      </c>
      <c r="AC333" s="64"/>
      <c r="AD333" s="72"/>
      <c r="AE333" s="73" t="e">
        <f t="shared" si="1148"/>
        <v>#DIV/0!</v>
      </c>
      <c r="AF333" s="64"/>
      <c r="AG333" s="72"/>
      <c r="AH333" s="73" t="e">
        <f t="shared" si="1149"/>
        <v>#DIV/0!</v>
      </c>
      <c r="AI333" s="64"/>
      <c r="AJ333" s="72"/>
      <c r="AK333" s="73" t="e">
        <f t="shared" si="1150"/>
        <v>#DIV/0!</v>
      </c>
      <c r="AL333" s="64"/>
      <c r="AM333" s="72"/>
      <c r="AN333" s="73" t="e">
        <f t="shared" si="1151"/>
        <v>#DIV/0!</v>
      </c>
      <c r="AO333" s="64"/>
      <c r="AP333" s="72"/>
      <c r="AQ333" s="73" t="e">
        <f t="shared" si="1152"/>
        <v>#DIV/0!</v>
      </c>
      <c r="AR333" s="24"/>
    </row>
    <row r="334" spans="1:44" ht="34.5" customHeight="1">
      <c r="A334" s="411"/>
      <c r="B334" s="227"/>
      <c r="C334" s="399"/>
      <c r="D334" s="26" t="s">
        <v>39</v>
      </c>
      <c r="E334" s="64">
        <f t="shared" si="1153"/>
        <v>0</v>
      </c>
      <c r="F334" s="72">
        <f t="shared" si="1154"/>
        <v>0</v>
      </c>
      <c r="G334" s="73" t="e">
        <f t="shared" si="1140"/>
        <v>#DIV/0!</v>
      </c>
      <c r="H334" s="64"/>
      <c r="I334" s="72"/>
      <c r="J334" s="73" t="e">
        <f t="shared" si="1141"/>
        <v>#DIV/0!</v>
      </c>
      <c r="K334" s="64"/>
      <c r="L334" s="72"/>
      <c r="M334" s="73" t="e">
        <f t="shared" si="1142"/>
        <v>#DIV/0!</v>
      </c>
      <c r="N334" s="64"/>
      <c r="O334" s="72"/>
      <c r="P334" s="73" t="e">
        <f t="shared" si="1143"/>
        <v>#DIV/0!</v>
      </c>
      <c r="Q334" s="64"/>
      <c r="R334" s="72"/>
      <c r="S334" s="73" t="e">
        <f t="shared" si="1144"/>
        <v>#DIV/0!</v>
      </c>
      <c r="T334" s="64"/>
      <c r="U334" s="72"/>
      <c r="V334" s="73" t="e">
        <f t="shared" si="1145"/>
        <v>#DIV/0!</v>
      </c>
      <c r="W334" s="64"/>
      <c r="X334" s="72"/>
      <c r="Y334" s="73" t="e">
        <f t="shared" si="1146"/>
        <v>#DIV/0!</v>
      </c>
      <c r="Z334" s="64"/>
      <c r="AA334" s="72"/>
      <c r="AB334" s="73" t="e">
        <f t="shared" si="1147"/>
        <v>#DIV/0!</v>
      </c>
      <c r="AC334" s="64"/>
      <c r="AD334" s="72"/>
      <c r="AE334" s="73" t="e">
        <f t="shared" si="1148"/>
        <v>#DIV/0!</v>
      </c>
      <c r="AF334" s="64"/>
      <c r="AG334" s="72"/>
      <c r="AH334" s="73" t="e">
        <f t="shared" si="1149"/>
        <v>#DIV/0!</v>
      </c>
      <c r="AI334" s="64"/>
      <c r="AJ334" s="72"/>
      <c r="AK334" s="73" t="e">
        <f t="shared" si="1150"/>
        <v>#DIV/0!</v>
      </c>
      <c r="AL334" s="64"/>
      <c r="AM334" s="72"/>
      <c r="AN334" s="73" t="e">
        <f t="shared" si="1151"/>
        <v>#DIV/0!</v>
      </c>
      <c r="AO334" s="64"/>
      <c r="AP334" s="72"/>
      <c r="AQ334" s="73" t="e">
        <f t="shared" si="1152"/>
        <v>#DIV/0!</v>
      </c>
      <c r="AR334" s="24"/>
    </row>
    <row r="335" spans="1:44" ht="45">
      <c r="A335" s="411"/>
      <c r="B335" s="227"/>
      <c r="C335" s="399"/>
      <c r="D335" s="26" t="s">
        <v>33</v>
      </c>
      <c r="E335" s="64">
        <f t="shared" si="1153"/>
        <v>13291.3</v>
      </c>
      <c r="F335" s="72">
        <f t="shared" si="1154"/>
        <v>10679.799999999997</v>
      </c>
      <c r="G335" s="73">
        <f t="shared" si="1140"/>
        <v>80.351809078118748</v>
      </c>
      <c r="H335" s="64">
        <v>504.06</v>
      </c>
      <c r="I335" s="72">
        <v>504.06</v>
      </c>
      <c r="J335" s="73">
        <f t="shared" si="1141"/>
        <v>100</v>
      </c>
      <c r="K335" s="64">
        <v>1239.4100000000001</v>
      </c>
      <c r="L335" s="72">
        <v>1239.4100000000001</v>
      </c>
      <c r="M335" s="73">
        <f t="shared" si="1142"/>
        <v>100</v>
      </c>
      <c r="N335" s="64">
        <v>1286.43</v>
      </c>
      <c r="O335" s="72">
        <v>1286.43</v>
      </c>
      <c r="P335" s="73">
        <f t="shared" si="1143"/>
        <v>100</v>
      </c>
      <c r="Q335" s="64">
        <v>1590.74</v>
      </c>
      <c r="R335" s="72">
        <v>1590.74</v>
      </c>
      <c r="S335" s="73">
        <f t="shared" si="1144"/>
        <v>100</v>
      </c>
      <c r="T335" s="64">
        <v>1650.62</v>
      </c>
      <c r="U335" s="72">
        <v>1650.62</v>
      </c>
      <c r="V335" s="73">
        <f t="shared" si="1145"/>
        <v>100</v>
      </c>
      <c r="W335" s="64">
        <v>2001.3</v>
      </c>
      <c r="X335" s="72">
        <v>2001.3</v>
      </c>
      <c r="Y335" s="73">
        <f t="shared" si="1146"/>
        <v>100</v>
      </c>
      <c r="Z335" s="64">
        <v>707.22</v>
      </c>
      <c r="AA335" s="72">
        <v>707.22</v>
      </c>
      <c r="AB335" s="73">
        <f t="shared" si="1147"/>
        <v>100</v>
      </c>
      <c r="AC335" s="64">
        <v>676.72</v>
      </c>
      <c r="AD335" s="72">
        <v>676.72</v>
      </c>
      <c r="AE335" s="73">
        <f t="shared" si="1148"/>
        <v>100</v>
      </c>
      <c r="AF335" s="64">
        <v>1023.3</v>
      </c>
      <c r="AG335" s="72">
        <v>1023.3</v>
      </c>
      <c r="AH335" s="73">
        <f t="shared" si="1149"/>
        <v>100</v>
      </c>
      <c r="AI335" s="64">
        <v>908.7</v>
      </c>
      <c r="AJ335" s="72"/>
      <c r="AK335" s="73">
        <f t="shared" si="1150"/>
        <v>0</v>
      </c>
      <c r="AL335" s="64">
        <v>908.7</v>
      </c>
      <c r="AM335" s="72"/>
      <c r="AN335" s="73">
        <f t="shared" si="1151"/>
        <v>0</v>
      </c>
      <c r="AO335" s="64">
        <v>794.1</v>
      </c>
      <c r="AP335" s="72"/>
      <c r="AQ335" s="73">
        <f t="shared" si="1152"/>
        <v>0</v>
      </c>
      <c r="AR335" s="24"/>
    </row>
    <row r="336" spans="1:44" ht="27.75" customHeight="1">
      <c r="A336" s="411" t="s">
        <v>433</v>
      </c>
      <c r="B336" s="227" t="s">
        <v>89</v>
      </c>
      <c r="C336" s="399" t="s">
        <v>145</v>
      </c>
      <c r="D336" s="26" t="s">
        <v>36</v>
      </c>
      <c r="E336" s="64">
        <f>SUM(E337:E342)</f>
        <v>19082.330000000002</v>
      </c>
      <c r="F336" s="71">
        <f>SUM(F337:F342)</f>
        <v>15040.380000000001</v>
      </c>
      <c r="G336" s="71">
        <f>(F336/E336)*100</f>
        <v>78.818362327870858</v>
      </c>
      <c r="H336" s="64">
        <f>SUM(H337:H342)</f>
        <v>1444.29</v>
      </c>
      <c r="I336" s="71">
        <f>SUM(I337:I342)</f>
        <v>1444.29</v>
      </c>
      <c r="J336" s="71">
        <f>(I336/H336)*100</f>
        <v>100</v>
      </c>
      <c r="K336" s="64">
        <f>SUM(K337:K342)</f>
        <v>2308.1</v>
      </c>
      <c r="L336" s="71">
        <f>SUM(L337:L342)</f>
        <v>2308.1</v>
      </c>
      <c r="M336" s="71">
        <f>(L336/K336)*100</f>
        <v>100</v>
      </c>
      <c r="N336" s="64">
        <f>SUM(N337:N342)</f>
        <v>1957.24</v>
      </c>
      <c r="O336" s="71">
        <f>SUM(O337:O342)</f>
        <v>1957.24</v>
      </c>
      <c r="P336" s="71">
        <f>(O336/N336)*100</f>
        <v>100</v>
      </c>
      <c r="Q336" s="64">
        <f>SUM(Q337:Q342)</f>
        <v>2541.85</v>
      </c>
      <c r="R336" s="71">
        <f>SUM(R337:R342)</f>
        <v>2541.85</v>
      </c>
      <c r="S336" s="71">
        <f>(R336/Q336)*100</f>
        <v>100</v>
      </c>
      <c r="T336" s="64">
        <f>SUM(T337:T342)</f>
        <v>1340.41</v>
      </c>
      <c r="U336" s="71">
        <f>SUM(U337:U342)</f>
        <v>1340.41</v>
      </c>
      <c r="V336" s="71">
        <f>(U336/T336)*100</f>
        <v>100</v>
      </c>
      <c r="W336" s="64">
        <f>SUM(W337:W342)</f>
        <v>1947.6</v>
      </c>
      <c r="X336" s="71">
        <f>SUM(X337:X342)</f>
        <v>1947.6</v>
      </c>
      <c r="Y336" s="71">
        <f>(X336/W336)*100</f>
        <v>100</v>
      </c>
      <c r="Z336" s="64">
        <f>SUM(Z337:Z342)</f>
        <v>2021.7</v>
      </c>
      <c r="AA336" s="71">
        <f>SUM(AA337:AA342)</f>
        <v>2021.7</v>
      </c>
      <c r="AB336" s="71">
        <f>(AA336/Z336)*100</f>
        <v>100</v>
      </c>
      <c r="AC336" s="64">
        <f>SUM(AC337:AC342)</f>
        <v>542.16</v>
      </c>
      <c r="AD336" s="71">
        <f>SUM(AD337:AD342)</f>
        <v>542.16</v>
      </c>
      <c r="AE336" s="71">
        <f>(AD336/AC336)*100</f>
        <v>100</v>
      </c>
      <c r="AF336" s="64">
        <f>SUM(AF337:AF342)</f>
        <v>938</v>
      </c>
      <c r="AG336" s="71">
        <f>SUM(AG337:AG342)</f>
        <v>937.03</v>
      </c>
      <c r="AH336" s="71">
        <f>(AG336/AF336)*100</f>
        <v>99.896588486140729</v>
      </c>
      <c r="AI336" s="64">
        <f>SUM(AI337:AI342)</f>
        <v>1200</v>
      </c>
      <c r="AJ336" s="71">
        <f>SUM(AJ337:AJ342)</f>
        <v>0</v>
      </c>
      <c r="AK336" s="71">
        <f>(AJ336/AI336)*100</f>
        <v>0</v>
      </c>
      <c r="AL336" s="64">
        <f>SUM(AL337:AL342)</f>
        <v>1200</v>
      </c>
      <c r="AM336" s="71">
        <f>SUM(AM337:AM342)</f>
        <v>0</v>
      </c>
      <c r="AN336" s="71">
        <f>(AM336/AL336)*100</f>
        <v>0</v>
      </c>
      <c r="AO336" s="64">
        <f>SUM(AO337:AO342)</f>
        <v>1640.98</v>
      </c>
      <c r="AP336" s="71">
        <f>SUM(AP337:AP342)</f>
        <v>0</v>
      </c>
      <c r="AQ336" s="71">
        <f>(AP336/AO336)*100</f>
        <v>0</v>
      </c>
      <c r="AR336" s="24"/>
    </row>
    <row r="337" spans="1:44" ht="30">
      <c r="A337" s="411"/>
      <c r="B337" s="227"/>
      <c r="C337" s="399"/>
      <c r="D337" s="26" t="s">
        <v>17</v>
      </c>
      <c r="E337" s="64">
        <f>H337+K337+N337+Q337+T337+W337+Z337+AC337+AF337+AI337+AL337+AO337</f>
        <v>0</v>
      </c>
      <c r="F337" s="72">
        <f>I337+L337+O337+R337+U337+X337+AA337+AD337+AG337+AJ337+AM337+AP337</f>
        <v>0</v>
      </c>
      <c r="G337" s="73" t="e">
        <f t="shared" ref="G337:G342" si="1155">(F337/E337)*100</f>
        <v>#DIV/0!</v>
      </c>
      <c r="H337" s="64"/>
      <c r="I337" s="72"/>
      <c r="J337" s="73" t="e">
        <f t="shared" ref="J337:J342" si="1156">(I337/H337)*100</f>
        <v>#DIV/0!</v>
      </c>
      <c r="K337" s="64"/>
      <c r="L337" s="72"/>
      <c r="M337" s="73" t="e">
        <f t="shared" ref="M337:M342" si="1157">(L337/K337)*100</f>
        <v>#DIV/0!</v>
      </c>
      <c r="N337" s="64"/>
      <c r="O337" s="72"/>
      <c r="P337" s="73" t="e">
        <f t="shared" ref="P337:P342" si="1158">(O337/N337)*100</f>
        <v>#DIV/0!</v>
      </c>
      <c r="Q337" s="64"/>
      <c r="R337" s="72"/>
      <c r="S337" s="73" t="e">
        <f t="shared" ref="S337:S342" si="1159">(R337/Q337)*100</f>
        <v>#DIV/0!</v>
      </c>
      <c r="T337" s="64"/>
      <c r="U337" s="72"/>
      <c r="V337" s="73" t="e">
        <f t="shared" ref="V337:V342" si="1160">(U337/T337)*100</f>
        <v>#DIV/0!</v>
      </c>
      <c r="W337" s="64"/>
      <c r="X337" s="72"/>
      <c r="Y337" s="73" t="e">
        <f t="shared" ref="Y337:Y342" si="1161">(X337/W337)*100</f>
        <v>#DIV/0!</v>
      </c>
      <c r="Z337" s="64"/>
      <c r="AA337" s="72"/>
      <c r="AB337" s="73" t="e">
        <f t="shared" ref="AB337:AB342" si="1162">(AA337/Z337)*100</f>
        <v>#DIV/0!</v>
      </c>
      <c r="AC337" s="64"/>
      <c r="AD337" s="72"/>
      <c r="AE337" s="73" t="e">
        <f t="shared" ref="AE337:AE342" si="1163">(AD337/AC337)*100</f>
        <v>#DIV/0!</v>
      </c>
      <c r="AF337" s="64"/>
      <c r="AG337" s="72"/>
      <c r="AH337" s="73" t="e">
        <f t="shared" ref="AH337:AH342" si="1164">(AG337/AF337)*100</f>
        <v>#DIV/0!</v>
      </c>
      <c r="AI337" s="64"/>
      <c r="AJ337" s="72"/>
      <c r="AK337" s="73" t="e">
        <f t="shared" ref="AK337:AK342" si="1165">(AJ337/AI337)*100</f>
        <v>#DIV/0!</v>
      </c>
      <c r="AL337" s="64"/>
      <c r="AM337" s="72"/>
      <c r="AN337" s="73" t="e">
        <f t="shared" ref="AN337:AN342" si="1166">(AM337/AL337)*100</f>
        <v>#DIV/0!</v>
      </c>
      <c r="AO337" s="64"/>
      <c r="AP337" s="72"/>
      <c r="AQ337" s="73" t="e">
        <f t="shared" ref="AQ337:AQ342" si="1167">(AP337/AO337)*100</f>
        <v>#DIV/0!</v>
      </c>
      <c r="AR337" s="24"/>
    </row>
    <row r="338" spans="1:44" ht="45">
      <c r="A338" s="411"/>
      <c r="B338" s="227"/>
      <c r="C338" s="399"/>
      <c r="D338" s="26" t="s">
        <v>18</v>
      </c>
      <c r="E338" s="64">
        <f t="shared" ref="E338:E342" si="1168">H338+K338+N338+Q338+T338+W338+Z338+AC338+AF338+AI338+AL338+AO338</f>
        <v>0</v>
      </c>
      <c r="F338" s="72">
        <f t="shared" ref="F338:F342" si="1169">I338+L338+O338+R338+U338+X338+AA338+AD338+AG338+AJ338+AM338+AP338</f>
        <v>0</v>
      </c>
      <c r="G338" s="73" t="e">
        <f t="shared" si="1155"/>
        <v>#DIV/0!</v>
      </c>
      <c r="H338" s="64"/>
      <c r="I338" s="72"/>
      <c r="J338" s="73" t="e">
        <f t="shared" si="1156"/>
        <v>#DIV/0!</v>
      </c>
      <c r="K338" s="64"/>
      <c r="L338" s="72"/>
      <c r="M338" s="73" t="e">
        <f t="shared" si="1157"/>
        <v>#DIV/0!</v>
      </c>
      <c r="N338" s="64"/>
      <c r="O338" s="72"/>
      <c r="P338" s="73" t="e">
        <f t="shared" si="1158"/>
        <v>#DIV/0!</v>
      </c>
      <c r="Q338" s="64"/>
      <c r="R338" s="72"/>
      <c r="S338" s="73" t="e">
        <f t="shared" si="1159"/>
        <v>#DIV/0!</v>
      </c>
      <c r="T338" s="64"/>
      <c r="U338" s="72"/>
      <c r="V338" s="73" t="e">
        <f t="shared" si="1160"/>
        <v>#DIV/0!</v>
      </c>
      <c r="W338" s="64"/>
      <c r="X338" s="72"/>
      <c r="Y338" s="73" t="e">
        <f t="shared" si="1161"/>
        <v>#DIV/0!</v>
      </c>
      <c r="Z338" s="64"/>
      <c r="AA338" s="72"/>
      <c r="AB338" s="73" t="e">
        <f t="shared" si="1162"/>
        <v>#DIV/0!</v>
      </c>
      <c r="AC338" s="64"/>
      <c r="AD338" s="72"/>
      <c r="AE338" s="73" t="e">
        <f t="shared" si="1163"/>
        <v>#DIV/0!</v>
      </c>
      <c r="AF338" s="64"/>
      <c r="AG338" s="72"/>
      <c r="AH338" s="73" t="e">
        <f t="shared" si="1164"/>
        <v>#DIV/0!</v>
      </c>
      <c r="AI338" s="64"/>
      <c r="AJ338" s="72"/>
      <c r="AK338" s="73" t="e">
        <f t="shared" si="1165"/>
        <v>#DIV/0!</v>
      </c>
      <c r="AL338" s="64"/>
      <c r="AM338" s="72"/>
      <c r="AN338" s="73" t="e">
        <f t="shared" si="1166"/>
        <v>#DIV/0!</v>
      </c>
      <c r="AO338" s="64"/>
      <c r="AP338" s="72"/>
      <c r="AQ338" s="73" t="e">
        <f t="shared" si="1167"/>
        <v>#DIV/0!</v>
      </c>
      <c r="AR338" s="24"/>
    </row>
    <row r="339" spans="1:44" ht="31.5" customHeight="1">
      <c r="A339" s="411"/>
      <c r="B339" s="227"/>
      <c r="C339" s="399"/>
      <c r="D339" s="26" t="s">
        <v>26</v>
      </c>
      <c r="E339" s="64">
        <f t="shared" si="1168"/>
        <v>19081.63</v>
      </c>
      <c r="F339" s="73">
        <f t="shared" si="1169"/>
        <v>15040.69</v>
      </c>
      <c r="G339" s="73">
        <f t="shared" si="1155"/>
        <v>78.822878339009819</v>
      </c>
      <c r="H339" s="64">
        <v>1444.29</v>
      </c>
      <c r="I339" s="72">
        <v>1444.29</v>
      </c>
      <c r="J339" s="73">
        <f t="shared" si="1156"/>
        <v>100</v>
      </c>
      <c r="K339" s="64">
        <v>2308.1</v>
      </c>
      <c r="L339" s="72">
        <v>2308.1</v>
      </c>
      <c r="M339" s="73">
        <f t="shared" si="1157"/>
        <v>100</v>
      </c>
      <c r="N339" s="64">
        <v>1957.24</v>
      </c>
      <c r="O339" s="72">
        <v>1957.24</v>
      </c>
      <c r="P339" s="73">
        <f t="shared" si="1158"/>
        <v>100</v>
      </c>
      <c r="Q339" s="64">
        <v>2541.85</v>
      </c>
      <c r="R339" s="72">
        <v>2541.85</v>
      </c>
      <c r="S339" s="73">
        <f t="shared" si="1159"/>
        <v>100</v>
      </c>
      <c r="T339" s="64">
        <v>1340.41</v>
      </c>
      <c r="U339" s="73">
        <v>1340.41</v>
      </c>
      <c r="V339" s="73">
        <f t="shared" si="1160"/>
        <v>100</v>
      </c>
      <c r="W339" s="64">
        <v>1947.6</v>
      </c>
      <c r="X339" s="72">
        <v>1947.6</v>
      </c>
      <c r="Y339" s="73">
        <f t="shared" si="1161"/>
        <v>100</v>
      </c>
      <c r="Z339" s="64">
        <v>2021.7</v>
      </c>
      <c r="AA339" s="72">
        <v>2021.7</v>
      </c>
      <c r="AB339" s="73">
        <f t="shared" si="1162"/>
        <v>100</v>
      </c>
      <c r="AC339" s="64">
        <v>541.5</v>
      </c>
      <c r="AD339" s="72">
        <v>541.5</v>
      </c>
      <c r="AE339" s="73">
        <f t="shared" si="1163"/>
        <v>100</v>
      </c>
      <c r="AF339" s="64">
        <v>938</v>
      </c>
      <c r="AG339" s="72">
        <v>938</v>
      </c>
      <c r="AH339" s="73">
        <f t="shared" si="1164"/>
        <v>100</v>
      </c>
      <c r="AI339" s="64">
        <v>1200</v>
      </c>
      <c r="AJ339" s="72"/>
      <c r="AK339" s="73">
        <f t="shared" si="1165"/>
        <v>0</v>
      </c>
      <c r="AL339" s="64">
        <v>1200</v>
      </c>
      <c r="AM339" s="72"/>
      <c r="AN339" s="73">
        <f t="shared" si="1166"/>
        <v>0</v>
      </c>
      <c r="AO339" s="64">
        <v>1640.94</v>
      </c>
      <c r="AP339" s="72"/>
      <c r="AQ339" s="73">
        <f t="shared" si="1167"/>
        <v>0</v>
      </c>
      <c r="AR339" s="24"/>
    </row>
    <row r="340" spans="1:44" ht="75" customHeight="1">
      <c r="A340" s="411"/>
      <c r="B340" s="227"/>
      <c r="C340" s="399"/>
      <c r="D340" s="54" t="s">
        <v>231</v>
      </c>
      <c r="E340" s="64">
        <f t="shared" si="1168"/>
        <v>0</v>
      </c>
      <c r="F340" s="72">
        <f t="shared" si="1169"/>
        <v>0</v>
      </c>
      <c r="G340" s="73" t="e">
        <f t="shared" si="1155"/>
        <v>#DIV/0!</v>
      </c>
      <c r="H340" s="64"/>
      <c r="I340" s="72"/>
      <c r="J340" s="73" t="e">
        <f t="shared" si="1156"/>
        <v>#DIV/0!</v>
      </c>
      <c r="K340" s="64"/>
      <c r="L340" s="72"/>
      <c r="M340" s="73" t="e">
        <f t="shared" si="1157"/>
        <v>#DIV/0!</v>
      </c>
      <c r="N340" s="64"/>
      <c r="O340" s="72"/>
      <c r="P340" s="73" t="e">
        <f t="shared" si="1158"/>
        <v>#DIV/0!</v>
      </c>
      <c r="Q340" s="64"/>
      <c r="R340" s="72"/>
      <c r="S340" s="73" t="e">
        <f t="shared" si="1159"/>
        <v>#DIV/0!</v>
      </c>
      <c r="T340" s="64"/>
      <c r="U340" s="72"/>
      <c r="V340" s="73" t="e">
        <f t="shared" si="1160"/>
        <v>#DIV/0!</v>
      </c>
      <c r="W340" s="64"/>
      <c r="X340" s="72"/>
      <c r="Y340" s="73" t="e">
        <f t="shared" si="1161"/>
        <v>#DIV/0!</v>
      </c>
      <c r="Z340" s="64"/>
      <c r="AA340" s="72"/>
      <c r="AB340" s="73" t="e">
        <f t="shared" si="1162"/>
        <v>#DIV/0!</v>
      </c>
      <c r="AC340" s="64"/>
      <c r="AD340" s="72"/>
      <c r="AE340" s="73" t="e">
        <f t="shared" si="1163"/>
        <v>#DIV/0!</v>
      </c>
      <c r="AF340" s="64"/>
      <c r="AG340" s="72"/>
      <c r="AH340" s="73" t="e">
        <f t="shared" si="1164"/>
        <v>#DIV/0!</v>
      </c>
      <c r="AI340" s="64"/>
      <c r="AJ340" s="72"/>
      <c r="AK340" s="73" t="e">
        <f t="shared" si="1165"/>
        <v>#DIV/0!</v>
      </c>
      <c r="AL340" s="64"/>
      <c r="AM340" s="72"/>
      <c r="AN340" s="73" t="e">
        <f t="shared" si="1166"/>
        <v>#DIV/0!</v>
      </c>
      <c r="AO340" s="64"/>
      <c r="AP340" s="72"/>
      <c r="AQ340" s="73" t="e">
        <f t="shared" si="1167"/>
        <v>#DIV/0!</v>
      </c>
      <c r="AR340" s="24"/>
    </row>
    <row r="341" spans="1:44" ht="34.5" customHeight="1">
      <c r="A341" s="411"/>
      <c r="B341" s="227"/>
      <c r="C341" s="399"/>
      <c r="D341" s="26" t="s">
        <v>39</v>
      </c>
      <c r="E341" s="64">
        <f t="shared" si="1168"/>
        <v>0</v>
      </c>
      <c r="F341" s="72">
        <f t="shared" si="1169"/>
        <v>0</v>
      </c>
      <c r="G341" s="73" t="e">
        <f t="shared" si="1155"/>
        <v>#DIV/0!</v>
      </c>
      <c r="H341" s="64"/>
      <c r="I341" s="72"/>
      <c r="J341" s="73" t="e">
        <f t="shared" si="1156"/>
        <v>#DIV/0!</v>
      </c>
      <c r="K341" s="64"/>
      <c r="L341" s="72"/>
      <c r="M341" s="73" t="e">
        <f t="shared" si="1157"/>
        <v>#DIV/0!</v>
      </c>
      <c r="N341" s="64"/>
      <c r="O341" s="72"/>
      <c r="P341" s="73" t="e">
        <f t="shared" si="1158"/>
        <v>#DIV/0!</v>
      </c>
      <c r="Q341" s="64"/>
      <c r="R341" s="72"/>
      <c r="S341" s="73" t="e">
        <f t="shared" si="1159"/>
        <v>#DIV/0!</v>
      </c>
      <c r="T341" s="64"/>
      <c r="U341" s="72"/>
      <c r="V341" s="73" t="e">
        <f t="shared" si="1160"/>
        <v>#DIV/0!</v>
      </c>
      <c r="W341" s="64"/>
      <c r="X341" s="72"/>
      <c r="Y341" s="73" t="e">
        <f t="shared" si="1161"/>
        <v>#DIV/0!</v>
      </c>
      <c r="Z341" s="64"/>
      <c r="AA341" s="72"/>
      <c r="AB341" s="73" t="e">
        <f t="shared" si="1162"/>
        <v>#DIV/0!</v>
      </c>
      <c r="AC341" s="64"/>
      <c r="AD341" s="72"/>
      <c r="AE341" s="73" t="e">
        <f t="shared" si="1163"/>
        <v>#DIV/0!</v>
      </c>
      <c r="AF341" s="64"/>
      <c r="AG341" s="72"/>
      <c r="AH341" s="73" t="e">
        <f t="shared" si="1164"/>
        <v>#DIV/0!</v>
      </c>
      <c r="AI341" s="64"/>
      <c r="AJ341" s="72"/>
      <c r="AK341" s="73" t="e">
        <f t="shared" si="1165"/>
        <v>#DIV/0!</v>
      </c>
      <c r="AL341" s="64"/>
      <c r="AM341" s="72"/>
      <c r="AN341" s="73" t="e">
        <f t="shared" si="1166"/>
        <v>#DIV/0!</v>
      </c>
      <c r="AO341" s="64"/>
      <c r="AP341" s="72"/>
      <c r="AQ341" s="73" t="e">
        <f t="shared" si="1167"/>
        <v>#DIV/0!</v>
      </c>
      <c r="AR341" s="24"/>
    </row>
    <row r="342" spans="1:44" ht="45">
      <c r="A342" s="411"/>
      <c r="B342" s="227"/>
      <c r="C342" s="399"/>
      <c r="D342" s="26" t="s">
        <v>33</v>
      </c>
      <c r="E342" s="64">
        <f t="shared" si="1168"/>
        <v>0.70000000000000007</v>
      </c>
      <c r="F342" s="72">
        <f t="shared" si="1169"/>
        <v>-0.30999999999999994</v>
      </c>
      <c r="G342" s="73">
        <f t="shared" si="1155"/>
        <v>-44.28571428571427</v>
      </c>
      <c r="H342" s="64"/>
      <c r="I342" s="72"/>
      <c r="J342" s="73" t="e">
        <f t="shared" si="1156"/>
        <v>#DIV/0!</v>
      </c>
      <c r="K342" s="64"/>
      <c r="L342" s="72"/>
      <c r="M342" s="73" t="e">
        <f t="shared" si="1157"/>
        <v>#DIV/0!</v>
      </c>
      <c r="N342" s="64"/>
      <c r="O342" s="72"/>
      <c r="P342" s="73" t="e">
        <f t="shared" si="1158"/>
        <v>#DIV/0!</v>
      </c>
      <c r="Q342" s="64"/>
      <c r="R342" s="72"/>
      <c r="S342" s="73" t="e">
        <f t="shared" si="1159"/>
        <v>#DIV/0!</v>
      </c>
      <c r="T342" s="64"/>
      <c r="U342" s="72"/>
      <c r="V342" s="73" t="e">
        <f t="shared" si="1160"/>
        <v>#DIV/0!</v>
      </c>
      <c r="W342" s="64"/>
      <c r="X342" s="72"/>
      <c r="Y342" s="73" t="e">
        <f t="shared" si="1161"/>
        <v>#DIV/0!</v>
      </c>
      <c r="Z342" s="64"/>
      <c r="AA342" s="72"/>
      <c r="AB342" s="73" t="e">
        <f t="shared" si="1162"/>
        <v>#DIV/0!</v>
      </c>
      <c r="AC342" s="64">
        <v>0.66</v>
      </c>
      <c r="AD342" s="72">
        <v>0.66</v>
      </c>
      <c r="AE342" s="73">
        <f t="shared" si="1163"/>
        <v>100</v>
      </c>
      <c r="AF342" s="64"/>
      <c r="AG342" s="72">
        <v>-0.97</v>
      </c>
      <c r="AH342" s="73" t="e">
        <f t="shared" si="1164"/>
        <v>#DIV/0!</v>
      </c>
      <c r="AI342" s="64"/>
      <c r="AJ342" s="72"/>
      <c r="AK342" s="73" t="e">
        <f t="shared" si="1165"/>
        <v>#DIV/0!</v>
      </c>
      <c r="AL342" s="64"/>
      <c r="AM342" s="72"/>
      <c r="AN342" s="73" t="e">
        <f t="shared" si="1166"/>
        <v>#DIV/0!</v>
      </c>
      <c r="AO342" s="64">
        <v>0.04</v>
      </c>
      <c r="AP342" s="72"/>
      <c r="AQ342" s="73">
        <f t="shared" si="1167"/>
        <v>0</v>
      </c>
      <c r="AR342" s="24"/>
    </row>
    <row r="343" spans="1:44" ht="27.75" customHeight="1">
      <c r="A343" s="226" t="s">
        <v>435</v>
      </c>
      <c r="B343" s="227" t="s">
        <v>90</v>
      </c>
      <c r="C343" s="228" t="s">
        <v>145</v>
      </c>
      <c r="D343" s="163" t="s">
        <v>36</v>
      </c>
      <c r="E343" s="69">
        <f>SUM(E344:E349)</f>
        <v>1027865.2</v>
      </c>
      <c r="F343" s="137">
        <f>SUM(F344:F349)</f>
        <v>734728.68999999983</v>
      </c>
      <c r="G343" s="71">
        <f>(F343/E343)*100</f>
        <v>71.481035645530156</v>
      </c>
      <c r="H343" s="64">
        <f>SUM(H344:H349)</f>
        <v>34431.449999999997</v>
      </c>
      <c r="I343" s="71">
        <f>SUM(I344:I349)</f>
        <v>34431.599999999999</v>
      </c>
      <c r="J343" s="71">
        <f>(I343/H343)*100</f>
        <v>100.00043564822279</v>
      </c>
      <c r="K343" s="64">
        <f>SUM(K344:K349)</f>
        <v>82345.39</v>
      </c>
      <c r="L343" s="71">
        <f>SUM(L344:L349)</f>
        <v>82345.39</v>
      </c>
      <c r="M343" s="71">
        <f>(L343/K343)*100</f>
        <v>100</v>
      </c>
      <c r="N343" s="64">
        <f>SUM(N344:N349)</f>
        <v>76644.890000000014</v>
      </c>
      <c r="O343" s="71">
        <f>SUM(O344:O349)</f>
        <v>76644.890000000014</v>
      </c>
      <c r="P343" s="71">
        <f>(O343/N343)*100</f>
        <v>100</v>
      </c>
      <c r="Q343" s="64">
        <f>SUM(Q344:Q349)</f>
        <v>97883.16</v>
      </c>
      <c r="R343" s="71">
        <f>SUM(R344:R349)</f>
        <v>97883.16</v>
      </c>
      <c r="S343" s="71">
        <f>(R343/Q343)*100</f>
        <v>100</v>
      </c>
      <c r="T343" s="64">
        <f>SUM(T344:T349)</f>
        <v>105885.03000000001</v>
      </c>
      <c r="U343" s="71">
        <f>SUM(U344:U349)</f>
        <v>105885.03000000001</v>
      </c>
      <c r="V343" s="71">
        <f>(U343/T343)*100</f>
        <v>100</v>
      </c>
      <c r="W343" s="64">
        <f>SUM(W344:W349)</f>
        <v>161852.12999999995</v>
      </c>
      <c r="X343" s="71">
        <f>SUM(X344:X349)</f>
        <v>161852.12999999995</v>
      </c>
      <c r="Y343" s="71">
        <f>(X343/W343)*100</f>
        <v>100</v>
      </c>
      <c r="Z343" s="64">
        <f>SUM(Z344:Z349)</f>
        <v>88596.529999999984</v>
      </c>
      <c r="AA343" s="71">
        <f>SUM(AA344:AA349)</f>
        <v>88596.529999999984</v>
      </c>
      <c r="AB343" s="71">
        <f>(AA343/Z343)*100</f>
        <v>100</v>
      </c>
      <c r="AC343" s="64">
        <f>SUM(AC344:AC349)</f>
        <v>34692.119999999995</v>
      </c>
      <c r="AD343" s="71">
        <f>SUM(AD344:AD349)</f>
        <v>34692.119999999995</v>
      </c>
      <c r="AE343" s="71">
        <f>(AD343/AC343)*100</f>
        <v>100</v>
      </c>
      <c r="AF343" s="64">
        <f>SUM(AF344:AF349)</f>
        <v>52397.84</v>
      </c>
      <c r="AG343" s="71">
        <f>SUM(AG344:AG349)</f>
        <v>52397.84</v>
      </c>
      <c r="AH343" s="71">
        <f>(AG343/AF343)*100</f>
        <v>100</v>
      </c>
      <c r="AI343" s="64">
        <f>SUM(AI344:AI349)</f>
        <v>82699.41</v>
      </c>
      <c r="AJ343" s="71">
        <f>SUM(AJ344:AJ349)</f>
        <v>0</v>
      </c>
      <c r="AK343" s="71">
        <f>(AJ343/AI343)*100</f>
        <v>0</v>
      </c>
      <c r="AL343" s="64">
        <f>SUM(AL344:AL349)</f>
        <v>66635.59</v>
      </c>
      <c r="AM343" s="71">
        <f>SUM(AM344:AM349)</f>
        <v>0</v>
      </c>
      <c r="AN343" s="71">
        <f>(AM343/AL343)*100</f>
        <v>0</v>
      </c>
      <c r="AO343" s="64">
        <f>SUM(AO344:AO349)</f>
        <v>143801.66000000003</v>
      </c>
      <c r="AP343" s="71">
        <f>SUM(AP344:AP349)</f>
        <v>0</v>
      </c>
      <c r="AQ343" s="71">
        <f>(AP343/AO343)*100</f>
        <v>0</v>
      </c>
      <c r="AR343" s="24"/>
    </row>
    <row r="344" spans="1:44" ht="30">
      <c r="A344" s="226"/>
      <c r="B344" s="227"/>
      <c r="C344" s="228"/>
      <c r="D344" s="163" t="s">
        <v>17</v>
      </c>
      <c r="E344" s="69">
        <f>H344+K344+N344+Q344+T344+W344+Z344+AC344+AF344+AI344+AL344+AO344</f>
        <v>0</v>
      </c>
      <c r="F344" s="145">
        <f>I344+L344+O344+R344+U344+X344+AA344+AD344+AG344+AJ344+AM344+AP344</f>
        <v>0</v>
      </c>
      <c r="G344" s="73" t="e">
        <f t="shared" ref="G344:G349" si="1170">(F344/E344)*100</f>
        <v>#DIV/0!</v>
      </c>
      <c r="H344" s="64">
        <f>H351+H358+H365+H372</f>
        <v>0</v>
      </c>
      <c r="I344" s="73">
        <f>I351+I358+I365+I372</f>
        <v>0</v>
      </c>
      <c r="J344" s="73" t="e">
        <f t="shared" ref="J344:J349" si="1171">(I344/H344)*100</f>
        <v>#DIV/0!</v>
      </c>
      <c r="K344" s="64">
        <f>K351+K358+K365+K372</f>
        <v>0</v>
      </c>
      <c r="L344" s="73">
        <f>L351+L358+L365+L372</f>
        <v>0</v>
      </c>
      <c r="M344" s="73" t="e">
        <f t="shared" ref="M344:M349" si="1172">(L344/K344)*100</f>
        <v>#DIV/0!</v>
      </c>
      <c r="N344" s="64">
        <f>N351+N358+N365+N372</f>
        <v>0</v>
      </c>
      <c r="O344" s="73">
        <f>O351+O358+O365+O372</f>
        <v>0</v>
      </c>
      <c r="P344" s="73" t="e">
        <f t="shared" ref="P344:P349" si="1173">(O344/N344)*100</f>
        <v>#DIV/0!</v>
      </c>
      <c r="Q344" s="64">
        <f>Q351+Q358+Q365+Q372</f>
        <v>0</v>
      </c>
      <c r="R344" s="73">
        <f>R351+R358+R365+R372</f>
        <v>0</v>
      </c>
      <c r="S344" s="73" t="e">
        <f t="shared" ref="S344:S349" si="1174">(R344/Q344)*100</f>
        <v>#DIV/0!</v>
      </c>
      <c r="T344" s="64">
        <f>T351+T358+T365+T372</f>
        <v>0</v>
      </c>
      <c r="U344" s="73">
        <f>U351+U358+U365+U372</f>
        <v>0</v>
      </c>
      <c r="V344" s="73" t="e">
        <f t="shared" ref="V344:V349" si="1175">(U344/T344)*100</f>
        <v>#DIV/0!</v>
      </c>
      <c r="W344" s="64">
        <f>W351+W358+W365+W372</f>
        <v>0</v>
      </c>
      <c r="X344" s="73">
        <f>X351+X358+X365+X372</f>
        <v>0</v>
      </c>
      <c r="Y344" s="73" t="e">
        <f t="shared" ref="Y344:Y349" si="1176">(X344/W344)*100</f>
        <v>#DIV/0!</v>
      </c>
      <c r="Z344" s="64">
        <f>Z351+Z358+Z365+Z372</f>
        <v>0</v>
      </c>
      <c r="AA344" s="73">
        <f>AA351+AA358+AA365+AA372</f>
        <v>0</v>
      </c>
      <c r="AB344" s="73" t="e">
        <f t="shared" ref="AB344:AB349" si="1177">(AA344/Z344)*100</f>
        <v>#DIV/0!</v>
      </c>
      <c r="AC344" s="64">
        <f>AC351+AC358+AC365+AC372</f>
        <v>0</v>
      </c>
      <c r="AD344" s="73">
        <f>AD351+AD358+AD365+AD372</f>
        <v>0</v>
      </c>
      <c r="AE344" s="73" t="e">
        <f t="shared" ref="AE344:AE349" si="1178">(AD344/AC344)*100</f>
        <v>#DIV/0!</v>
      </c>
      <c r="AF344" s="64">
        <f>AF351+AF358+AF365+AF372</f>
        <v>0</v>
      </c>
      <c r="AG344" s="73">
        <f>AG351+AG358+AG365+AG372</f>
        <v>0</v>
      </c>
      <c r="AH344" s="73" t="e">
        <f t="shared" ref="AH344:AH349" si="1179">(AG344/AF344)*100</f>
        <v>#DIV/0!</v>
      </c>
      <c r="AI344" s="64">
        <f>AI351+AI358+AI365+AI372</f>
        <v>0</v>
      </c>
      <c r="AJ344" s="73">
        <f>AJ351+AJ358+AJ365+AJ372</f>
        <v>0</v>
      </c>
      <c r="AK344" s="73" t="e">
        <f t="shared" ref="AK344:AK349" si="1180">(AJ344/AI344)*100</f>
        <v>#DIV/0!</v>
      </c>
      <c r="AL344" s="64">
        <f>AL351+AL358+AL365+AL372</f>
        <v>0</v>
      </c>
      <c r="AM344" s="73">
        <f>AM351+AM358+AM365+AM372</f>
        <v>0</v>
      </c>
      <c r="AN344" s="73" t="e">
        <f t="shared" ref="AN344:AN349" si="1181">(AM344/AL344)*100</f>
        <v>#DIV/0!</v>
      </c>
      <c r="AO344" s="64">
        <f>AO351+AO358+AO365+AO372</f>
        <v>0</v>
      </c>
      <c r="AP344" s="73">
        <f>AP351+AP358+AP365+AP372</f>
        <v>0</v>
      </c>
      <c r="AQ344" s="73" t="e">
        <f t="shared" ref="AQ344:AQ349" si="1182">(AP344/AO344)*100</f>
        <v>#DIV/0!</v>
      </c>
      <c r="AR344" s="24"/>
    </row>
    <row r="345" spans="1:44" ht="45">
      <c r="A345" s="226"/>
      <c r="B345" s="227"/>
      <c r="C345" s="228"/>
      <c r="D345" s="163" t="s">
        <v>18</v>
      </c>
      <c r="E345" s="69">
        <f t="shared" ref="E345:E349" si="1183">H345+K345+N345+Q345+T345+W345+Z345+AC345+AF345+AI345+AL345+AO345</f>
        <v>842043.39999999991</v>
      </c>
      <c r="F345" s="70">
        <f t="shared" ref="F345:F348" si="1184">I345+L345+O345+R345+U345+X345+AA345+AD345+AG345+AJ345+AM345+AP345</f>
        <v>588782.58999999985</v>
      </c>
      <c r="G345" s="73">
        <f t="shared" si="1170"/>
        <v>69.923069285977419</v>
      </c>
      <c r="H345" s="64">
        <f t="shared" ref="H345:I345" si="1185">H352+H359+H366+H373</f>
        <v>15394.72</v>
      </c>
      <c r="I345" s="73">
        <f t="shared" si="1185"/>
        <v>15394.72</v>
      </c>
      <c r="J345" s="73">
        <f t="shared" si="1171"/>
        <v>100</v>
      </c>
      <c r="K345" s="64">
        <f t="shared" ref="K345:L345" si="1186">K352+K359+K366+K373</f>
        <v>66815.549999999988</v>
      </c>
      <c r="L345" s="73">
        <f t="shared" si="1186"/>
        <v>66815.549999999988</v>
      </c>
      <c r="M345" s="73">
        <f t="shared" si="1172"/>
        <v>100</v>
      </c>
      <c r="N345" s="64">
        <f t="shared" ref="N345:O345" si="1187">N352+N359+N366+N373</f>
        <v>59979.450000000004</v>
      </c>
      <c r="O345" s="73">
        <f t="shared" si="1187"/>
        <v>59979.450000000004</v>
      </c>
      <c r="P345" s="73">
        <f t="shared" si="1173"/>
        <v>100</v>
      </c>
      <c r="Q345" s="64">
        <f t="shared" ref="Q345:R345" si="1188">Q352+Q359+Q366+Q373</f>
        <v>70293.3</v>
      </c>
      <c r="R345" s="73">
        <f t="shared" si="1188"/>
        <v>70293.3</v>
      </c>
      <c r="S345" s="73">
        <f t="shared" si="1174"/>
        <v>100</v>
      </c>
      <c r="T345" s="64">
        <f t="shared" ref="T345:U345" si="1189">T352+T359+T366+T373</f>
        <v>92354.680000000008</v>
      </c>
      <c r="U345" s="73">
        <f t="shared" si="1189"/>
        <v>92354.680000000008</v>
      </c>
      <c r="V345" s="73">
        <f t="shared" si="1175"/>
        <v>100</v>
      </c>
      <c r="W345" s="64">
        <f t="shared" ref="W345:X345" si="1190">W352+W359+W366+W373</f>
        <v>144923.50999999995</v>
      </c>
      <c r="X345" s="73">
        <f t="shared" si="1190"/>
        <v>144923.50999999995</v>
      </c>
      <c r="Y345" s="73">
        <f t="shared" si="1176"/>
        <v>100</v>
      </c>
      <c r="Z345" s="64">
        <f t="shared" ref="Z345:AA345" si="1191">Z352+Z359+Z366+Z373</f>
        <v>68655.099999999991</v>
      </c>
      <c r="AA345" s="73">
        <f t="shared" si="1191"/>
        <v>68655.099999999991</v>
      </c>
      <c r="AB345" s="73">
        <f t="shared" si="1177"/>
        <v>100</v>
      </c>
      <c r="AC345" s="64">
        <f t="shared" ref="AC345:AD345" si="1192">AC352+AC359+AC366+AC373</f>
        <v>27380.46</v>
      </c>
      <c r="AD345" s="73">
        <f t="shared" si="1192"/>
        <v>27380.46</v>
      </c>
      <c r="AE345" s="73">
        <f t="shared" si="1178"/>
        <v>100</v>
      </c>
      <c r="AF345" s="64">
        <f t="shared" ref="AF345:AG345" si="1193">AF352+AF359+AF366+AF373</f>
        <v>42985.82</v>
      </c>
      <c r="AG345" s="73">
        <f t="shared" si="1193"/>
        <v>42985.82</v>
      </c>
      <c r="AH345" s="73">
        <f t="shared" si="1179"/>
        <v>100</v>
      </c>
      <c r="AI345" s="64">
        <f t="shared" ref="AI345:AJ345" si="1194">AI352+AI359+AI366+AI373</f>
        <v>62850</v>
      </c>
      <c r="AJ345" s="73">
        <f t="shared" si="1194"/>
        <v>0</v>
      </c>
      <c r="AK345" s="73">
        <f t="shared" si="1180"/>
        <v>0</v>
      </c>
      <c r="AL345" s="64">
        <f t="shared" ref="AL345:AM345" si="1195">AL352+AL359+AL366+AL373</f>
        <v>61350</v>
      </c>
      <c r="AM345" s="73">
        <f t="shared" si="1195"/>
        <v>0</v>
      </c>
      <c r="AN345" s="73">
        <f t="shared" si="1181"/>
        <v>0</v>
      </c>
      <c r="AO345" s="64">
        <f t="shared" ref="AO345:AP345" si="1196">AO352+AO359+AO366+AO373</f>
        <v>129060.81000000001</v>
      </c>
      <c r="AP345" s="73">
        <f t="shared" si="1196"/>
        <v>0</v>
      </c>
      <c r="AQ345" s="73">
        <f t="shared" si="1182"/>
        <v>0</v>
      </c>
      <c r="AR345" s="24"/>
    </row>
    <row r="346" spans="1:44" ht="27.75" customHeight="1">
      <c r="A346" s="226"/>
      <c r="B346" s="227"/>
      <c r="C346" s="228"/>
      <c r="D346" s="163" t="s">
        <v>26</v>
      </c>
      <c r="E346" s="69">
        <f t="shared" si="1183"/>
        <v>152426.79999999999</v>
      </c>
      <c r="F346" s="70">
        <f t="shared" si="1184"/>
        <v>129298.73</v>
      </c>
      <c r="G346" s="73">
        <f t="shared" si="1170"/>
        <v>84.826769308284383</v>
      </c>
      <c r="H346" s="64">
        <f t="shared" ref="H346:I346" si="1197">H353+H360+H367+H374</f>
        <v>18312.009999999998</v>
      </c>
      <c r="I346" s="73">
        <f t="shared" si="1197"/>
        <v>18312.009999999998</v>
      </c>
      <c r="J346" s="73">
        <f t="shared" si="1171"/>
        <v>100</v>
      </c>
      <c r="K346" s="64">
        <f t="shared" ref="K346:L346" si="1198">K353+K360+K367+K374</f>
        <v>13660.240000000002</v>
      </c>
      <c r="L346" s="73">
        <f t="shared" si="1198"/>
        <v>13660.240000000002</v>
      </c>
      <c r="M346" s="73">
        <f t="shared" si="1172"/>
        <v>100</v>
      </c>
      <c r="N346" s="64">
        <f t="shared" ref="N346:O346" si="1199">N353+N360+N367+N374</f>
        <v>14152.119999999999</v>
      </c>
      <c r="O346" s="73">
        <f t="shared" si="1199"/>
        <v>14152.119999999999</v>
      </c>
      <c r="P346" s="73">
        <f t="shared" si="1173"/>
        <v>100</v>
      </c>
      <c r="Q346" s="64">
        <f t="shared" ref="Q346:R346" si="1200">Q353+Q360+Q367+Q374</f>
        <v>24841.559999999998</v>
      </c>
      <c r="R346" s="73">
        <f t="shared" si="1200"/>
        <v>24841.559999999998</v>
      </c>
      <c r="S346" s="73">
        <f t="shared" si="1174"/>
        <v>100</v>
      </c>
      <c r="T346" s="64">
        <f t="shared" ref="T346:U346" si="1201">T353+T360+T367+T374</f>
        <v>11117.220000000001</v>
      </c>
      <c r="U346" s="73">
        <f t="shared" si="1201"/>
        <v>11117.220000000001</v>
      </c>
      <c r="V346" s="73">
        <f t="shared" si="1175"/>
        <v>100</v>
      </c>
      <c r="W346" s="64">
        <f t="shared" ref="W346:X346" si="1202">W353+W360+W367+W374</f>
        <v>14398.91</v>
      </c>
      <c r="X346" s="73">
        <f t="shared" si="1202"/>
        <v>14398.91</v>
      </c>
      <c r="Y346" s="73">
        <f t="shared" si="1176"/>
        <v>100</v>
      </c>
      <c r="Z346" s="64">
        <f t="shared" ref="Z346:AA346" si="1203">Z353+Z360+Z367+Z374</f>
        <v>18637.64</v>
      </c>
      <c r="AA346" s="73">
        <f t="shared" si="1203"/>
        <v>18637.64</v>
      </c>
      <c r="AB346" s="73">
        <f t="shared" si="1177"/>
        <v>100</v>
      </c>
      <c r="AC346" s="64">
        <f t="shared" ref="AC346:AD346" si="1204">AC353+AC360+AC367+AC374</f>
        <v>6723.78</v>
      </c>
      <c r="AD346" s="73">
        <f t="shared" si="1204"/>
        <v>6723.78</v>
      </c>
      <c r="AE346" s="73">
        <f t="shared" si="1178"/>
        <v>100</v>
      </c>
      <c r="AF346" s="64">
        <f t="shared" ref="AF346:AG346" si="1205">AF353+AF360+AF367+AF374</f>
        <v>7455.25</v>
      </c>
      <c r="AG346" s="73">
        <f t="shared" si="1205"/>
        <v>7455.25</v>
      </c>
      <c r="AH346" s="73">
        <f t="shared" si="1179"/>
        <v>100</v>
      </c>
      <c r="AI346" s="64">
        <f t="shared" ref="AI346:AJ346" si="1206">AI353+AI360+AI367+AI374</f>
        <v>17849.41</v>
      </c>
      <c r="AJ346" s="73">
        <f t="shared" si="1206"/>
        <v>0</v>
      </c>
      <c r="AK346" s="73">
        <f t="shared" si="1180"/>
        <v>0</v>
      </c>
      <c r="AL346" s="64">
        <f t="shared" ref="AL346:AM346" si="1207">AL353+AL360+AL367+AL374</f>
        <v>3285.59</v>
      </c>
      <c r="AM346" s="73">
        <f t="shared" si="1207"/>
        <v>0</v>
      </c>
      <c r="AN346" s="73">
        <f t="shared" si="1181"/>
        <v>0</v>
      </c>
      <c r="AO346" s="64">
        <f t="shared" ref="AO346:AP346" si="1208">AO353+AO360+AO367+AO374</f>
        <v>1993.07</v>
      </c>
      <c r="AP346" s="73">
        <f t="shared" si="1208"/>
        <v>0</v>
      </c>
      <c r="AQ346" s="73">
        <f t="shared" si="1182"/>
        <v>0</v>
      </c>
      <c r="AR346" s="24"/>
    </row>
    <row r="347" spans="1:44" ht="80.25" customHeight="1">
      <c r="A347" s="226"/>
      <c r="B347" s="227"/>
      <c r="C347" s="228"/>
      <c r="D347" s="161" t="s">
        <v>231</v>
      </c>
      <c r="E347" s="69">
        <f t="shared" si="1183"/>
        <v>0</v>
      </c>
      <c r="F347" s="145">
        <f t="shared" si="1184"/>
        <v>0</v>
      </c>
      <c r="G347" s="73" t="e">
        <f t="shared" si="1170"/>
        <v>#DIV/0!</v>
      </c>
      <c r="H347" s="64">
        <f t="shared" ref="H347:I347" si="1209">H354+H361+H368+H375</f>
        <v>0</v>
      </c>
      <c r="I347" s="73">
        <f t="shared" si="1209"/>
        <v>0</v>
      </c>
      <c r="J347" s="73" t="e">
        <f t="shared" si="1171"/>
        <v>#DIV/0!</v>
      </c>
      <c r="K347" s="64">
        <f t="shared" ref="K347:L347" si="1210">K354+K361+K368+K375</f>
        <v>0</v>
      </c>
      <c r="L347" s="73">
        <f t="shared" si="1210"/>
        <v>0</v>
      </c>
      <c r="M347" s="73" t="e">
        <f t="shared" si="1172"/>
        <v>#DIV/0!</v>
      </c>
      <c r="N347" s="64">
        <f t="shared" ref="N347:O347" si="1211">N354+N361+N368+N375</f>
        <v>0</v>
      </c>
      <c r="O347" s="73">
        <f t="shared" si="1211"/>
        <v>0</v>
      </c>
      <c r="P347" s="73" t="e">
        <f t="shared" si="1173"/>
        <v>#DIV/0!</v>
      </c>
      <c r="Q347" s="64">
        <f t="shared" ref="Q347:R347" si="1212">Q354+Q361+Q368+Q375</f>
        <v>0</v>
      </c>
      <c r="R347" s="73">
        <f t="shared" si="1212"/>
        <v>0</v>
      </c>
      <c r="S347" s="73" t="e">
        <f t="shared" si="1174"/>
        <v>#DIV/0!</v>
      </c>
      <c r="T347" s="64">
        <f t="shared" ref="T347:U347" si="1213">T354+T361+T368+T375</f>
        <v>0</v>
      </c>
      <c r="U347" s="73">
        <f t="shared" si="1213"/>
        <v>0</v>
      </c>
      <c r="V347" s="73" t="e">
        <f t="shared" si="1175"/>
        <v>#DIV/0!</v>
      </c>
      <c r="W347" s="64">
        <f t="shared" ref="W347:X347" si="1214">W354+W361+W368+W375</f>
        <v>0</v>
      </c>
      <c r="X347" s="73">
        <f t="shared" si="1214"/>
        <v>0</v>
      </c>
      <c r="Y347" s="73" t="e">
        <f t="shared" si="1176"/>
        <v>#DIV/0!</v>
      </c>
      <c r="Z347" s="64">
        <f t="shared" ref="Z347:AA347" si="1215">Z354+Z361+Z368+Z375</f>
        <v>0</v>
      </c>
      <c r="AA347" s="73">
        <f t="shared" si="1215"/>
        <v>0</v>
      </c>
      <c r="AB347" s="73" t="e">
        <f t="shared" si="1177"/>
        <v>#DIV/0!</v>
      </c>
      <c r="AC347" s="64">
        <f t="shared" ref="AC347:AD347" si="1216">AC354+AC361+AC368+AC375</f>
        <v>0</v>
      </c>
      <c r="AD347" s="73">
        <f t="shared" si="1216"/>
        <v>0</v>
      </c>
      <c r="AE347" s="73" t="e">
        <f t="shared" si="1178"/>
        <v>#DIV/0!</v>
      </c>
      <c r="AF347" s="64">
        <f t="shared" ref="AF347:AG347" si="1217">AF354+AF361+AF368+AF375</f>
        <v>0</v>
      </c>
      <c r="AG347" s="73">
        <f t="shared" si="1217"/>
        <v>0</v>
      </c>
      <c r="AH347" s="73" t="e">
        <f t="shared" si="1179"/>
        <v>#DIV/0!</v>
      </c>
      <c r="AI347" s="64">
        <f t="shared" ref="AI347:AJ347" si="1218">AI354+AI361+AI368+AI375</f>
        <v>0</v>
      </c>
      <c r="AJ347" s="73">
        <f t="shared" si="1218"/>
        <v>0</v>
      </c>
      <c r="AK347" s="73" t="e">
        <f t="shared" si="1180"/>
        <v>#DIV/0!</v>
      </c>
      <c r="AL347" s="64">
        <f t="shared" ref="AL347:AM347" si="1219">AL354+AL361+AL368+AL375</f>
        <v>0</v>
      </c>
      <c r="AM347" s="73">
        <f t="shared" si="1219"/>
        <v>0</v>
      </c>
      <c r="AN347" s="73" t="e">
        <f t="shared" si="1181"/>
        <v>#DIV/0!</v>
      </c>
      <c r="AO347" s="64">
        <f t="shared" ref="AO347:AP347" si="1220">AO354+AO361+AO368+AO375</f>
        <v>0</v>
      </c>
      <c r="AP347" s="73">
        <f t="shared" si="1220"/>
        <v>0</v>
      </c>
      <c r="AQ347" s="73" t="e">
        <f t="shared" si="1182"/>
        <v>#DIV/0!</v>
      </c>
      <c r="AR347" s="24"/>
    </row>
    <row r="348" spans="1:44" ht="36.75" customHeight="1">
      <c r="A348" s="226"/>
      <c r="B348" s="227"/>
      <c r="C348" s="228"/>
      <c r="D348" s="163" t="s">
        <v>39</v>
      </c>
      <c r="E348" s="69">
        <f t="shared" si="1183"/>
        <v>0</v>
      </c>
      <c r="F348" s="145">
        <f t="shared" si="1184"/>
        <v>0</v>
      </c>
      <c r="G348" s="73" t="e">
        <f t="shared" si="1170"/>
        <v>#DIV/0!</v>
      </c>
      <c r="H348" s="64">
        <f t="shared" ref="H348:I348" si="1221">H355+H362+H369+H376</f>
        <v>0</v>
      </c>
      <c r="I348" s="73">
        <f t="shared" si="1221"/>
        <v>0</v>
      </c>
      <c r="J348" s="73" t="e">
        <f t="shared" si="1171"/>
        <v>#DIV/0!</v>
      </c>
      <c r="K348" s="64">
        <f t="shared" ref="K348:L348" si="1222">K355+K362+K369+K376</f>
        <v>0</v>
      </c>
      <c r="L348" s="73">
        <f t="shared" si="1222"/>
        <v>0</v>
      </c>
      <c r="M348" s="73" t="e">
        <f t="shared" si="1172"/>
        <v>#DIV/0!</v>
      </c>
      <c r="N348" s="64">
        <f t="shared" ref="N348:O348" si="1223">N355+N362+N369+N376</f>
        <v>0</v>
      </c>
      <c r="O348" s="73">
        <f t="shared" si="1223"/>
        <v>0</v>
      </c>
      <c r="P348" s="73" t="e">
        <f t="shared" si="1173"/>
        <v>#DIV/0!</v>
      </c>
      <c r="Q348" s="64">
        <f t="shared" ref="Q348:R348" si="1224">Q355+Q362+Q369+Q376</f>
        <v>0</v>
      </c>
      <c r="R348" s="73">
        <f t="shared" si="1224"/>
        <v>0</v>
      </c>
      <c r="S348" s="73" t="e">
        <f t="shared" si="1174"/>
        <v>#DIV/0!</v>
      </c>
      <c r="T348" s="64">
        <f t="shared" ref="T348:U348" si="1225">T355+T362+T369+T376</f>
        <v>0</v>
      </c>
      <c r="U348" s="73">
        <f t="shared" si="1225"/>
        <v>0</v>
      </c>
      <c r="V348" s="73" t="e">
        <f t="shared" si="1175"/>
        <v>#DIV/0!</v>
      </c>
      <c r="W348" s="64">
        <f t="shared" ref="W348:X348" si="1226">W355+W362+W369+W376</f>
        <v>0</v>
      </c>
      <c r="X348" s="73">
        <f t="shared" si="1226"/>
        <v>0</v>
      </c>
      <c r="Y348" s="73" t="e">
        <f t="shared" si="1176"/>
        <v>#DIV/0!</v>
      </c>
      <c r="Z348" s="64">
        <f t="shared" ref="Z348:AA348" si="1227">Z355+Z362+Z369+Z376</f>
        <v>0</v>
      </c>
      <c r="AA348" s="73">
        <f t="shared" si="1227"/>
        <v>0</v>
      </c>
      <c r="AB348" s="73" t="e">
        <f t="shared" si="1177"/>
        <v>#DIV/0!</v>
      </c>
      <c r="AC348" s="64">
        <f t="shared" ref="AC348:AD348" si="1228">AC355+AC362+AC369+AC376</f>
        <v>0</v>
      </c>
      <c r="AD348" s="73">
        <f t="shared" si="1228"/>
        <v>0</v>
      </c>
      <c r="AE348" s="73" t="e">
        <f t="shared" si="1178"/>
        <v>#DIV/0!</v>
      </c>
      <c r="AF348" s="64">
        <f t="shared" ref="AF348:AG348" si="1229">AF355+AF362+AF369+AF376</f>
        <v>0</v>
      </c>
      <c r="AG348" s="73">
        <f t="shared" si="1229"/>
        <v>0</v>
      </c>
      <c r="AH348" s="73" t="e">
        <f t="shared" si="1179"/>
        <v>#DIV/0!</v>
      </c>
      <c r="AI348" s="64">
        <f t="shared" ref="AI348:AJ348" si="1230">AI355+AI362+AI369+AI376</f>
        <v>0</v>
      </c>
      <c r="AJ348" s="73">
        <f t="shared" si="1230"/>
        <v>0</v>
      </c>
      <c r="AK348" s="73" t="e">
        <f t="shared" si="1180"/>
        <v>#DIV/0!</v>
      </c>
      <c r="AL348" s="64">
        <f t="shared" ref="AL348:AM348" si="1231">AL355+AL362+AL369+AL376</f>
        <v>0</v>
      </c>
      <c r="AM348" s="73">
        <f t="shared" si="1231"/>
        <v>0</v>
      </c>
      <c r="AN348" s="73" t="e">
        <f t="shared" si="1181"/>
        <v>#DIV/0!</v>
      </c>
      <c r="AO348" s="64">
        <f t="shared" ref="AO348:AP348" si="1232">AO355+AO362+AO369+AO376</f>
        <v>0</v>
      </c>
      <c r="AP348" s="73">
        <f t="shared" si="1232"/>
        <v>0</v>
      </c>
      <c r="AQ348" s="73" t="e">
        <f t="shared" si="1182"/>
        <v>#DIV/0!</v>
      </c>
      <c r="AR348" s="24"/>
    </row>
    <row r="349" spans="1:44" ht="45">
      <c r="A349" s="226"/>
      <c r="B349" s="227"/>
      <c r="C349" s="228"/>
      <c r="D349" s="163" t="s">
        <v>33</v>
      </c>
      <c r="E349" s="69">
        <f t="shared" si="1183"/>
        <v>33395</v>
      </c>
      <c r="F349" s="145">
        <f>I349+L349+O349+R349+U349+X349+AA349+AD349+AG349+AJ349+AM349+AP349</f>
        <v>16647.37</v>
      </c>
      <c r="G349" s="73">
        <f t="shared" si="1170"/>
        <v>49.849887707740677</v>
      </c>
      <c r="H349" s="64">
        <f t="shared" ref="H349:I349" si="1233">H356+H363+H370+H377</f>
        <v>724.72</v>
      </c>
      <c r="I349" s="73">
        <f t="shared" si="1233"/>
        <v>724.87</v>
      </c>
      <c r="J349" s="73">
        <f t="shared" si="1171"/>
        <v>100.0206976487471</v>
      </c>
      <c r="K349" s="64">
        <f t="shared" ref="K349:L349" si="1234">K356+K363+K370+K377</f>
        <v>1869.6</v>
      </c>
      <c r="L349" s="73">
        <f t="shared" si="1234"/>
        <v>1869.6</v>
      </c>
      <c r="M349" s="73">
        <f t="shared" si="1172"/>
        <v>100</v>
      </c>
      <c r="N349" s="64">
        <f t="shared" ref="N349:O349" si="1235">N356+N363+N370+N377</f>
        <v>2513.3200000000002</v>
      </c>
      <c r="O349" s="73">
        <f t="shared" si="1235"/>
        <v>2513.3200000000002</v>
      </c>
      <c r="P349" s="73">
        <f t="shared" si="1173"/>
        <v>100</v>
      </c>
      <c r="Q349" s="64">
        <f t="shared" ref="Q349:R349" si="1236">Q356+Q363+Q370+Q377</f>
        <v>2748.3</v>
      </c>
      <c r="R349" s="73">
        <f t="shared" si="1236"/>
        <v>2748.3</v>
      </c>
      <c r="S349" s="73">
        <f t="shared" si="1174"/>
        <v>100</v>
      </c>
      <c r="T349" s="64">
        <f t="shared" ref="T349:U349" si="1237">T356+T363+T370+T377</f>
        <v>2413.13</v>
      </c>
      <c r="U349" s="73">
        <f t="shared" si="1237"/>
        <v>2413.13</v>
      </c>
      <c r="V349" s="73">
        <f t="shared" si="1175"/>
        <v>100</v>
      </c>
      <c r="W349" s="64">
        <f t="shared" ref="W349:X349" si="1238">W356+W363+W370+W377</f>
        <v>2529.71</v>
      </c>
      <c r="X349" s="73">
        <f t="shared" si="1238"/>
        <v>2529.71</v>
      </c>
      <c r="Y349" s="73">
        <f t="shared" si="1176"/>
        <v>100</v>
      </c>
      <c r="Z349" s="64">
        <f t="shared" ref="Z349:AA349" si="1239">Z356+Z363+Z370+Z377</f>
        <v>1303.79</v>
      </c>
      <c r="AA349" s="73">
        <f t="shared" si="1239"/>
        <v>1303.79</v>
      </c>
      <c r="AB349" s="73">
        <f t="shared" si="1177"/>
        <v>100</v>
      </c>
      <c r="AC349" s="64">
        <f t="shared" ref="AC349:AD349" si="1240">AC356+AC363+AC370+AC377</f>
        <v>587.88</v>
      </c>
      <c r="AD349" s="73">
        <f t="shared" si="1240"/>
        <v>587.88</v>
      </c>
      <c r="AE349" s="73">
        <f t="shared" si="1178"/>
        <v>100</v>
      </c>
      <c r="AF349" s="64">
        <f t="shared" ref="AF349:AG349" si="1241">AF356+AF363+AF370+AF377</f>
        <v>1956.77</v>
      </c>
      <c r="AG349" s="73">
        <f t="shared" si="1241"/>
        <v>1956.77</v>
      </c>
      <c r="AH349" s="73">
        <f t="shared" si="1179"/>
        <v>100</v>
      </c>
      <c r="AI349" s="64">
        <f t="shared" ref="AI349:AJ349" si="1242">AI356+AI363+AI370+AI377</f>
        <v>2000</v>
      </c>
      <c r="AJ349" s="73">
        <f t="shared" si="1242"/>
        <v>0</v>
      </c>
      <c r="AK349" s="73">
        <f t="shared" si="1180"/>
        <v>0</v>
      </c>
      <c r="AL349" s="64">
        <f t="shared" ref="AL349:AM349" si="1243">AL356+AL363+AL370+AL377</f>
        <v>2000</v>
      </c>
      <c r="AM349" s="73">
        <f t="shared" si="1243"/>
        <v>0</v>
      </c>
      <c r="AN349" s="73">
        <f t="shared" si="1181"/>
        <v>0</v>
      </c>
      <c r="AO349" s="64">
        <f t="shared" ref="AO349:AP349" si="1244">AO356+AO363+AO370+AO377</f>
        <v>12747.779999999999</v>
      </c>
      <c r="AP349" s="73">
        <f t="shared" si="1244"/>
        <v>0</v>
      </c>
      <c r="AQ349" s="73">
        <f t="shared" si="1182"/>
        <v>0</v>
      </c>
      <c r="AR349" s="24"/>
    </row>
    <row r="350" spans="1:44" ht="28.5" customHeight="1">
      <c r="A350" s="226" t="s">
        <v>436</v>
      </c>
      <c r="B350" s="227" t="s">
        <v>87</v>
      </c>
      <c r="C350" s="228" t="s">
        <v>145</v>
      </c>
      <c r="D350" s="163" t="s">
        <v>36</v>
      </c>
      <c r="E350" s="69">
        <f>SUM(E351:E356)</f>
        <v>776829.94</v>
      </c>
      <c r="F350" s="137">
        <f>SUM(F351:F356)</f>
        <v>552920.74</v>
      </c>
      <c r="G350" s="137">
        <f>(F350/E350)*100</f>
        <v>71.176548627876016</v>
      </c>
      <c r="H350" s="64">
        <f>SUM(H351:H356)</f>
        <v>15447.48</v>
      </c>
      <c r="I350" s="71">
        <f>SUM(I351:I356)</f>
        <v>15447.48</v>
      </c>
      <c r="J350" s="71">
        <f>(I350/H350)*100</f>
        <v>100</v>
      </c>
      <c r="K350" s="64">
        <f>SUM(K351:K356)</f>
        <v>63894.36</v>
      </c>
      <c r="L350" s="71">
        <f>SUM(L351:L356)</f>
        <v>63894.36</v>
      </c>
      <c r="M350" s="71">
        <f>(L350/K350)*100</f>
        <v>100</v>
      </c>
      <c r="N350" s="64">
        <f>SUM(N351:N356)</f>
        <v>54899.140000000007</v>
      </c>
      <c r="O350" s="71">
        <f>SUM(O351:O356)</f>
        <v>54899.140000000007</v>
      </c>
      <c r="P350" s="71">
        <f>(O350/N350)*100</f>
        <v>100</v>
      </c>
      <c r="Q350" s="64">
        <f>SUM(Q351:Q356)</f>
        <v>62454.380000000005</v>
      </c>
      <c r="R350" s="71">
        <f>SUM(R351:R356)</f>
        <v>62454.380000000005</v>
      </c>
      <c r="S350" s="71">
        <f>(R350/Q350)*100</f>
        <v>100</v>
      </c>
      <c r="T350" s="64">
        <f>SUM(T351:T356)</f>
        <v>84520.950000000012</v>
      </c>
      <c r="U350" s="71">
        <f>SUM(U351:U356)</f>
        <v>84520.950000000012</v>
      </c>
      <c r="V350" s="71">
        <f>(U350/T350)*100</f>
        <v>100</v>
      </c>
      <c r="W350" s="64">
        <f>SUM(W351:W356)</f>
        <v>143444.59</v>
      </c>
      <c r="X350" s="71">
        <f>SUM(X351:X356)</f>
        <v>143444.59</v>
      </c>
      <c r="Y350" s="71">
        <f>(X350/W350)*100</f>
        <v>100</v>
      </c>
      <c r="Z350" s="64">
        <f>SUM(Z351:Z356)</f>
        <v>65839.09</v>
      </c>
      <c r="AA350" s="71">
        <f>SUM(AA351:AA356)</f>
        <v>65839.09</v>
      </c>
      <c r="AB350" s="71">
        <f>(AA350/Z350)*100</f>
        <v>100</v>
      </c>
      <c r="AC350" s="64">
        <f>SUM(AC351:AC356)</f>
        <v>24308.809999999998</v>
      </c>
      <c r="AD350" s="71">
        <f>SUM(AD351:AD356)</f>
        <v>24308.809999999998</v>
      </c>
      <c r="AE350" s="71">
        <f>(AD350/AC350)*100</f>
        <v>100</v>
      </c>
      <c r="AF350" s="64">
        <f>SUM(AF351:AF356)</f>
        <v>38111.94</v>
      </c>
      <c r="AG350" s="71">
        <f>SUM(AG351:AG356)</f>
        <v>38111.94</v>
      </c>
      <c r="AH350" s="71">
        <f>(AG350/AF350)*100</f>
        <v>100</v>
      </c>
      <c r="AI350" s="64">
        <f>SUM(AI351:AI356)</f>
        <v>55480.45</v>
      </c>
      <c r="AJ350" s="71">
        <f>SUM(AJ351:AJ356)</f>
        <v>0</v>
      </c>
      <c r="AK350" s="71">
        <f>(AJ350/AI350)*100</f>
        <v>0</v>
      </c>
      <c r="AL350" s="64">
        <f>SUM(AL351:AL356)</f>
        <v>53700</v>
      </c>
      <c r="AM350" s="71">
        <f>SUM(AM351:AM356)</f>
        <v>0</v>
      </c>
      <c r="AN350" s="71">
        <f>(AM350/AL350)*100</f>
        <v>0</v>
      </c>
      <c r="AO350" s="64">
        <f>SUM(AO351:AO356)</f>
        <v>114728.75</v>
      </c>
      <c r="AP350" s="71">
        <f>SUM(AP351:AP356)</f>
        <v>0</v>
      </c>
      <c r="AQ350" s="71">
        <f>(AP350/AO350)*100</f>
        <v>0</v>
      </c>
      <c r="AR350" s="24"/>
    </row>
    <row r="351" spans="1:44" ht="30">
      <c r="A351" s="226"/>
      <c r="B351" s="227"/>
      <c r="C351" s="228"/>
      <c r="D351" s="163" t="s">
        <v>17</v>
      </c>
      <c r="E351" s="69">
        <f>H351+K351+N351+Q351+T351+W351+Z351+AC351+AF351+AI351+AL351+AO351</f>
        <v>0</v>
      </c>
      <c r="F351" s="145">
        <f>I351+L351+O351+R351+U351+X351+AA351+AD351+AG351+AJ351+AM351+AP351</f>
        <v>0</v>
      </c>
      <c r="G351" s="70" t="e">
        <f t="shared" ref="G351:G356" si="1245">(F351/E351)*100</f>
        <v>#DIV/0!</v>
      </c>
      <c r="H351" s="64"/>
      <c r="I351" s="72"/>
      <c r="J351" s="73" t="e">
        <f t="shared" ref="J351:J356" si="1246">(I351/H351)*100</f>
        <v>#DIV/0!</v>
      </c>
      <c r="K351" s="64"/>
      <c r="L351" s="72"/>
      <c r="M351" s="73" t="e">
        <f t="shared" ref="M351:M356" si="1247">(L351/K351)*100</f>
        <v>#DIV/0!</v>
      </c>
      <c r="N351" s="64"/>
      <c r="O351" s="72"/>
      <c r="P351" s="73" t="e">
        <f t="shared" ref="P351:P356" si="1248">(O351/N351)*100</f>
        <v>#DIV/0!</v>
      </c>
      <c r="Q351" s="64"/>
      <c r="R351" s="72"/>
      <c r="S351" s="73" t="e">
        <f t="shared" ref="S351:S356" si="1249">(R351/Q351)*100</f>
        <v>#DIV/0!</v>
      </c>
      <c r="T351" s="64"/>
      <c r="U351" s="72"/>
      <c r="V351" s="73" t="e">
        <f t="shared" ref="V351:V356" si="1250">(U351/T351)*100</f>
        <v>#DIV/0!</v>
      </c>
      <c r="W351" s="64"/>
      <c r="X351" s="72"/>
      <c r="Y351" s="73" t="e">
        <f t="shared" ref="Y351:Y356" si="1251">(X351/W351)*100</f>
        <v>#DIV/0!</v>
      </c>
      <c r="Z351" s="64"/>
      <c r="AA351" s="72"/>
      <c r="AB351" s="73" t="e">
        <f t="shared" ref="AB351:AB356" si="1252">(AA351/Z351)*100</f>
        <v>#DIV/0!</v>
      </c>
      <c r="AC351" s="64"/>
      <c r="AD351" s="72"/>
      <c r="AE351" s="73" t="e">
        <f t="shared" ref="AE351:AE356" si="1253">(AD351/AC351)*100</f>
        <v>#DIV/0!</v>
      </c>
      <c r="AF351" s="64"/>
      <c r="AG351" s="72"/>
      <c r="AH351" s="73" t="e">
        <f t="shared" ref="AH351:AH356" si="1254">(AG351/AF351)*100</f>
        <v>#DIV/0!</v>
      </c>
      <c r="AI351" s="64"/>
      <c r="AJ351" s="72"/>
      <c r="AK351" s="73" t="e">
        <f t="shared" ref="AK351:AK356" si="1255">(AJ351/AI351)*100</f>
        <v>#DIV/0!</v>
      </c>
      <c r="AL351" s="64"/>
      <c r="AM351" s="72"/>
      <c r="AN351" s="73" t="e">
        <f t="shared" ref="AN351:AN356" si="1256">(AM351/AL351)*100</f>
        <v>#DIV/0!</v>
      </c>
      <c r="AO351" s="64"/>
      <c r="AP351" s="72"/>
      <c r="AQ351" s="73" t="e">
        <f t="shared" ref="AQ351:AQ356" si="1257">(AP351/AO351)*100</f>
        <v>#DIV/0!</v>
      </c>
      <c r="AR351" s="24"/>
    </row>
    <row r="352" spans="1:44" ht="45">
      <c r="A352" s="226"/>
      <c r="B352" s="227"/>
      <c r="C352" s="228"/>
      <c r="D352" s="163" t="s">
        <v>18</v>
      </c>
      <c r="E352" s="69">
        <f t="shared" ref="E352:E356" si="1258">H352+K352+N352+Q352+T352+W352+Z352+AC352+AF352+AI352+AL352+AO352</f>
        <v>763138</v>
      </c>
      <c r="F352" s="70">
        <f t="shared" ref="F352:F356" si="1259">I352+L352+O352+R352+U352+X352+AA352+AD352+AG352+AJ352+AM352+AP352</f>
        <v>539509.25</v>
      </c>
      <c r="G352" s="70">
        <f t="shared" si="1245"/>
        <v>70.696158492959341</v>
      </c>
      <c r="H352" s="64">
        <v>15376.92</v>
      </c>
      <c r="I352" s="72">
        <v>15376.92</v>
      </c>
      <c r="J352" s="73">
        <f t="shared" si="1246"/>
        <v>100</v>
      </c>
      <c r="K352" s="64">
        <v>63692.98</v>
      </c>
      <c r="L352" s="72">
        <v>63692.98</v>
      </c>
      <c r="M352" s="73">
        <f t="shared" si="1247"/>
        <v>100</v>
      </c>
      <c r="N352" s="64">
        <v>54412.91</v>
      </c>
      <c r="O352" s="72">
        <v>54412.91</v>
      </c>
      <c r="P352" s="73">
        <f t="shared" si="1248"/>
        <v>100</v>
      </c>
      <c r="Q352" s="64">
        <v>61176.72</v>
      </c>
      <c r="R352" s="72">
        <v>61176.72</v>
      </c>
      <c r="S352" s="73">
        <f t="shared" si="1249"/>
        <v>100</v>
      </c>
      <c r="T352" s="64">
        <v>82559.740000000005</v>
      </c>
      <c r="U352" s="73">
        <v>82559.740000000005</v>
      </c>
      <c r="V352" s="73">
        <f t="shared" si="1250"/>
        <v>100</v>
      </c>
      <c r="W352" s="64">
        <v>139870.32999999999</v>
      </c>
      <c r="X352" s="72">
        <v>139870.32999999999</v>
      </c>
      <c r="Y352" s="73">
        <f t="shared" si="1251"/>
        <v>100</v>
      </c>
      <c r="Z352" s="64">
        <v>63383.62</v>
      </c>
      <c r="AA352" s="72">
        <v>63383.62</v>
      </c>
      <c r="AB352" s="73">
        <f t="shared" si="1252"/>
        <v>100</v>
      </c>
      <c r="AC352" s="64">
        <v>22402.73</v>
      </c>
      <c r="AD352" s="72">
        <v>22402.73</v>
      </c>
      <c r="AE352" s="73">
        <f t="shared" si="1253"/>
        <v>100</v>
      </c>
      <c r="AF352" s="64">
        <v>36633.300000000003</v>
      </c>
      <c r="AG352" s="72">
        <v>36633.300000000003</v>
      </c>
      <c r="AH352" s="73">
        <f t="shared" si="1254"/>
        <v>100</v>
      </c>
      <c r="AI352" s="64">
        <v>55200</v>
      </c>
      <c r="AJ352" s="72"/>
      <c r="AK352" s="73">
        <f t="shared" si="1255"/>
        <v>0</v>
      </c>
      <c r="AL352" s="64">
        <v>53700</v>
      </c>
      <c r="AM352" s="72"/>
      <c r="AN352" s="73">
        <f t="shared" si="1256"/>
        <v>0</v>
      </c>
      <c r="AO352" s="64">
        <v>114728.75</v>
      </c>
      <c r="AP352" s="72"/>
      <c r="AQ352" s="73">
        <f t="shared" si="1257"/>
        <v>0</v>
      </c>
      <c r="AR352" s="24"/>
    </row>
    <row r="353" spans="1:44" ht="32.25" customHeight="1">
      <c r="A353" s="226"/>
      <c r="B353" s="227"/>
      <c r="C353" s="228"/>
      <c r="D353" s="163" t="s">
        <v>26</v>
      </c>
      <c r="E353" s="69">
        <f t="shared" si="1258"/>
        <v>13691.94</v>
      </c>
      <c r="F353" s="70">
        <f t="shared" si="1259"/>
        <v>13411.49</v>
      </c>
      <c r="G353" s="70">
        <f t="shared" si="1245"/>
        <v>97.951714658404867</v>
      </c>
      <c r="H353" s="64">
        <v>70.56</v>
      </c>
      <c r="I353" s="72">
        <v>70.56</v>
      </c>
      <c r="J353" s="73">
        <f t="shared" si="1246"/>
        <v>100</v>
      </c>
      <c r="K353" s="64">
        <v>201.38</v>
      </c>
      <c r="L353" s="72">
        <v>201.38</v>
      </c>
      <c r="M353" s="73">
        <f t="shared" si="1247"/>
        <v>100</v>
      </c>
      <c r="N353" s="64">
        <v>486.23</v>
      </c>
      <c r="O353" s="72">
        <v>486.23</v>
      </c>
      <c r="P353" s="73">
        <f t="shared" si="1248"/>
        <v>100</v>
      </c>
      <c r="Q353" s="64">
        <v>1277.6600000000001</v>
      </c>
      <c r="R353" s="72">
        <v>1277.6600000000001</v>
      </c>
      <c r="S353" s="73">
        <f t="shared" si="1249"/>
        <v>100</v>
      </c>
      <c r="T353" s="64">
        <v>1961.21</v>
      </c>
      <c r="U353" s="73">
        <v>1961.21</v>
      </c>
      <c r="V353" s="73">
        <f t="shared" si="1250"/>
        <v>100</v>
      </c>
      <c r="W353" s="64">
        <v>3574.26</v>
      </c>
      <c r="X353" s="72">
        <v>3574.26</v>
      </c>
      <c r="Y353" s="73">
        <f t="shared" si="1251"/>
        <v>100</v>
      </c>
      <c r="Z353" s="64">
        <v>2455.4699999999998</v>
      </c>
      <c r="AA353" s="72">
        <v>2455.4699999999998</v>
      </c>
      <c r="AB353" s="73">
        <f t="shared" si="1252"/>
        <v>100</v>
      </c>
      <c r="AC353" s="64">
        <v>1906.08</v>
      </c>
      <c r="AD353" s="72">
        <v>1906.08</v>
      </c>
      <c r="AE353" s="73">
        <f t="shared" si="1253"/>
        <v>100</v>
      </c>
      <c r="AF353" s="64">
        <v>1478.64</v>
      </c>
      <c r="AG353" s="72">
        <v>1478.64</v>
      </c>
      <c r="AH353" s="73">
        <f t="shared" si="1254"/>
        <v>100</v>
      </c>
      <c r="AI353" s="64">
        <v>280.45</v>
      </c>
      <c r="AJ353" s="72"/>
      <c r="AK353" s="73">
        <f t="shared" si="1255"/>
        <v>0</v>
      </c>
      <c r="AL353" s="64">
        <v>0</v>
      </c>
      <c r="AM353" s="72"/>
      <c r="AN353" s="73" t="e">
        <f t="shared" si="1256"/>
        <v>#DIV/0!</v>
      </c>
      <c r="AO353" s="64">
        <v>0</v>
      </c>
      <c r="AP353" s="72"/>
      <c r="AQ353" s="73" t="e">
        <f t="shared" si="1257"/>
        <v>#DIV/0!</v>
      </c>
      <c r="AR353" s="24"/>
    </row>
    <row r="354" spans="1:44" ht="82.5" customHeight="1">
      <c r="A354" s="226"/>
      <c r="B354" s="227"/>
      <c r="C354" s="228"/>
      <c r="D354" s="161" t="s">
        <v>231</v>
      </c>
      <c r="E354" s="69">
        <f t="shared" si="1258"/>
        <v>0</v>
      </c>
      <c r="F354" s="145">
        <f t="shared" si="1259"/>
        <v>0</v>
      </c>
      <c r="G354" s="70" t="e">
        <f t="shared" si="1245"/>
        <v>#DIV/0!</v>
      </c>
      <c r="H354" s="64"/>
      <c r="I354" s="72"/>
      <c r="J354" s="73" t="e">
        <f t="shared" si="1246"/>
        <v>#DIV/0!</v>
      </c>
      <c r="K354" s="64"/>
      <c r="L354" s="72"/>
      <c r="M354" s="73" t="e">
        <f t="shared" si="1247"/>
        <v>#DIV/0!</v>
      </c>
      <c r="N354" s="64"/>
      <c r="O354" s="72"/>
      <c r="P354" s="73" t="e">
        <f t="shared" si="1248"/>
        <v>#DIV/0!</v>
      </c>
      <c r="Q354" s="64"/>
      <c r="R354" s="72"/>
      <c r="S354" s="73" t="e">
        <f t="shared" si="1249"/>
        <v>#DIV/0!</v>
      </c>
      <c r="T354" s="64"/>
      <c r="U354" s="72"/>
      <c r="V354" s="73" t="e">
        <f t="shared" si="1250"/>
        <v>#DIV/0!</v>
      </c>
      <c r="W354" s="64"/>
      <c r="X354" s="72"/>
      <c r="Y354" s="73" t="e">
        <f t="shared" si="1251"/>
        <v>#DIV/0!</v>
      </c>
      <c r="Z354" s="64"/>
      <c r="AA354" s="72"/>
      <c r="AB354" s="73" t="e">
        <f t="shared" si="1252"/>
        <v>#DIV/0!</v>
      </c>
      <c r="AC354" s="64"/>
      <c r="AD354" s="72"/>
      <c r="AE354" s="73" t="e">
        <f t="shared" si="1253"/>
        <v>#DIV/0!</v>
      </c>
      <c r="AF354" s="64"/>
      <c r="AG354" s="72"/>
      <c r="AH354" s="73" t="e">
        <f t="shared" si="1254"/>
        <v>#DIV/0!</v>
      </c>
      <c r="AI354" s="64"/>
      <c r="AJ354" s="72"/>
      <c r="AK354" s="73" t="e">
        <f t="shared" si="1255"/>
        <v>#DIV/0!</v>
      </c>
      <c r="AL354" s="64"/>
      <c r="AM354" s="72"/>
      <c r="AN354" s="73" t="e">
        <f t="shared" si="1256"/>
        <v>#DIV/0!</v>
      </c>
      <c r="AO354" s="64"/>
      <c r="AP354" s="72"/>
      <c r="AQ354" s="73" t="e">
        <f t="shared" si="1257"/>
        <v>#DIV/0!</v>
      </c>
      <c r="AR354" s="24"/>
    </row>
    <row r="355" spans="1:44" ht="30.75" customHeight="1">
      <c r="A355" s="226"/>
      <c r="B355" s="227"/>
      <c r="C355" s="228"/>
      <c r="D355" s="163" t="s">
        <v>39</v>
      </c>
      <c r="E355" s="69">
        <f t="shared" si="1258"/>
        <v>0</v>
      </c>
      <c r="F355" s="145">
        <f t="shared" si="1259"/>
        <v>0</v>
      </c>
      <c r="G355" s="70" t="e">
        <f t="shared" si="1245"/>
        <v>#DIV/0!</v>
      </c>
      <c r="H355" s="64"/>
      <c r="I355" s="72"/>
      <c r="J355" s="73" t="e">
        <f t="shared" si="1246"/>
        <v>#DIV/0!</v>
      </c>
      <c r="K355" s="64"/>
      <c r="L355" s="72"/>
      <c r="M355" s="73" t="e">
        <f t="shared" si="1247"/>
        <v>#DIV/0!</v>
      </c>
      <c r="N355" s="64"/>
      <c r="O355" s="72"/>
      <c r="P355" s="73" t="e">
        <f t="shared" si="1248"/>
        <v>#DIV/0!</v>
      </c>
      <c r="Q355" s="64"/>
      <c r="R355" s="72"/>
      <c r="S355" s="73" t="e">
        <f t="shared" si="1249"/>
        <v>#DIV/0!</v>
      </c>
      <c r="T355" s="64"/>
      <c r="U355" s="72"/>
      <c r="V355" s="73" t="e">
        <f t="shared" si="1250"/>
        <v>#DIV/0!</v>
      </c>
      <c r="W355" s="64"/>
      <c r="X355" s="72"/>
      <c r="Y355" s="73" t="e">
        <f t="shared" si="1251"/>
        <v>#DIV/0!</v>
      </c>
      <c r="Z355" s="64"/>
      <c r="AA355" s="72"/>
      <c r="AB355" s="73" t="e">
        <f t="shared" si="1252"/>
        <v>#DIV/0!</v>
      </c>
      <c r="AC355" s="64"/>
      <c r="AD355" s="72"/>
      <c r="AE355" s="73" t="e">
        <f t="shared" si="1253"/>
        <v>#DIV/0!</v>
      </c>
      <c r="AF355" s="64"/>
      <c r="AG355" s="72"/>
      <c r="AH355" s="73" t="e">
        <f t="shared" si="1254"/>
        <v>#DIV/0!</v>
      </c>
      <c r="AI355" s="64"/>
      <c r="AJ355" s="72"/>
      <c r="AK355" s="73" t="e">
        <f t="shared" si="1255"/>
        <v>#DIV/0!</v>
      </c>
      <c r="AL355" s="64"/>
      <c r="AM355" s="72"/>
      <c r="AN355" s="73" t="e">
        <f t="shared" si="1256"/>
        <v>#DIV/0!</v>
      </c>
      <c r="AO355" s="64"/>
      <c r="AP355" s="72"/>
      <c r="AQ355" s="73" t="e">
        <f t="shared" si="1257"/>
        <v>#DIV/0!</v>
      </c>
      <c r="AR355" s="24"/>
    </row>
    <row r="356" spans="1:44" ht="45">
      <c r="A356" s="226"/>
      <c r="B356" s="227"/>
      <c r="C356" s="228"/>
      <c r="D356" s="163" t="s">
        <v>33</v>
      </c>
      <c r="E356" s="69">
        <f t="shared" si="1258"/>
        <v>0</v>
      </c>
      <c r="F356" s="145">
        <f t="shared" si="1259"/>
        <v>0</v>
      </c>
      <c r="G356" s="70" t="e">
        <f t="shared" si="1245"/>
        <v>#DIV/0!</v>
      </c>
      <c r="H356" s="64"/>
      <c r="I356" s="72"/>
      <c r="J356" s="73" t="e">
        <f t="shared" si="1246"/>
        <v>#DIV/0!</v>
      </c>
      <c r="K356" s="64"/>
      <c r="L356" s="72"/>
      <c r="M356" s="73" t="e">
        <f t="shared" si="1247"/>
        <v>#DIV/0!</v>
      </c>
      <c r="N356" s="64"/>
      <c r="O356" s="72"/>
      <c r="P356" s="73" t="e">
        <f t="shared" si="1248"/>
        <v>#DIV/0!</v>
      </c>
      <c r="Q356" s="64"/>
      <c r="R356" s="72"/>
      <c r="S356" s="73" t="e">
        <f t="shared" si="1249"/>
        <v>#DIV/0!</v>
      </c>
      <c r="T356" s="64"/>
      <c r="U356" s="72"/>
      <c r="V356" s="73" t="e">
        <f t="shared" si="1250"/>
        <v>#DIV/0!</v>
      </c>
      <c r="W356" s="64"/>
      <c r="X356" s="72"/>
      <c r="Y356" s="73" t="e">
        <f t="shared" si="1251"/>
        <v>#DIV/0!</v>
      </c>
      <c r="Z356" s="64"/>
      <c r="AA356" s="72"/>
      <c r="AB356" s="73" t="e">
        <f t="shared" si="1252"/>
        <v>#DIV/0!</v>
      </c>
      <c r="AC356" s="64"/>
      <c r="AD356" s="72"/>
      <c r="AE356" s="73" t="e">
        <f t="shared" si="1253"/>
        <v>#DIV/0!</v>
      </c>
      <c r="AF356" s="64"/>
      <c r="AG356" s="72"/>
      <c r="AH356" s="73" t="e">
        <f t="shared" si="1254"/>
        <v>#DIV/0!</v>
      </c>
      <c r="AI356" s="64"/>
      <c r="AJ356" s="72"/>
      <c r="AK356" s="73" t="e">
        <f t="shared" si="1255"/>
        <v>#DIV/0!</v>
      </c>
      <c r="AL356" s="64"/>
      <c r="AM356" s="72"/>
      <c r="AN356" s="73" t="e">
        <f t="shared" si="1256"/>
        <v>#DIV/0!</v>
      </c>
      <c r="AO356" s="64"/>
      <c r="AP356" s="72"/>
      <c r="AQ356" s="73" t="e">
        <f t="shared" si="1257"/>
        <v>#DIV/0!</v>
      </c>
      <c r="AR356" s="24"/>
    </row>
    <row r="357" spans="1:44" ht="24.75" customHeight="1">
      <c r="A357" s="226" t="s">
        <v>437</v>
      </c>
      <c r="B357" s="227" t="s">
        <v>91</v>
      </c>
      <c r="C357" s="228" t="s">
        <v>145</v>
      </c>
      <c r="D357" s="163" t="s">
        <v>36</v>
      </c>
      <c r="E357" s="69">
        <f>SUM(E358:E363)</f>
        <v>40377.030000000006</v>
      </c>
      <c r="F357" s="137">
        <f>SUM(F358:F363)</f>
        <v>32301.320000000003</v>
      </c>
      <c r="G357" s="137">
        <f>(F357/E357)*100</f>
        <v>79.999247096678488</v>
      </c>
      <c r="H357" s="64">
        <f>SUM(H358:H363)</f>
        <v>191.01000000000002</v>
      </c>
      <c r="I357" s="71">
        <f>SUM(I358:I363)</f>
        <v>191.01000000000002</v>
      </c>
      <c r="J357" s="71">
        <f>(I357/H357)*100</f>
        <v>100</v>
      </c>
      <c r="K357" s="64">
        <f>SUM(K358:K363)</f>
        <v>977.36999999999989</v>
      </c>
      <c r="L357" s="71">
        <f>SUM(L358:L363)</f>
        <v>977.36999999999989</v>
      </c>
      <c r="M357" s="71">
        <f>(L357/K357)*100</f>
        <v>100</v>
      </c>
      <c r="N357" s="64">
        <f>SUM(N358:N363)</f>
        <v>960.44999999999993</v>
      </c>
      <c r="O357" s="71">
        <f>SUM(O358:O363)</f>
        <v>960.44999999999993</v>
      </c>
      <c r="P357" s="71">
        <f>(O357/N357)*100</f>
        <v>100</v>
      </c>
      <c r="Q357" s="64">
        <f>SUM(Q358:Q363)</f>
        <v>4446.84</v>
      </c>
      <c r="R357" s="71">
        <f>SUM(R358:R363)</f>
        <v>4446.84</v>
      </c>
      <c r="S357" s="71">
        <f>(R357/Q357)*100</f>
        <v>100</v>
      </c>
      <c r="T357" s="64">
        <f>SUM(T358:T363)</f>
        <v>6377.7900000000009</v>
      </c>
      <c r="U357" s="71">
        <f>SUM(U358:U363)</f>
        <v>6377.7900000000009</v>
      </c>
      <c r="V357" s="71">
        <f>(U357/T357)*100</f>
        <v>100</v>
      </c>
      <c r="W357" s="64">
        <f>SUM(W358:W363)</f>
        <v>4215.68</v>
      </c>
      <c r="X357" s="71">
        <f>SUM(X358:X363)</f>
        <v>4215.68</v>
      </c>
      <c r="Y357" s="71">
        <f>(X357/W357)*100</f>
        <v>100</v>
      </c>
      <c r="Z357" s="64">
        <f>SUM(Z358:Z363)</f>
        <v>5419.66</v>
      </c>
      <c r="AA357" s="71">
        <f>SUM(AA358:AA363)</f>
        <v>5419.66</v>
      </c>
      <c r="AB357" s="71">
        <f>(AA357/Z357)*100</f>
        <v>100</v>
      </c>
      <c r="AC357" s="64">
        <f>SUM(AC358:AC363)</f>
        <v>5837.97</v>
      </c>
      <c r="AD357" s="71">
        <f>SUM(AD358:AD363)</f>
        <v>5837.97</v>
      </c>
      <c r="AE357" s="71">
        <f>(AD357/AC357)*100</f>
        <v>100</v>
      </c>
      <c r="AF357" s="64">
        <f>SUM(AF358:AF363)</f>
        <v>3874.55</v>
      </c>
      <c r="AG357" s="71">
        <f>SUM(AG358:AG363)</f>
        <v>3874.55</v>
      </c>
      <c r="AH357" s="71">
        <f>(AG357/AF357)*100</f>
        <v>100</v>
      </c>
      <c r="AI357" s="64">
        <f>SUM(AI358:AI363)</f>
        <v>2685.59</v>
      </c>
      <c r="AJ357" s="71">
        <f>SUM(AJ358:AJ363)</f>
        <v>0</v>
      </c>
      <c r="AK357" s="71">
        <f>(AJ357/AI357)*100</f>
        <v>0</v>
      </c>
      <c r="AL357" s="64">
        <f>SUM(AL358:AL363)</f>
        <v>2685.59</v>
      </c>
      <c r="AM357" s="71">
        <f>SUM(AM358:AM363)</f>
        <v>0</v>
      </c>
      <c r="AN357" s="71">
        <f>(AM357/AL357)*100</f>
        <v>0</v>
      </c>
      <c r="AO357" s="64">
        <f>SUM(AO358:AO363)</f>
        <v>2704.5299999999997</v>
      </c>
      <c r="AP357" s="71">
        <f>SUM(AP358:AP363)</f>
        <v>0</v>
      </c>
      <c r="AQ357" s="71">
        <f>(AP357/AO357)*100</f>
        <v>0</v>
      </c>
      <c r="AR357" s="24"/>
    </row>
    <row r="358" spans="1:44" ht="30">
      <c r="A358" s="226"/>
      <c r="B358" s="227"/>
      <c r="C358" s="228"/>
      <c r="D358" s="163" t="s">
        <v>17</v>
      </c>
      <c r="E358" s="69">
        <f>H358+K358+N358+Q358+T358+W358+Z358+AC358+AF358+AI358+AL358+AO358</f>
        <v>0</v>
      </c>
      <c r="F358" s="145">
        <f>I358+L358+O358+R358+U358+X358+AA358+AD358+AG358+AJ358+AM358+AP358</f>
        <v>0</v>
      </c>
      <c r="G358" s="70" t="e">
        <f t="shared" ref="G358:G363" si="1260">(F358/E358)*100</f>
        <v>#DIV/0!</v>
      </c>
      <c r="H358" s="64"/>
      <c r="I358" s="72"/>
      <c r="J358" s="73" t="e">
        <f t="shared" ref="J358:J363" si="1261">(I358/H358)*100</f>
        <v>#DIV/0!</v>
      </c>
      <c r="K358" s="64"/>
      <c r="L358" s="72"/>
      <c r="M358" s="73" t="e">
        <f t="shared" ref="M358:M363" si="1262">(L358/K358)*100</f>
        <v>#DIV/0!</v>
      </c>
      <c r="N358" s="64"/>
      <c r="O358" s="72"/>
      <c r="P358" s="73" t="e">
        <f t="shared" ref="P358:P363" si="1263">(O358/N358)*100</f>
        <v>#DIV/0!</v>
      </c>
      <c r="Q358" s="64"/>
      <c r="R358" s="72"/>
      <c r="S358" s="73" t="e">
        <f t="shared" ref="S358:S363" si="1264">(R358/Q358)*100</f>
        <v>#DIV/0!</v>
      </c>
      <c r="T358" s="64"/>
      <c r="U358" s="72"/>
      <c r="V358" s="73" t="e">
        <f t="shared" ref="V358:V363" si="1265">(U358/T358)*100</f>
        <v>#DIV/0!</v>
      </c>
      <c r="W358" s="64"/>
      <c r="X358" s="72"/>
      <c r="Y358" s="73" t="e">
        <f t="shared" ref="Y358:Y363" si="1266">(X358/W358)*100</f>
        <v>#DIV/0!</v>
      </c>
      <c r="Z358" s="64"/>
      <c r="AA358" s="72"/>
      <c r="AB358" s="73" t="e">
        <f t="shared" ref="AB358:AB363" si="1267">(AA358/Z358)*100</f>
        <v>#DIV/0!</v>
      </c>
      <c r="AC358" s="64"/>
      <c r="AD358" s="72"/>
      <c r="AE358" s="73" t="e">
        <f t="shared" ref="AE358:AE363" si="1268">(AD358/AC358)*100</f>
        <v>#DIV/0!</v>
      </c>
      <c r="AF358" s="64"/>
      <c r="AG358" s="72"/>
      <c r="AH358" s="73" t="e">
        <f t="shared" ref="AH358:AH363" si="1269">(AG358/AF358)*100</f>
        <v>#DIV/0!</v>
      </c>
      <c r="AI358" s="64"/>
      <c r="AJ358" s="72"/>
      <c r="AK358" s="73" t="e">
        <f t="shared" ref="AK358:AK363" si="1270">(AJ358/AI358)*100</f>
        <v>#DIV/0!</v>
      </c>
      <c r="AL358" s="64"/>
      <c r="AM358" s="72"/>
      <c r="AN358" s="73" t="e">
        <f t="shared" ref="AN358:AN363" si="1271">(AM358/AL358)*100</f>
        <v>#DIV/0!</v>
      </c>
      <c r="AO358" s="64"/>
      <c r="AP358" s="72"/>
      <c r="AQ358" s="73" t="e">
        <f t="shared" ref="AQ358:AQ363" si="1272">(AP358/AO358)*100</f>
        <v>#DIV/0!</v>
      </c>
      <c r="AR358" s="24"/>
    </row>
    <row r="359" spans="1:44" ht="45">
      <c r="A359" s="226"/>
      <c r="B359" s="227"/>
      <c r="C359" s="228"/>
      <c r="D359" s="163" t="s">
        <v>18</v>
      </c>
      <c r="E359" s="69">
        <f t="shared" ref="E359:E363" si="1273">H359+K359+N359+Q359+T359+W359+Z359+AC359+AF359+AI359+AL359+AO359</f>
        <v>33253.900000000009</v>
      </c>
      <c r="F359" s="70">
        <f t="shared" ref="F359:F363" si="1274">I359+L359+O359+R359+U359+X359+AA359+AD359+AG359+AJ359+AM359+AP359</f>
        <v>27347.490000000005</v>
      </c>
      <c r="G359" s="70">
        <f t="shared" si="1260"/>
        <v>82.23844421255852</v>
      </c>
      <c r="H359" s="64">
        <v>17.8</v>
      </c>
      <c r="I359" s="72">
        <v>17.8</v>
      </c>
      <c r="J359" s="73">
        <f t="shared" si="1261"/>
        <v>100</v>
      </c>
      <c r="K359" s="64">
        <v>404.84</v>
      </c>
      <c r="L359" s="72">
        <v>404.84</v>
      </c>
      <c r="M359" s="73">
        <f t="shared" si="1262"/>
        <v>100</v>
      </c>
      <c r="N359" s="64">
        <v>427.28</v>
      </c>
      <c r="O359" s="72">
        <v>427.28</v>
      </c>
      <c r="P359" s="73">
        <f t="shared" si="1263"/>
        <v>100</v>
      </c>
      <c r="Q359" s="64">
        <v>3618.55</v>
      </c>
      <c r="R359" s="72">
        <v>3618.55</v>
      </c>
      <c r="S359" s="73">
        <f t="shared" si="1264"/>
        <v>100</v>
      </c>
      <c r="T359" s="64">
        <v>5865.02</v>
      </c>
      <c r="U359" s="73">
        <v>5865.02</v>
      </c>
      <c r="V359" s="73">
        <f t="shared" si="1265"/>
        <v>100</v>
      </c>
      <c r="W359" s="64">
        <v>3566.86</v>
      </c>
      <c r="X359" s="72">
        <v>3566.86</v>
      </c>
      <c r="Y359" s="73">
        <f t="shared" si="1266"/>
        <v>100</v>
      </c>
      <c r="Z359" s="64">
        <v>4999.24</v>
      </c>
      <c r="AA359" s="72">
        <v>4999.24</v>
      </c>
      <c r="AB359" s="73">
        <f t="shared" si="1267"/>
        <v>100</v>
      </c>
      <c r="AC359" s="64">
        <v>4777.2299999999996</v>
      </c>
      <c r="AD359" s="72">
        <v>4777.2299999999996</v>
      </c>
      <c r="AE359" s="73">
        <f t="shared" si="1268"/>
        <v>100</v>
      </c>
      <c r="AF359" s="64">
        <v>3670.67</v>
      </c>
      <c r="AG359" s="72">
        <v>3670.67</v>
      </c>
      <c r="AH359" s="73">
        <f t="shared" si="1269"/>
        <v>100</v>
      </c>
      <c r="AI359" s="64">
        <v>2400</v>
      </c>
      <c r="AJ359" s="72"/>
      <c r="AK359" s="73">
        <f t="shared" si="1270"/>
        <v>0</v>
      </c>
      <c r="AL359" s="64">
        <v>2400</v>
      </c>
      <c r="AM359" s="72"/>
      <c r="AN359" s="73">
        <f t="shared" si="1271"/>
        <v>0</v>
      </c>
      <c r="AO359" s="64">
        <v>1106.4100000000001</v>
      </c>
      <c r="AP359" s="72"/>
      <c r="AQ359" s="73">
        <f t="shared" si="1272"/>
        <v>0</v>
      </c>
      <c r="AR359" s="24"/>
    </row>
    <row r="360" spans="1:44" ht="35.25" customHeight="1">
      <c r="A360" s="226"/>
      <c r="B360" s="227"/>
      <c r="C360" s="228"/>
      <c r="D360" s="163" t="s">
        <v>26</v>
      </c>
      <c r="E360" s="69">
        <f t="shared" si="1273"/>
        <v>5125.13</v>
      </c>
      <c r="F360" s="70">
        <f t="shared" si="1274"/>
        <v>4152.17</v>
      </c>
      <c r="G360" s="70">
        <f t="shared" si="1260"/>
        <v>81.015896182145624</v>
      </c>
      <c r="H360" s="64">
        <v>173.21</v>
      </c>
      <c r="I360" s="72">
        <v>173.21</v>
      </c>
      <c r="J360" s="73">
        <f t="shared" si="1261"/>
        <v>100</v>
      </c>
      <c r="K360" s="64">
        <v>572.53</v>
      </c>
      <c r="L360" s="72">
        <v>572.53</v>
      </c>
      <c r="M360" s="73">
        <f t="shared" si="1262"/>
        <v>100</v>
      </c>
      <c r="N360" s="64">
        <v>533.16999999999996</v>
      </c>
      <c r="O360" s="72">
        <v>533.16999999999996</v>
      </c>
      <c r="P360" s="73">
        <f t="shared" si="1263"/>
        <v>100</v>
      </c>
      <c r="Q360" s="64">
        <v>828.29</v>
      </c>
      <c r="R360" s="72">
        <v>828.29</v>
      </c>
      <c r="S360" s="73">
        <f t="shared" si="1264"/>
        <v>100</v>
      </c>
      <c r="T360" s="64">
        <v>512.77</v>
      </c>
      <c r="U360" s="73">
        <v>512.77</v>
      </c>
      <c r="V360" s="73">
        <f t="shared" si="1265"/>
        <v>100</v>
      </c>
      <c r="W360" s="64">
        <v>648.82000000000005</v>
      </c>
      <c r="X360" s="72">
        <v>648.82000000000005</v>
      </c>
      <c r="Y360" s="73">
        <f t="shared" si="1266"/>
        <v>100</v>
      </c>
      <c r="Z360" s="64">
        <v>420.42</v>
      </c>
      <c r="AA360" s="72">
        <v>420.42</v>
      </c>
      <c r="AB360" s="73">
        <f t="shared" si="1267"/>
        <v>100</v>
      </c>
      <c r="AC360" s="64">
        <v>259.56</v>
      </c>
      <c r="AD360" s="72">
        <v>259.56</v>
      </c>
      <c r="AE360" s="73">
        <f t="shared" si="1268"/>
        <v>100</v>
      </c>
      <c r="AF360" s="64">
        <v>203.4</v>
      </c>
      <c r="AG360" s="72">
        <v>203.4</v>
      </c>
      <c r="AH360" s="73">
        <f t="shared" si="1269"/>
        <v>100</v>
      </c>
      <c r="AI360" s="64">
        <v>285.58999999999997</v>
      </c>
      <c r="AJ360" s="72"/>
      <c r="AK360" s="73">
        <f t="shared" si="1270"/>
        <v>0</v>
      </c>
      <c r="AL360" s="64">
        <v>285.58999999999997</v>
      </c>
      <c r="AM360" s="72"/>
      <c r="AN360" s="73">
        <f t="shared" si="1271"/>
        <v>0</v>
      </c>
      <c r="AO360" s="64">
        <v>401.78</v>
      </c>
      <c r="AP360" s="72"/>
      <c r="AQ360" s="73">
        <f t="shared" si="1272"/>
        <v>0</v>
      </c>
      <c r="AR360" s="24"/>
    </row>
    <row r="361" spans="1:44" ht="83.25" customHeight="1">
      <c r="A361" s="226"/>
      <c r="B361" s="227"/>
      <c r="C361" s="228"/>
      <c r="D361" s="161" t="s">
        <v>231</v>
      </c>
      <c r="E361" s="69">
        <f t="shared" si="1273"/>
        <v>0</v>
      </c>
      <c r="F361" s="145">
        <f t="shared" si="1274"/>
        <v>0</v>
      </c>
      <c r="G361" s="70" t="e">
        <f t="shared" si="1260"/>
        <v>#DIV/0!</v>
      </c>
      <c r="H361" s="64"/>
      <c r="I361" s="72"/>
      <c r="J361" s="73" t="e">
        <f t="shared" si="1261"/>
        <v>#DIV/0!</v>
      </c>
      <c r="K361" s="64"/>
      <c r="L361" s="72"/>
      <c r="M361" s="73" t="e">
        <f t="shared" si="1262"/>
        <v>#DIV/0!</v>
      </c>
      <c r="N361" s="64"/>
      <c r="O361" s="72"/>
      <c r="P361" s="73" t="e">
        <f t="shared" si="1263"/>
        <v>#DIV/0!</v>
      </c>
      <c r="Q361" s="64"/>
      <c r="R361" s="72"/>
      <c r="S361" s="73" t="e">
        <f t="shared" si="1264"/>
        <v>#DIV/0!</v>
      </c>
      <c r="T361" s="64"/>
      <c r="U361" s="72"/>
      <c r="V361" s="73" t="e">
        <f t="shared" si="1265"/>
        <v>#DIV/0!</v>
      </c>
      <c r="W361" s="64"/>
      <c r="X361" s="72"/>
      <c r="Y361" s="73" t="e">
        <f t="shared" si="1266"/>
        <v>#DIV/0!</v>
      </c>
      <c r="Z361" s="64"/>
      <c r="AA361" s="72"/>
      <c r="AB361" s="73" t="e">
        <f t="shared" si="1267"/>
        <v>#DIV/0!</v>
      </c>
      <c r="AC361" s="64"/>
      <c r="AD361" s="72"/>
      <c r="AE361" s="73" t="e">
        <f t="shared" si="1268"/>
        <v>#DIV/0!</v>
      </c>
      <c r="AF361" s="64"/>
      <c r="AG361" s="72"/>
      <c r="AH361" s="73" t="e">
        <f t="shared" si="1269"/>
        <v>#DIV/0!</v>
      </c>
      <c r="AI361" s="64"/>
      <c r="AJ361" s="72"/>
      <c r="AK361" s="73" t="e">
        <f t="shared" si="1270"/>
        <v>#DIV/0!</v>
      </c>
      <c r="AL361" s="64"/>
      <c r="AM361" s="72"/>
      <c r="AN361" s="73" t="e">
        <f t="shared" si="1271"/>
        <v>#DIV/0!</v>
      </c>
      <c r="AO361" s="64"/>
      <c r="AP361" s="72"/>
      <c r="AQ361" s="73" t="e">
        <f t="shared" si="1272"/>
        <v>#DIV/0!</v>
      </c>
      <c r="AR361" s="24"/>
    </row>
    <row r="362" spans="1:44" ht="32.25" customHeight="1">
      <c r="A362" s="226"/>
      <c r="B362" s="227"/>
      <c r="C362" s="228"/>
      <c r="D362" s="163" t="s">
        <v>39</v>
      </c>
      <c r="E362" s="69">
        <f t="shared" si="1273"/>
        <v>0</v>
      </c>
      <c r="F362" s="145">
        <f t="shared" si="1274"/>
        <v>0</v>
      </c>
      <c r="G362" s="70" t="e">
        <f t="shared" si="1260"/>
        <v>#DIV/0!</v>
      </c>
      <c r="H362" s="64"/>
      <c r="I362" s="72"/>
      <c r="J362" s="73" t="e">
        <f t="shared" si="1261"/>
        <v>#DIV/0!</v>
      </c>
      <c r="K362" s="64"/>
      <c r="L362" s="72"/>
      <c r="M362" s="73" t="e">
        <f t="shared" si="1262"/>
        <v>#DIV/0!</v>
      </c>
      <c r="N362" s="64"/>
      <c r="O362" s="72"/>
      <c r="P362" s="73" t="e">
        <f t="shared" si="1263"/>
        <v>#DIV/0!</v>
      </c>
      <c r="Q362" s="64"/>
      <c r="R362" s="72"/>
      <c r="S362" s="73" t="e">
        <f t="shared" si="1264"/>
        <v>#DIV/0!</v>
      </c>
      <c r="T362" s="64"/>
      <c r="U362" s="72"/>
      <c r="V362" s="73" t="e">
        <f t="shared" si="1265"/>
        <v>#DIV/0!</v>
      </c>
      <c r="W362" s="64"/>
      <c r="X362" s="72"/>
      <c r="Y362" s="73" t="e">
        <f t="shared" si="1266"/>
        <v>#DIV/0!</v>
      </c>
      <c r="Z362" s="64"/>
      <c r="AA362" s="72"/>
      <c r="AB362" s="73" t="e">
        <f t="shared" si="1267"/>
        <v>#DIV/0!</v>
      </c>
      <c r="AC362" s="64"/>
      <c r="AD362" s="72"/>
      <c r="AE362" s="73" t="e">
        <f t="shared" si="1268"/>
        <v>#DIV/0!</v>
      </c>
      <c r="AF362" s="64"/>
      <c r="AG362" s="72"/>
      <c r="AH362" s="73" t="e">
        <f t="shared" si="1269"/>
        <v>#DIV/0!</v>
      </c>
      <c r="AI362" s="64"/>
      <c r="AJ362" s="72"/>
      <c r="AK362" s="73" t="e">
        <f t="shared" si="1270"/>
        <v>#DIV/0!</v>
      </c>
      <c r="AL362" s="64"/>
      <c r="AM362" s="72"/>
      <c r="AN362" s="73" t="e">
        <f t="shared" si="1271"/>
        <v>#DIV/0!</v>
      </c>
      <c r="AO362" s="64"/>
      <c r="AP362" s="72"/>
      <c r="AQ362" s="73" t="e">
        <f t="shared" si="1272"/>
        <v>#DIV/0!</v>
      </c>
      <c r="AR362" s="24"/>
    </row>
    <row r="363" spans="1:44" ht="45">
      <c r="A363" s="226"/>
      <c r="B363" s="227"/>
      <c r="C363" s="228"/>
      <c r="D363" s="163" t="s">
        <v>33</v>
      </c>
      <c r="E363" s="69">
        <f t="shared" si="1273"/>
        <v>1998</v>
      </c>
      <c r="F363" s="145">
        <f t="shared" si="1274"/>
        <v>801.66</v>
      </c>
      <c r="G363" s="70">
        <f t="shared" si="1260"/>
        <v>40.123123123123122</v>
      </c>
      <c r="H363" s="64"/>
      <c r="I363" s="72"/>
      <c r="J363" s="73" t="e">
        <f t="shared" si="1261"/>
        <v>#DIV/0!</v>
      </c>
      <c r="K363" s="64"/>
      <c r="L363" s="72"/>
      <c r="M363" s="73" t="e">
        <f t="shared" si="1262"/>
        <v>#DIV/0!</v>
      </c>
      <c r="N363" s="64"/>
      <c r="O363" s="72"/>
      <c r="P363" s="73" t="e">
        <f t="shared" si="1263"/>
        <v>#DIV/0!</v>
      </c>
      <c r="Q363" s="64"/>
      <c r="R363" s="72"/>
      <c r="S363" s="73" t="e">
        <f t="shared" si="1264"/>
        <v>#DIV/0!</v>
      </c>
      <c r="T363" s="64"/>
      <c r="U363" s="72"/>
      <c r="V363" s="73" t="e">
        <f t="shared" si="1265"/>
        <v>#DIV/0!</v>
      </c>
      <c r="W363" s="64"/>
      <c r="X363" s="72"/>
      <c r="Y363" s="73" t="e">
        <f t="shared" si="1266"/>
        <v>#DIV/0!</v>
      </c>
      <c r="Z363" s="64"/>
      <c r="AA363" s="72"/>
      <c r="AB363" s="73" t="e">
        <f t="shared" si="1267"/>
        <v>#DIV/0!</v>
      </c>
      <c r="AC363" s="64">
        <v>801.18</v>
      </c>
      <c r="AD363" s="72">
        <v>801.18</v>
      </c>
      <c r="AE363" s="73">
        <f t="shared" si="1268"/>
        <v>100</v>
      </c>
      <c r="AF363" s="64">
        <v>0.48</v>
      </c>
      <c r="AG363" s="72">
        <v>0.48</v>
      </c>
      <c r="AH363" s="73">
        <f t="shared" si="1269"/>
        <v>100</v>
      </c>
      <c r="AI363" s="64"/>
      <c r="AJ363" s="72"/>
      <c r="AK363" s="73" t="e">
        <f t="shared" si="1270"/>
        <v>#DIV/0!</v>
      </c>
      <c r="AL363" s="64"/>
      <c r="AM363" s="72"/>
      <c r="AN363" s="73" t="e">
        <f t="shared" si="1271"/>
        <v>#DIV/0!</v>
      </c>
      <c r="AO363" s="64">
        <v>1196.3399999999999</v>
      </c>
      <c r="AP363" s="72"/>
      <c r="AQ363" s="73">
        <f t="shared" si="1272"/>
        <v>0</v>
      </c>
      <c r="AR363" s="24"/>
    </row>
    <row r="364" spans="1:44" ht="28.5" customHeight="1">
      <c r="A364" s="226" t="s">
        <v>438</v>
      </c>
      <c r="B364" s="227" t="s">
        <v>88</v>
      </c>
      <c r="C364" s="228" t="s">
        <v>145</v>
      </c>
      <c r="D364" s="163" t="s">
        <v>36</v>
      </c>
      <c r="E364" s="69">
        <f>SUM(E365:E370)</f>
        <v>72332.22</v>
      </c>
      <c r="F364" s="137">
        <f>SUM(F365:F370)</f>
        <v>37803.96</v>
      </c>
      <c r="G364" s="137">
        <f>(F364/E364)*100</f>
        <v>52.264343607869357</v>
      </c>
      <c r="H364" s="69">
        <f>SUM(H365:H370)</f>
        <v>811.48</v>
      </c>
      <c r="I364" s="137">
        <f>SUM(I365:I370)</f>
        <v>811.63</v>
      </c>
      <c r="J364" s="137">
        <f>(I364/H364)*100</f>
        <v>100.01848474392467</v>
      </c>
      <c r="K364" s="64">
        <f>SUM(K365:K370)</f>
        <v>4824.7800000000007</v>
      </c>
      <c r="L364" s="71">
        <f>SUM(L365:L370)</f>
        <v>4824.7800000000007</v>
      </c>
      <c r="M364" s="71">
        <f>(L364/K364)*100</f>
        <v>100</v>
      </c>
      <c r="N364" s="64">
        <f>SUM(N365:N370)</f>
        <v>7909.2900000000009</v>
      </c>
      <c r="O364" s="71">
        <f>SUM(O365:O370)</f>
        <v>7909.2900000000009</v>
      </c>
      <c r="P364" s="71">
        <f>(O364/N364)*100</f>
        <v>100</v>
      </c>
      <c r="Q364" s="64">
        <f>SUM(Q365:Q370)</f>
        <v>8548.9600000000009</v>
      </c>
      <c r="R364" s="71">
        <f>SUM(R365:R370)</f>
        <v>8548.9600000000009</v>
      </c>
      <c r="S364" s="71">
        <f>(R364/Q364)*100</f>
        <v>100</v>
      </c>
      <c r="T364" s="64">
        <f>SUM(T365:T370)</f>
        <v>6132.99</v>
      </c>
      <c r="U364" s="71">
        <f>SUM(U365:U370)</f>
        <v>6132.99</v>
      </c>
      <c r="V364" s="71">
        <f>(U364/T364)*100</f>
        <v>100</v>
      </c>
      <c r="W364" s="64">
        <f>SUM(W365:W370)</f>
        <v>3872.27</v>
      </c>
      <c r="X364" s="71">
        <f>SUM(X365:X370)</f>
        <v>3872.27</v>
      </c>
      <c r="Y364" s="71">
        <f>(X364/W364)*100</f>
        <v>100</v>
      </c>
      <c r="Z364" s="64">
        <f>SUM(Z365:Z370)</f>
        <v>1609.55</v>
      </c>
      <c r="AA364" s="71">
        <f>SUM(AA365:AA370)</f>
        <v>1609.55</v>
      </c>
      <c r="AB364" s="71">
        <f>(AA364/Z364)*100</f>
        <v>100</v>
      </c>
      <c r="AC364" s="64">
        <f>SUM(AC365:AC370)</f>
        <v>-529.08999999999992</v>
      </c>
      <c r="AD364" s="71">
        <f>SUM(AD365:AD370)</f>
        <v>-529.08999999999992</v>
      </c>
      <c r="AE364" s="71">
        <f>(AD364/AC364)*100</f>
        <v>100</v>
      </c>
      <c r="AF364" s="64">
        <f>SUM(AF365:AF370)</f>
        <v>4623.58</v>
      </c>
      <c r="AG364" s="71">
        <f>SUM(AG365:AG370)</f>
        <v>4623.58</v>
      </c>
      <c r="AH364" s="71">
        <f>(AG364/AF364)*100</f>
        <v>100</v>
      </c>
      <c r="AI364" s="64">
        <f>SUM(AI365:AI370)</f>
        <v>7283.37</v>
      </c>
      <c r="AJ364" s="71">
        <f>SUM(AJ365:AJ370)</f>
        <v>0</v>
      </c>
      <c r="AK364" s="71">
        <f>(AJ364/AI364)*100</f>
        <v>0</v>
      </c>
      <c r="AL364" s="64">
        <f>SUM(AL365:AL370)</f>
        <v>7000</v>
      </c>
      <c r="AM364" s="71">
        <f>SUM(AM365:AM370)</f>
        <v>0</v>
      </c>
      <c r="AN364" s="71">
        <f>(AM364/AL364)*100</f>
        <v>0</v>
      </c>
      <c r="AO364" s="64">
        <f>SUM(AO365:AO370)</f>
        <v>20245.04</v>
      </c>
      <c r="AP364" s="71">
        <f>SUM(AP365:AP370)</f>
        <v>0</v>
      </c>
      <c r="AQ364" s="71">
        <f>(AP364/AO364)*100</f>
        <v>0</v>
      </c>
      <c r="AR364" s="24"/>
    </row>
    <row r="365" spans="1:44" ht="30">
      <c r="A365" s="226"/>
      <c r="B365" s="227"/>
      <c r="C365" s="228"/>
      <c r="D365" s="163" t="s">
        <v>17</v>
      </c>
      <c r="E365" s="69">
        <f>H365+K365+N365+Q365+T365+W365+Z365+AC365+AF365+AI365+AL365+AO365</f>
        <v>0</v>
      </c>
      <c r="F365" s="145">
        <f>I365+L365+O365+R365+U365+X365+AA365+AD365+AG365+AJ365+AM365+AP365</f>
        <v>0</v>
      </c>
      <c r="G365" s="70" t="e">
        <f t="shared" ref="G365:G370" si="1275">(F365/E365)*100</f>
        <v>#DIV/0!</v>
      </c>
      <c r="H365" s="69"/>
      <c r="I365" s="145"/>
      <c r="J365" s="70" t="e">
        <f t="shared" ref="J365:J370" si="1276">(I365/H365)*100</f>
        <v>#DIV/0!</v>
      </c>
      <c r="K365" s="64"/>
      <c r="L365" s="72"/>
      <c r="M365" s="73" t="e">
        <f t="shared" ref="M365:M370" si="1277">(L365/K365)*100</f>
        <v>#DIV/0!</v>
      </c>
      <c r="N365" s="64"/>
      <c r="O365" s="72"/>
      <c r="P365" s="73" t="e">
        <f t="shared" ref="P365:P370" si="1278">(O365/N365)*100</f>
        <v>#DIV/0!</v>
      </c>
      <c r="Q365" s="64"/>
      <c r="R365" s="72"/>
      <c r="S365" s="73" t="e">
        <f t="shared" ref="S365:S370" si="1279">(R365/Q365)*100</f>
        <v>#DIV/0!</v>
      </c>
      <c r="T365" s="64"/>
      <c r="U365" s="72"/>
      <c r="V365" s="73" t="e">
        <f t="shared" ref="V365:V370" si="1280">(U365/T365)*100</f>
        <v>#DIV/0!</v>
      </c>
      <c r="W365" s="64"/>
      <c r="X365" s="72"/>
      <c r="Y365" s="73" t="e">
        <f t="shared" ref="Y365:Y370" si="1281">(X365/W365)*100</f>
        <v>#DIV/0!</v>
      </c>
      <c r="Z365" s="64"/>
      <c r="AA365" s="72"/>
      <c r="AB365" s="73" t="e">
        <f t="shared" ref="AB365:AB370" si="1282">(AA365/Z365)*100</f>
        <v>#DIV/0!</v>
      </c>
      <c r="AC365" s="64"/>
      <c r="AD365" s="72"/>
      <c r="AE365" s="73" t="e">
        <f t="shared" ref="AE365:AE370" si="1283">(AD365/AC365)*100</f>
        <v>#DIV/0!</v>
      </c>
      <c r="AF365" s="64"/>
      <c r="AG365" s="72"/>
      <c r="AH365" s="73" t="e">
        <f t="shared" ref="AH365:AH370" si="1284">(AG365/AF365)*100</f>
        <v>#DIV/0!</v>
      </c>
      <c r="AI365" s="64"/>
      <c r="AJ365" s="72"/>
      <c r="AK365" s="73" t="e">
        <f t="shared" ref="AK365:AK370" si="1285">(AJ365/AI365)*100</f>
        <v>#DIV/0!</v>
      </c>
      <c r="AL365" s="64"/>
      <c r="AM365" s="72"/>
      <c r="AN365" s="73" t="e">
        <f t="shared" ref="AN365:AN370" si="1286">(AM365/AL365)*100</f>
        <v>#DIV/0!</v>
      </c>
      <c r="AO365" s="64"/>
      <c r="AP365" s="72"/>
      <c r="AQ365" s="73" t="e">
        <f t="shared" ref="AQ365:AQ370" si="1287">(AP365/AO365)*100</f>
        <v>#DIV/0!</v>
      </c>
      <c r="AR365" s="24"/>
    </row>
    <row r="366" spans="1:44" ht="45">
      <c r="A366" s="226"/>
      <c r="B366" s="227"/>
      <c r="C366" s="228"/>
      <c r="D366" s="163" t="s">
        <v>18</v>
      </c>
      <c r="E366" s="69">
        <f t="shared" ref="E366:E370" si="1288">H366+K366+N366+Q366+T366+W366+Z366+AC366+AF366+AI366+AL366+AO366</f>
        <v>42620</v>
      </c>
      <c r="F366" s="70">
        <f t="shared" ref="F366:F370" si="1289">I366+L366+O366+R366+U366+X366+AA366+AD366+AG366+AJ366+AM366+AP366</f>
        <v>19926.669999999998</v>
      </c>
      <c r="G366" s="70">
        <f t="shared" si="1275"/>
        <v>46.754270295635848</v>
      </c>
      <c r="H366" s="69">
        <v>0</v>
      </c>
      <c r="I366" s="145">
        <v>0</v>
      </c>
      <c r="J366" s="70" t="e">
        <f t="shared" si="1276"/>
        <v>#DIV/0!</v>
      </c>
      <c r="K366" s="64">
        <v>2507.8000000000002</v>
      </c>
      <c r="L366" s="72">
        <v>2507.8000000000002</v>
      </c>
      <c r="M366" s="73">
        <f t="shared" si="1277"/>
        <v>100</v>
      </c>
      <c r="N366" s="64">
        <v>4746.97</v>
      </c>
      <c r="O366" s="72">
        <v>4746.97</v>
      </c>
      <c r="P366" s="73">
        <f t="shared" si="1278"/>
        <v>100</v>
      </c>
      <c r="Q366" s="64">
        <v>5320.06</v>
      </c>
      <c r="R366" s="72">
        <v>5320.06</v>
      </c>
      <c r="S366" s="73">
        <f t="shared" si="1279"/>
        <v>100</v>
      </c>
      <c r="T366" s="64">
        <v>3594.31</v>
      </c>
      <c r="U366" s="73">
        <v>3594.31</v>
      </c>
      <c r="V366" s="73">
        <f t="shared" si="1280"/>
        <v>100</v>
      </c>
      <c r="W366" s="64">
        <v>1206.02</v>
      </c>
      <c r="X366" s="72">
        <v>1206.02</v>
      </c>
      <c r="Y366" s="73">
        <f t="shared" si="1281"/>
        <v>100</v>
      </c>
      <c r="Z366" s="64">
        <v>77.680000000000007</v>
      </c>
      <c r="AA366" s="72">
        <v>77.680000000000007</v>
      </c>
      <c r="AB366" s="73">
        <f t="shared" si="1282"/>
        <v>100</v>
      </c>
      <c r="AC366" s="64">
        <v>0</v>
      </c>
      <c r="AD366" s="72">
        <v>0</v>
      </c>
      <c r="AE366" s="73" t="e">
        <f t="shared" si="1283"/>
        <v>#DIV/0!</v>
      </c>
      <c r="AF366" s="64">
        <v>2473.83</v>
      </c>
      <c r="AG366" s="72">
        <v>2473.83</v>
      </c>
      <c r="AH366" s="73">
        <f t="shared" si="1284"/>
        <v>100</v>
      </c>
      <c r="AI366" s="64">
        <v>5000</v>
      </c>
      <c r="AJ366" s="72"/>
      <c r="AK366" s="73">
        <f t="shared" si="1285"/>
        <v>0</v>
      </c>
      <c r="AL366" s="64">
        <v>5000</v>
      </c>
      <c r="AM366" s="72"/>
      <c r="AN366" s="73">
        <f t="shared" si="1286"/>
        <v>0</v>
      </c>
      <c r="AO366" s="64">
        <v>12693.33</v>
      </c>
      <c r="AP366" s="72"/>
      <c r="AQ366" s="73">
        <f t="shared" si="1287"/>
        <v>0</v>
      </c>
      <c r="AR366" s="24"/>
    </row>
    <row r="367" spans="1:44" ht="26.25" customHeight="1">
      <c r="A367" s="226"/>
      <c r="B367" s="227"/>
      <c r="C367" s="228"/>
      <c r="D367" s="163" t="s">
        <v>26</v>
      </c>
      <c r="E367" s="69">
        <f t="shared" si="1288"/>
        <v>2690.12</v>
      </c>
      <c r="F367" s="70">
        <f t="shared" si="1289"/>
        <v>2406.75</v>
      </c>
      <c r="G367" s="70">
        <f t="shared" si="1275"/>
        <v>89.466269162713928</v>
      </c>
      <c r="H367" s="69">
        <v>86.76</v>
      </c>
      <c r="I367" s="145">
        <v>86.76</v>
      </c>
      <c r="J367" s="70">
        <f t="shared" si="1276"/>
        <v>100</v>
      </c>
      <c r="K367" s="64">
        <v>447.38</v>
      </c>
      <c r="L367" s="72">
        <v>447.38</v>
      </c>
      <c r="M367" s="73">
        <f t="shared" si="1277"/>
        <v>100</v>
      </c>
      <c r="N367" s="64">
        <v>649</v>
      </c>
      <c r="O367" s="72">
        <v>649</v>
      </c>
      <c r="P367" s="73">
        <f t="shared" si="1278"/>
        <v>100</v>
      </c>
      <c r="Q367" s="64">
        <v>480.6</v>
      </c>
      <c r="R367" s="72">
        <v>480.6</v>
      </c>
      <c r="S367" s="73">
        <f t="shared" si="1279"/>
        <v>100</v>
      </c>
      <c r="T367" s="64">
        <v>125.55</v>
      </c>
      <c r="U367" s="73">
        <v>125.55</v>
      </c>
      <c r="V367" s="73">
        <f t="shared" si="1280"/>
        <v>100</v>
      </c>
      <c r="W367" s="64">
        <v>136.54</v>
      </c>
      <c r="X367" s="72">
        <v>136.54</v>
      </c>
      <c r="Y367" s="73">
        <f t="shared" si="1281"/>
        <v>100</v>
      </c>
      <c r="Z367" s="64">
        <v>228.08</v>
      </c>
      <c r="AA367" s="72">
        <v>228.08</v>
      </c>
      <c r="AB367" s="73">
        <f t="shared" si="1282"/>
        <v>100</v>
      </c>
      <c r="AC367" s="64">
        <v>58.32</v>
      </c>
      <c r="AD367" s="72">
        <v>58.32</v>
      </c>
      <c r="AE367" s="73">
        <f t="shared" si="1283"/>
        <v>100</v>
      </c>
      <c r="AF367" s="64">
        <v>194.52</v>
      </c>
      <c r="AG367" s="72">
        <v>194.52</v>
      </c>
      <c r="AH367" s="73">
        <f t="shared" si="1284"/>
        <v>100</v>
      </c>
      <c r="AI367" s="64">
        <v>283.37</v>
      </c>
      <c r="AJ367" s="72"/>
      <c r="AK367" s="73">
        <f t="shared" si="1285"/>
        <v>0</v>
      </c>
      <c r="AL367" s="64">
        <v>0</v>
      </c>
      <c r="AM367" s="72"/>
      <c r="AN367" s="73" t="e">
        <f t="shared" si="1286"/>
        <v>#DIV/0!</v>
      </c>
      <c r="AO367" s="64">
        <v>0</v>
      </c>
      <c r="AP367" s="72"/>
      <c r="AQ367" s="73" t="e">
        <f t="shared" si="1287"/>
        <v>#DIV/0!</v>
      </c>
      <c r="AR367" s="24"/>
    </row>
    <row r="368" spans="1:44" ht="81" customHeight="1">
      <c r="A368" s="226"/>
      <c r="B368" s="227"/>
      <c r="C368" s="228"/>
      <c r="D368" s="161" t="s">
        <v>231</v>
      </c>
      <c r="E368" s="69">
        <f t="shared" si="1288"/>
        <v>0</v>
      </c>
      <c r="F368" s="145">
        <f t="shared" si="1289"/>
        <v>0</v>
      </c>
      <c r="G368" s="70" t="e">
        <f t="shared" si="1275"/>
        <v>#DIV/0!</v>
      </c>
      <c r="H368" s="69"/>
      <c r="I368" s="145"/>
      <c r="J368" s="70" t="e">
        <f t="shared" si="1276"/>
        <v>#DIV/0!</v>
      </c>
      <c r="K368" s="64"/>
      <c r="L368" s="72"/>
      <c r="M368" s="73" t="e">
        <f t="shared" si="1277"/>
        <v>#DIV/0!</v>
      </c>
      <c r="N368" s="64"/>
      <c r="O368" s="72"/>
      <c r="P368" s="73" t="e">
        <f t="shared" si="1278"/>
        <v>#DIV/0!</v>
      </c>
      <c r="Q368" s="64"/>
      <c r="R368" s="72"/>
      <c r="S368" s="73" t="e">
        <f t="shared" si="1279"/>
        <v>#DIV/0!</v>
      </c>
      <c r="T368" s="64"/>
      <c r="U368" s="72"/>
      <c r="V368" s="73" t="e">
        <f t="shared" si="1280"/>
        <v>#DIV/0!</v>
      </c>
      <c r="W368" s="64"/>
      <c r="X368" s="72"/>
      <c r="Y368" s="73" t="e">
        <f t="shared" si="1281"/>
        <v>#DIV/0!</v>
      </c>
      <c r="Z368" s="64"/>
      <c r="AA368" s="72"/>
      <c r="AB368" s="73" t="e">
        <f t="shared" si="1282"/>
        <v>#DIV/0!</v>
      </c>
      <c r="AC368" s="64"/>
      <c r="AD368" s="72"/>
      <c r="AE368" s="73" t="e">
        <f t="shared" si="1283"/>
        <v>#DIV/0!</v>
      </c>
      <c r="AF368" s="64"/>
      <c r="AG368" s="72"/>
      <c r="AH368" s="73" t="e">
        <f t="shared" si="1284"/>
        <v>#DIV/0!</v>
      </c>
      <c r="AI368" s="64"/>
      <c r="AJ368" s="72"/>
      <c r="AK368" s="73" t="e">
        <f t="shared" si="1285"/>
        <v>#DIV/0!</v>
      </c>
      <c r="AL368" s="64"/>
      <c r="AM368" s="72"/>
      <c r="AN368" s="73" t="e">
        <f t="shared" si="1286"/>
        <v>#DIV/0!</v>
      </c>
      <c r="AO368" s="64"/>
      <c r="AP368" s="72"/>
      <c r="AQ368" s="73" t="e">
        <f t="shared" si="1287"/>
        <v>#DIV/0!</v>
      </c>
      <c r="AR368" s="24"/>
    </row>
    <row r="369" spans="1:44" ht="30.75" customHeight="1">
      <c r="A369" s="226"/>
      <c r="B369" s="227"/>
      <c r="C369" s="228"/>
      <c r="D369" s="163" t="s">
        <v>39</v>
      </c>
      <c r="E369" s="69">
        <f t="shared" si="1288"/>
        <v>0</v>
      </c>
      <c r="F369" s="145">
        <f t="shared" si="1289"/>
        <v>0</v>
      </c>
      <c r="G369" s="70" t="e">
        <f t="shared" si="1275"/>
        <v>#DIV/0!</v>
      </c>
      <c r="H369" s="69"/>
      <c r="I369" s="145"/>
      <c r="J369" s="70" t="e">
        <f t="shared" si="1276"/>
        <v>#DIV/0!</v>
      </c>
      <c r="K369" s="64"/>
      <c r="L369" s="72"/>
      <c r="M369" s="73" t="e">
        <f t="shared" si="1277"/>
        <v>#DIV/0!</v>
      </c>
      <c r="N369" s="64"/>
      <c r="O369" s="72"/>
      <c r="P369" s="73" t="e">
        <f t="shared" si="1278"/>
        <v>#DIV/0!</v>
      </c>
      <c r="Q369" s="64"/>
      <c r="R369" s="72"/>
      <c r="S369" s="73" t="e">
        <f t="shared" si="1279"/>
        <v>#DIV/0!</v>
      </c>
      <c r="T369" s="64"/>
      <c r="U369" s="72"/>
      <c r="V369" s="73" t="e">
        <f t="shared" si="1280"/>
        <v>#DIV/0!</v>
      </c>
      <c r="W369" s="64"/>
      <c r="X369" s="72"/>
      <c r="Y369" s="73" t="e">
        <f t="shared" si="1281"/>
        <v>#DIV/0!</v>
      </c>
      <c r="Z369" s="64"/>
      <c r="AA369" s="72"/>
      <c r="AB369" s="73" t="e">
        <f t="shared" si="1282"/>
        <v>#DIV/0!</v>
      </c>
      <c r="AC369" s="64"/>
      <c r="AD369" s="72"/>
      <c r="AE369" s="73" t="e">
        <f t="shared" si="1283"/>
        <v>#DIV/0!</v>
      </c>
      <c r="AF369" s="64"/>
      <c r="AG369" s="72"/>
      <c r="AH369" s="73" t="e">
        <f t="shared" si="1284"/>
        <v>#DIV/0!</v>
      </c>
      <c r="AI369" s="64"/>
      <c r="AJ369" s="72"/>
      <c r="AK369" s="73" t="e">
        <f t="shared" si="1285"/>
        <v>#DIV/0!</v>
      </c>
      <c r="AL369" s="64"/>
      <c r="AM369" s="72"/>
      <c r="AN369" s="73" t="e">
        <f t="shared" si="1286"/>
        <v>#DIV/0!</v>
      </c>
      <c r="AO369" s="64"/>
      <c r="AP369" s="72"/>
      <c r="AQ369" s="73" t="e">
        <f t="shared" si="1287"/>
        <v>#DIV/0!</v>
      </c>
      <c r="AR369" s="24"/>
    </row>
    <row r="370" spans="1:44" ht="45">
      <c r="A370" s="226"/>
      <c r="B370" s="227"/>
      <c r="C370" s="228"/>
      <c r="D370" s="163" t="s">
        <v>33</v>
      </c>
      <c r="E370" s="69">
        <f t="shared" si="1288"/>
        <v>27022.1</v>
      </c>
      <c r="F370" s="70">
        <f t="shared" si="1289"/>
        <v>15470.54</v>
      </c>
      <c r="G370" s="70">
        <f t="shared" si="1275"/>
        <v>57.25143493658895</v>
      </c>
      <c r="H370" s="69">
        <v>724.72</v>
      </c>
      <c r="I370" s="145">
        <v>724.87</v>
      </c>
      <c r="J370" s="70">
        <f t="shared" si="1276"/>
        <v>100.0206976487471</v>
      </c>
      <c r="K370" s="64">
        <v>1869.6</v>
      </c>
      <c r="L370" s="72">
        <v>1869.6</v>
      </c>
      <c r="M370" s="73">
        <f t="shared" si="1277"/>
        <v>100</v>
      </c>
      <c r="N370" s="64">
        <v>2513.3200000000002</v>
      </c>
      <c r="O370" s="72">
        <v>2513.3200000000002</v>
      </c>
      <c r="P370" s="73">
        <f t="shared" si="1278"/>
        <v>100</v>
      </c>
      <c r="Q370" s="64">
        <v>2748.3</v>
      </c>
      <c r="R370" s="72">
        <v>2748.3</v>
      </c>
      <c r="S370" s="73">
        <f t="shared" si="1279"/>
        <v>100</v>
      </c>
      <c r="T370" s="64">
        <v>2413.13</v>
      </c>
      <c r="U370" s="73">
        <v>2413.13</v>
      </c>
      <c r="V370" s="73">
        <f t="shared" si="1280"/>
        <v>100</v>
      </c>
      <c r="W370" s="64">
        <v>2529.71</v>
      </c>
      <c r="X370" s="72">
        <v>2529.71</v>
      </c>
      <c r="Y370" s="73">
        <f t="shared" si="1281"/>
        <v>100</v>
      </c>
      <c r="Z370" s="64">
        <v>1303.79</v>
      </c>
      <c r="AA370" s="72">
        <v>1303.79</v>
      </c>
      <c r="AB370" s="73">
        <f t="shared" si="1282"/>
        <v>100</v>
      </c>
      <c r="AC370" s="64">
        <v>-587.41</v>
      </c>
      <c r="AD370" s="72">
        <v>-587.41</v>
      </c>
      <c r="AE370" s="73">
        <f t="shared" si="1283"/>
        <v>100</v>
      </c>
      <c r="AF370" s="64">
        <v>1955.23</v>
      </c>
      <c r="AG370" s="72">
        <v>1955.23</v>
      </c>
      <c r="AH370" s="73">
        <f t="shared" si="1284"/>
        <v>100</v>
      </c>
      <c r="AI370" s="64">
        <v>2000</v>
      </c>
      <c r="AJ370" s="72"/>
      <c r="AK370" s="73">
        <f t="shared" si="1285"/>
        <v>0</v>
      </c>
      <c r="AL370" s="64">
        <v>2000</v>
      </c>
      <c r="AM370" s="72"/>
      <c r="AN370" s="73">
        <f t="shared" si="1286"/>
        <v>0</v>
      </c>
      <c r="AO370" s="64">
        <v>7551.71</v>
      </c>
      <c r="AP370" s="72"/>
      <c r="AQ370" s="73">
        <f t="shared" si="1287"/>
        <v>0</v>
      </c>
      <c r="AR370" s="24"/>
    </row>
    <row r="371" spans="1:44" ht="27.75" customHeight="1">
      <c r="A371" s="226" t="s">
        <v>439</v>
      </c>
      <c r="B371" s="227" t="s">
        <v>89</v>
      </c>
      <c r="C371" s="228" t="s">
        <v>145</v>
      </c>
      <c r="D371" s="163" t="s">
        <v>36</v>
      </c>
      <c r="E371" s="69">
        <f>SUM(E372:E377)</f>
        <v>138326.01</v>
      </c>
      <c r="F371" s="137">
        <f>SUM(F372:F377)</f>
        <v>111702.67</v>
      </c>
      <c r="G371" s="137">
        <f>(F371/E371)*100</f>
        <v>80.753193126874692</v>
      </c>
      <c r="H371" s="69">
        <f>SUM(H372:H377)</f>
        <v>17981.48</v>
      </c>
      <c r="I371" s="137">
        <f>SUM(I372:I377)</f>
        <v>17981.48</v>
      </c>
      <c r="J371" s="71">
        <f>(I371/H371)*100</f>
        <v>100</v>
      </c>
      <c r="K371" s="64">
        <f>SUM(K372:K377)</f>
        <v>12648.880000000001</v>
      </c>
      <c r="L371" s="71">
        <f>SUM(L372:L377)</f>
        <v>12648.880000000001</v>
      </c>
      <c r="M371" s="71">
        <f>(L371/K371)*100</f>
        <v>100</v>
      </c>
      <c r="N371" s="64">
        <f>SUM(N372:N377)</f>
        <v>12876.01</v>
      </c>
      <c r="O371" s="71">
        <f>SUM(O372:O377)</f>
        <v>12876.01</v>
      </c>
      <c r="P371" s="71">
        <f>(O371/N371)*100</f>
        <v>100</v>
      </c>
      <c r="Q371" s="64">
        <f>SUM(Q372:Q377)</f>
        <v>22432.98</v>
      </c>
      <c r="R371" s="71">
        <f>SUM(R372:R377)</f>
        <v>22432.98</v>
      </c>
      <c r="S371" s="71">
        <f>(R371/Q371)*100</f>
        <v>100</v>
      </c>
      <c r="T371" s="64">
        <f>SUM(T372:T377)</f>
        <v>8853.3000000000011</v>
      </c>
      <c r="U371" s="71">
        <f>SUM(U372:U377)</f>
        <v>8853.3000000000011</v>
      </c>
      <c r="V371" s="71">
        <f>(U371/T371)*100</f>
        <v>100</v>
      </c>
      <c r="W371" s="64">
        <f>SUM(W372:W377)</f>
        <v>10319.59</v>
      </c>
      <c r="X371" s="71">
        <f>SUM(X372:X377)</f>
        <v>10319.59</v>
      </c>
      <c r="Y371" s="71">
        <f>(X371/W371)*100</f>
        <v>100</v>
      </c>
      <c r="Z371" s="64">
        <f>SUM(Z372:Z377)</f>
        <v>15728.23</v>
      </c>
      <c r="AA371" s="71">
        <f>SUM(AA372:AA377)</f>
        <v>15728.23</v>
      </c>
      <c r="AB371" s="71">
        <f>(AA371/Z371)*100</f>
        <v>100</v>
      </c>
      <c r="AC371" s="64">
        <f>SUM(AC372:AC377)</f>
        <v>5074.4299999999994</v>
      </c>
      <c r="AD371" s="71">
        <f>SUM(AD372:AD377)</f>
        <v>5074.4299999999994</v>
      </c>
      <c r="AE371" s="71">
        <f>(AD371/AC371)*100</f>
        <v>100</v>
      </c>
      <c r="AF371" s="64">
        <f>SUM(AF372:AF377)</f>
        <v>5787.77</v>
      </c>
      <c r="AG371" s="71">
        <f>SUM(AG372:AG377)</f>
        <v>5787.77</v>
      </c>
      <c r="AH371" s="71">
        <f>(AG371/AF371)*100</f>
        <v>100</v>
      </c>
      <c r="AI371" s="64">
        <f>SUM(AI372:AI377)</f>
        <v>17250</v>
      </c>
      <c r="AJ371" s="71">
        <f>SUM(AJ372:AJ377)</f>
        <v>0</v>
      </c>
      <c r="AK371" s="71">
        <f>(AJ371/AI371)*100</f>
        <v>0</v>
      </c>
      <c r="AL371" s="64">
        <f>SUM(AL372:AL377)</f>
        <v>3250</v>
      </c>
      <c r="AM371" s="71">
        <f>SUM(AM372:AM377)</f>
        <v>0</v>
      </c>
      <c r="AN371" s="71">
        <f>(AM371/AL371)*100</f>
        <v>0</v>
      </c>
      <c r="AO371" s="64">
        <f>SUM(AO372:AO377)</f>
        <v>6123.34</v>
      </c>
      <c r="AP371" s="71">
        <f>SUM(AP372:AP377)</f>
        <v>0</v>
      </c>
      <c r="AQ371" s="71">
        <f>(AP371/AO371)*100</f>
        <v>0</v>
      </c>
      <c r="AR371" s="24"/>
    </row>
    <row r="372" spans="1:44" ht="30">
      <c r="A372" s="226"/>
      <c r="B372" s="227"/>
      <c r="C372" s="228"/>
      <c r="D372" s="163" t="s">
        <v>17</v>
      </c>
      <c r="E372" s="69">
        <f>H372+K372+N372+Q372+T372+W372+Z372+AC372+AF372+AI372+AL372+AO372</f>
        <v>0</v>
      </c>
      <c r="F372" s="145">
        <f>I372+L372+O372+R372+U372+X372+AA372+AD372+AG372+AJ372+AM372+AP372</f>
        <v>0</v>
      </c>
      <c r="G372" s="70" t="e">
        <f t="shared" ref="G372:G377" si="1290">(F372/E372)*100</f>
        <v>#DIV/0!</v>
      </c>
      <c r="H372" s="69"/>
      <c r="I372" s="145"/>
      <c r="J372" s="73" t="e">
        <f t="shared" ref="J372:J377" si="1291">(I372/H372)*100</f>
        <v>#DIV/0!</v>
      </c>
      <c r="K372" s="64"/>
      <c r="L372" s="72"/>
      <c r="M372" s="73" t="e">
        <f t="shared" ref="M372:M377" si="1292">(L372/K372)*100</f>
        <v>#DIV/0!</v>
      </c>
      <c r="N372" s="64"/>
      <c r="O372" s="72"/>
      <c r="P372" s="73" t="e">
        <f t="shared" ref="P372:P377" si="1293">(O372/N372)*100</f>
        <v>#DIV/0!</v>
      </c>
      <c r="Q372" s="64"/>
      <c r="R372" s="72"/>
      <c r="S372" s="73" t="e">
        <f t="shared" ref="S372:S377" si="1294">(R372/Q372)*100</f>
        <v>#DIV/0!</v>
      </c>
      <c r="T372" s="64"/>
      <c r="U372" s="72"/>
      <c r="V372" s="73" t="e">
        <f t="shared" ref="V372:V377" si="1295">(U372/T372)*100</f>
        <v>#DIV/0!</v>
      </c>
      <c r="W372" s="64"/>
      <c r="X372" s="72"/>
      <c r="Y372" s="73" t="e">
        <f t="shared" ref="Y372:Y377" si="1296">(X372/W372)*100</f>
        <v>#DIV/0!</v>
      </c>
      <c r="Z372" s="64"/>
      <c r="AA372" s="72"/>
      <c r="AB372" s="73" t="e">
        <f t="shared" ref="AB372:AB377" si="1297">(AA372/Z372)*100</f>
        <v>#DIV/0!</v>
      </c>
      <c r="AC372" s="64"/>
      <c r="AD372" s="72"/>
      <c r="AE372" s="73" t="e">
        <f t="shared" ref="AE372:AE377" si="1298">(AD372/AC372)*100</f>
        <v>#DIV/0!</v>
      </c>
      <c r="AF372" s="64"/>
      <c r="AG372" s="72"/>
      <c r="AH372" s="73" t="e">
        <f t="shared" ref="AH372:AH377" si="1299">(AG372/AF372)*100</f>
        <v>#DIV/0!</v>
      </c>
      <c r="AI372" s="64"/>
      <c r="AJ372" s="72"/>
      <c r="AK372" s="73" t="e">
        <f t="shared" ref="AK372:AK377" si="1300">(AJ372/AI372)*100</f>
        <v>#DIV/0!</v>
      </c>
      <c r="AL372" s="64"/>
      <c r="AM372" s="72"/>
      <c r="AN372" s="73" t="e">
        <f t="shared" ref="AN372:AN377" si="1301">(AM372/AL372)*100</f>
        <v>#DIV/0!</v>
      </c>
      <c r="AO372" s="64"/>
      <c r="AP372" s="72"/>
      <c r="AQ372" s="73" t="e">
        <f t="shared" ref="AQ372:AQ377" si="1302">(AP372/AO372)*100</f>
        <v>#DIV/0!</v>
      </c>
      <c r="AR372" s="24"/>
    </row>
    <row r="373" spans="1:44" ht="45">
      <c r="A373" s="226"/>
      <c r="B373" s="227"/>
      <c r="C373" s="228"/>
      <c r="D373" s="163" t="s">
        <v>18</v>
      </c>
      <c r="E373" s="69">
        <f t="shared" ref="E373:E377" si="1303">H373+K373+N373+Q373+T373+W373+Z373+AC373+AF373+AI373+AL373+AO373</f>
        <v>3031.5000000000005</v>
      </c>
      <c r="F373" s="70">
        <f t="shared" ref="F373:F377" si="1304">I373+L373+O373+R373+U373+X373+AA373+AD373+AG373+AJ373+AM373+AP373</f>
        <v>1999.18</v>
      </c>
      <c r="G373" s="70">
        <f t="shared" si="1290"/>
        <v>65.946890978063649</v>
      </c>
      <c r="H373" s="69">
        <v>0</v>
      </c>
      <c r="I373" s="145">
        <v>0</v>
      </c>
      <c r="J373" s="73" t="e">
        <f t="shared" si="1291"/>
        <v>#DIV/0!</v>
      </c>
      <c r="K373" s="64">
        <v>209.93</v>
      </c>
      <c r="L373" s="72">
        <v>209.93</v>
      </c>
      <c r="M373" s="73">
        <f t="shared" si="1292"/>
        <v>100</v>
      </c>
      <c r="N373" s="64">
        <v>392.29</v>
      </c>
      <c r="O373" s="72">
        <v>392.29</v>
      </c>
      <c r="P373" s="73">
        <f t="shared" si="1293"/>
        <v>100</v>
      </c>
      <c r="Q373" s="64">
        <v>177.97</v>
      </c>
      <c r="R373" s="72">
        <v>177.97</v>
      </c>
      <c r="S373" s="73">
        <f t="shared" si="1294"/>
        <v>100</v>
      </c>
      <c r="T373" s="64">
        <v>335.61</v>
      </c>
      <c r="U373" s="73">
        <v>335.61</v>
      </c>
      <c r="V373" s="73">
        <f t="shared" si="1295"/>
        <v>100</v>
      </c>
      <c r="W373" s="64">
        <v>280.3</v>
      </c>
      <c r="X373" s="72">
        <v>280.3</v>
      </c>
      <c r="Y373" s="73">
        <f t="shared" si="1296"/>
        <v>100</v>
      </c>
      <c r="Z373" s="64">
        <v>194.56</v>
      </c>
      <c r="AA373" s="72">
        <v>194.56</v>
      </c>
      <c r="AB373" s="73">
        <f t="shared" si="1297"/>
        <v>100</v>
      </c>
      <c r="AC373" s="64">
        <v>200.5</v>
      </c>
      <c r="AD373" s="72">
        <v>200.5</v>
      </c>
      <c r="AE373" s="73">
        <f t="shared" si="1298"/>
        <v>100</v>
      </c>
      <c r="AF373" s="64">
        <v>208.02</v>
      </c>
      <c r="AG373" s="72">
        <v>208.02</v>
      </c>
      <c r="AH373" s="73">
        <f t="shared" si="1299"/>
        <v>100</v>
      </c>
      <c r="AI373" s="64">
        <v>250</v>
      </c>
      <c r="AJ373" s="72"/>
      <c r="AK373" s="73">
        <f t="shared" si="1300"/>
        <v>0</v>
      </c>
      <c r="AL373" s="64">
        <v>250</v>
      </c>
      <c r="AM373" s="72"/>
      <c r="AN373" s="73">
        <f t="shared" si="1301"/>
        <v>0</v>
      </c>
      <c r="AO373" s="64">
        <v>532.32000000000005</v>
      </c>
      <c r="AP373" s="72"/>
      <c r="AQ373" s="73">
        <f t="shared" si="1302"/>
        <v>0</v>
      </c>
      <c r="AR373" s="24"/>
    </row>
    <row r="374" spans="1:44" ht="36" customHeight="1">
      <c r="A374" s="226"/>
      <c r="B374" s="227"/>
      <c r="C374" s="228"/>
      <c r="D374" s="163" t="s">
        <v>26</v>
      </c>
      <c r="E374" s="69">
        <f t="shared" si="1303"/>
        <v>130919.61</v>
      </c>
      <c r="F374" s="70">
        <f t="shared" si="1304"/>
        <v>109328.32000000001</v>
      </c>
      <c r="G374" s="70">
        <f t="shared" si="1290"/>
        <v>83.507978674852453</v>
      </c>
      <c r="H374" s="69">
        <v>17981.48</v>
      </c>
      <c r="I374" s="145">
        <v>17981.48</v>
      </c>
      <c r="J374" s="73">
        <f t="shared" si="1291"/>
        <v>100</v>
      </c>
      <c r="K374" s="64">
        <v>12438.95</v>
      </c>
      <c r="L374" s="72">
        <v>12438.95</v>
      </c>
      <c r="M374" s="73">
        <f t="shared" si="1292"/>
        <v>100</v>
      </c>
      <c r="N374" s="64">
        <v>12483.72</v>
      </c>
      <c r="O374" s="72">
        <v>12483.72</v>
      </c>
      <c r="P374" s="73">
        <f t="shared" si="1293"/>
        <v>100</v>
      </c>
      <c r="Q374" s="64">
        <v>22255.01</v>
      </c>
      <c r="R374" s="72">
        <v>22255.01</v>
      </c>
      <c r="S374" s="73">
        <f t="shared" si="1294"/>
        <v>100</v>
      </c>
      <c r="T374" s="64">
        <v>8517.69</v>
      </c>
      <c r="U374" s="73">
        <v>8517.69</v>
      </c>
      <c r="V374" s="73">
        <f t="shared" si="1295"/>
        <v>100</v>
      </c>
      <c r="W374" s="64">
        <v>10039.290000000001</v>
      </c>
      <c r="X374" s="72">
        <v>10039.290000000001</v>
      </c>
      <c r="Y374" s="73">
        <f t="shared" si="1296"/>
        <v>100</v>
      </c>
      <c r="Z374" s="64">
        <v>15533.67</v>
      </c>
      <c r="AA374" s="72">
        <v>15533.67</v>
      </c>
      <c r="AB374" s="73">
        <f t="shared" si="1297"/>
        <v>100</v>
      </c>
      <c r="AC374" s="64">
        <v>4499.82</v>
      </c>
      <c r="AD374" s="72">
        <v>4499.82</v>
      </c>
      <c r="AE374" s="73">
        <f t="shared" si="1298"/>
        <v>100</v>
      </c>
      <c r="AF374" s="64">
        <v>5578.69</v>
      </c>
      <c r="AG374" s="72">
        <v>5578.69</v>
      </c>
      <c r="AH374" s="73">
        <f t="shared" si="1299"/>
        <v>100</v>
      </c>
      <c r="AI374" s="64">
        <v>17000</v>
      </c>
      <c r="AJ374" s="72"/>
      <c r="AK374" s="73">
        <f t="shared" si="1300"/>
        <v>0</v>
      </c>
      <c r="AL374" s="64">
        <v>3000</v>
      </c>
      <c r="AM374" s="72"/>
      <c r="AN374" s="73">
        <f t="shared" si="1301"/>
        <v>0</v>
      </c>
      <c r="AO374" s="64">
        <v>1591.29</v>
      </c>
      <c r="AP374" s="72"/>
      <c r="AQ374" s="73">
        <f t="shared" si="1302"/>
        <v>0</v>
      </c>
      <c r="AR374" s="24"/>
    </row>
    <row r="375" spans="1:44" ht="86.25" customHeight="1">
      <c r="A375" s="226"/>
      <c r="B375" s="227"/>
      <c r="C375" s="228"/>
      <c r="D375" s="161" t="s">
        <v>231</v>
      </c>
      <c r="E375" s="69">
        <f t="shared" si="1303"/>
        <v>0</v>
      </c>
      <c r="F375" s="145">
        <f t="shared" si="1304"/>
        <v>0</v>
      </c>
      <c r="G375" s="70" t="e">
        <f t="shared" si="1290"/>
        <v>#DIV/0!</v>
      </c>
      <c r="H375" s="69"/>
      <c r="I375" s="145"/>
      <c r="J375" s="73" t="e">
        <f t="shared" si="1291"/>
        <v>#DIV/0!</v>
      </c>
      <c r="K375" s="64"/>
      <c r="L375" s="72"/>
      <c r="M375" s="73" t="e">
        <f t="shared" si="1292"/>
        <v>#DIV/0!</v>
      </c>
      <c r="N375" s="64"/>
      <c r="O375" s="72"/>
      <c r="P375" s="73" t="e">
        <f t="shared" si="1293"/>
        <v>#DIV/0!</v>
      </c>
      <c r="Q375" s="64"/>
      <c r="R375" s="72"/>
      <c r="S375" s="73" t="e">
        <f t="shared" si="1294"/>
        <v>#DIV/0!</v>
      </c>
      <c r="T375" s="64"/>
      <c r="U375" s="72"/>
      <c r="V375" s="73" t="e">
        <f t="shared" si="1295"/>
        <v>#DIV/0!</v>
      </c>
      <c r="W375" s="64"/>
      <c r="X375" s="72"/>
      <c r="Y375" s="73" t="e">
        <f t="shared" si="1296"/>
        <v>#DIV/0!</v>
      </c>
      <c r="Z375" s="64"/>
      <c r="AA375" s="72"/>
      <c r="AB375" s="73" t="e">
        <f t="shared" si="1297"/>
        <v>#DIV/0!</v>
      </c>
      <c r="AC375" s="64"/>
      <c r="AD375" s="72"/>
      <c r="AE375" s="73" t="e">
        <f t="shared" si="1298"/>
        <v>#DIV/0!</v>
      </c>
      <c r="AF375" s="64"/>
      <c r="AG375" s="72"/>
      <c r="AH375" s="73" t="e">
        <f t="shared" si="1299"/>
        <v>#DIV/0!</v>
      </c>
      <c r="AI375" s="64"/>
      <c r="AJ375" s="72"/>
      <c r="AK375" s="73" t="e">
        <f t="shared" si="1300"/>
        <v>#DIV/0!</v>
      </c>
      <c r="AL375" s="64"/>
      <c r="AM375" s="72"/>
      <c r="AN375" s="73" t="e">
        <f t="shared" si="1301"/>
        <v>#DIV/0!</v>
      </c>
      <c r="AO375" s="64"/>
      <c r="AP375" s="72"/>
      <c r="AQ375" s="73" t="e">
        <f t="shared" si="1302"/>
        <v>#DIV/0!</v>
      </c>
      <c r="AR375" s="24"/>
    </row>
    <row r="376" spans="1:44" ht="39.75" customHeight="1">
      <c r="A376" s="226"/>
      <c r="B376" s="227"/>
      <c r="C376" s="228"/>
      <c r="D376" s="163" t="s">
        <v>39</v>
      </c>
      <c r="E376" s="69">
        <f t="shared" si="1303"/>
        <v>0</v>
      </c>
      <c r="F376" s="145">
        <f t="shared" si="1304"/>
        <v>0</v>
      </c>
      <c r="G376" s="70" t="e">
        <f t="shared" si="1290"/>
        <v>#DIV/0!</v>
      </c>
      <c r="H376" s="69"/>
      <c r="I376" s="145"/>
      <c r="J376" s="73" t="e">
        <f t="shared" si="1291"/>
        <v>#DIV/0!</v>
      </c>
      <c r="K376" s="64"/>
      <c r="L376" s="72"/>
      <c r="M376" s="73" t="e">
        <f t="shared" si="1292"/>
        <v>#DIV/0!</v>
      </c>
      <c r="N376" s="64"/>
      <c r="O376" s="72"/>
      <c r="P376" s="73" t="e">
        <f t="shared" si="1293"/>
        <v>#DIV/0!</v>
      </c>
      <c r="Q376" s="64"/>
      <c r="R376" s="72"/>
      <c r="S376" s="73" t="e">
        <f t="shared" si="1294"/>
        <v>#DIV/0!</v>
      </c>
      <c r="T376" s="64"/>
      <c r="U376" s="72"/>
      <c r="V376" s="73" t="e">
        <f t="shared" si="1295"/>
        <v>#DIV/0!</v>
      </c>
      <c r="W376" s="64"/>
      <c r="X376" s="72"/>
      <c r="Y376" s="73" t="e">
        <f t="shared" si="1296"/>
        <v>#DIV/0!</v>
      </c>
      <c r="Z376" s="64"/>
      <c r="AA376" s="72"/>
      <c r="AB376" s="73" t="e">
        <f t="shared" si="1297"/>
        <v>#DIV/0!</v>
      </c>
      <c r="AC376" s="64"/>
      <c r="AD376" s="72"/>
      <c r="AE376" s="73" t="e">
        <f t="shared" si="1298"/>
        <v>#DIV/0!</v>
      </c>
      <c r="AF376" s="64"/>
      <c r="AG376" s="72"/>
      <c r="AH376" s="73" t="e">
        <f t="shared" si="1299"/>
        <v>#DIV/0!</v>
      </c>
      <c r="AI376" s="64"/>
      <c r="AJ376" s="72"/>
      <c r="AK376" s="73" t="e">
        <f t="shared" si="1300"/>
        <v>#DIV/0!</v>
      </c>
      <c r="AL376" s="64"/>
      <c r="AM376" s="72"/>
      <c r="AN376" s="73" t="e">
        <f t="shared" si="1301"/>
        <v>#DIV/0!</v>
      </c>
      <c r="AO376" s="64"/>
      <c r="AP376" s="72"/>
      <c r="AQ376" s="73" t="e">
        <f t="shared" si="1302"/>
        <v>#DIV/0!</v>
      </c>
      <c r="AR376" s="24"/>
    </row>
    <row r="377" spans="1:44" ht="45">
      <c r="A377" s="226"/>
      <c r="B377" s="227"/>
      <c r="C377" s="228"/>
      <c r="D377" s="163" t="s">
        <v>33</v>
      </c>
      <c r="E377" s="69">
        <f t="shared" si="1303"/>
        <v>4374.8999999999996</v>
      </c>
      <c r="F377" s="145">
        <f t="shared" si="1304"/>
        <v>375.17</v>
      </c>
      <c r="G377" s="70">
        <f t="shared" si="1290"/>
        <v>8.5755102973782265</v>
      </c>
      <c r="H377" s="69"/>
      <c r="I377" s="145"/>
      <c r="J377" s="73" t="e">
        <f t="shared" si="1291"/>
        <v>#DIV/0!</v>
      </c>
      <c r="K377" s="64"/>
      <c r="L377" s="72"/>
      <c r="M377" s="73" t="e">
        <f t="shared" si="1292"/>
        <v>#DIV/0!</v>
      </c>
      <c r="N377" s="64"/>
      <c r="O377" s="72"/>
      <c r="P377" s="73" t="e">
        <f t="shared" si="1293"/>
        <v>#DIV/0!</v>
      </c>
      <c r="Q377" s="64"/>
      <c r="R377" s="72"/>
      <c r="S377" s="73" t="e">
        <f t="shared" si="1294"/>
        <v>#DIV/0!</v>
      </c>
      <c r="T377" s="64"/>
      <c r="U377" s="72"/>
      <c r="V377" s="73" t="e">
        <f t="shared" si="1295"/>
        <v>#DIV/0!</v>
      </c>
      <c r="W377" s="64"/>
      <c r="X377" s="72"/>
      <c r="Y377" s="73" t="e">
        <f t="shared" si="1296"/>
        <v>#DIV/0!</v>
      </c>
      <c r="Z377" s="64"/>
      <c r="AA377" s="72"/>
      <c r="AB377" s="73" t="e">
        <f t="shared" si="1297"/>
        <v>#DIV/0!</v>
      </c>
      <c r="AC377" s="64">
        <v>374.11</v>
      </c>
      <c r="AD377" s="72">
        <v>374.11</v>
      </c>
      <c r="AE377" s="73">
        <f t="shared" si="1298"/>
        <v>100</v>
      </c>
      <c r="AF377" s="64">
        <v>1.06</v>
      </c>
      <c r="AG377" s="72">
        <v>1.06</v>
      </c>
      <c r="AH377" s="73">
        <f t="shared" si="1299"/>
        <v>100</v>
      </c>
      <c r="AI377" s="64"/>
      <c r="AJ377" s="72"/>
      <c r="AK377" s="73" t="e">
        <f t="shared" si="1300"/>
        <v>#DIV/0!</v>
      </c>
      <c r="AL377" s="64"/>
      <c r="AM377" s="72"/>
      <c r="AN377" s="73" t="e">
        <f t="shared" si="1301"/>
        <v>#DIV/0!</v>
      </c>
      <c r="AO377" s="64">
        <v>3999.73</v>
      </c>
      <c r="AP377" s="72"/>
      <c r="AQ377" s="73">
        <f t="shared" si="1302"/>
        <v>0</v>
      </c>
      <c r="AR377" s="24"/>
    </row>
    <row r="378" spans="1:44" ht="26.25" customHeight="1">
      <c r="A378" s="226" t="s">
        <v>440</v>
      </c>
      <c r="B378" s="227" t="s">
        <v>92</v>
      </c>
      <c r="C378" s="228" t="s">
        <v>145</v>
      </c>
      <c r="D378" s="159" t="s">
        <v>36</v>
      </c>
      <c r="E378" s="69">
        <f>SUM(E379:E384)</f>
        <v>54339.099999999991</v>
      </c>
      <c r="F378" s="71">
        <f>SUM(F379:F384)</f>
        <v>44172.989999999991</v>
      </c>
      <c r="G378" s="71">
        <f>(F378/E378)*100</f>
        <v>81.29135373975646</v>
      </c>
      <c r="H378" s="64">
        <f>SUM(H379:H384)</f>
        <v>1297.4399999999998</v>
      </c>
      <c r="I378" s="71">
        <f>SUM(I379:I384)</f>
        <v>1297.4399999999998</v>
      </c>
      <c r="J378" s="71">
        <f>(I378/H378)*100</f>
        <v>100</v>
      </c>
      <c r="K378" s="64">
        <f>SUM(K379:K384)</f>
        <v>5940.84</v>
      </c>
      <c r="L378" s="71">
        <f>SUM(L379:L384)</f>
        <v>5940.84</v>
      </c>
      <c r="M378" s="71">
        <f>(L378/K378)*100</f>
        <v>100</v>
      </c>
      <c r="N378" s="64">
        <f>SUM(N379:N384)</f>
        <v>4092.41</v>
      </c>
      <c r="O378" s="71">
        <f>SUM(O379:O384)</f>
        <v>4092.41</v>
      </c>
      <c r="P378" s="71">
        <f>(O378/N378)*100</f>
        <v>100</v>
      </c>
      <c r="Q378" s="64">
        <f>SUM(Q379:Q384)</f>
        <v>5314.3399999999992</v>
      </c>
      <c r="R378" s="71">
        <f>SUM(R379:R384)</f>
        <v>5314.3399999999992</v>
      </c>
      <c r="S378" s="71">
        <f>(R378/Q378)*100</f>
        <v>100</v>
      </c>
      <c r="T378" s="64">
        <f>SUM(T379:T384)</f>
        <v>6570.99</v>
      </c>
      <c r="U378" s="71">
        <f>SUM(U379:U384)</f>
        <v>6570.99</v>
      </c>
      <c r="V378" s="71">
        <f>(U378/T378)*100</f>
        <v>100</v>
      </c>
      <c r="W378" s="64">
        <f>SUM(W379:W384)</f>
        <v>10848.070000000002</v>
      </c>
      <c r="X378" s="71">
        <f>SUM(X379:X384)</f>
        <v>10848.070000000002</v>
      </c>
      <c r="Y378" s="71">
        <f>(X378/W378)*100</f>
        <v>100</v>
      </c>
      <c r="Z378" s="64">
        <f>SUM(Z379:Z384)</f>
        <v>4554.59</v>
      </c>
      <c r="AA378" s="71">
        <f>SUM(AA379:AA384)</f>
        <v>4554.59</v>
      </c>
      <c r="AB378" s="71">
        <f>(AA378/Z378)*100</f>
        <v>100</v>
      </c>
      <c r="AC378" s="64">
        <f>SUM(AC379:AC384)</f>
        <v>2196.6799999999998</v>
      </c>
      <c r="AD378" s="71">
        <f>SUM(AD379:AD384)</f>
        <v>2196.6799999999998</v>
      </c>
      <c r="AE378" s="71">
        <f>(AD378/AC378)*100</f>
        <v>100</v>
      </c>
      <c r="AF378" s="64">
        <f>SUM(AF379:AF384)</f>
        <v>3357.6300000000006</v>
      </c>
      <c r="AG378" s="71">
        <f>SUM(AG379:AG384)</f>
        <v>3357.6300000000006</v>
      </c>
      <c r="AH378" s="71">
        <f>(AG378/AF378)*100</f>
        <v>100</v>
      </c>
      <c r="AI378" s="64">
        <f>SUM(AI379:AI384)</f>
        <v>3124.64</v>
      </c>
      <c r="AJ378" s="71">
        <f>SUM(AJ379:AJ384)</f>
        <v>0</v>
      </c>
      <c r="AK378" s="71">
        <f>(AJ378/AI378)*100</f>
        <v>0</v>
      </c>
      <c r="AL378" s="64">
        <f>SUM(AL379:AL384)</f>
        <v>3310</v>
      </c>
      <c r="AM378" s="71">
        <f>SUM(AM379:AM384)</f>
        <v>0</v>
      </c>
      <c r="AN378" s="71">
        <f>(AM378/AL378)*100</f>
        <v>0</v>
      </c>
      <c r="AO378" s="64">
        <f>SUM(AO379:AO384)</f>
        <v>3731.4700000000003</v>
      </c>
      <c r="AP378" s="71">
        <f>SUM(AP379:AP384)</f>
        <v>0</v>
      </c>
      <c r="AQ378" s="71">
        <f>(AP378/AO378)*100</f>
        <v>0</v>
      </c>
      <c r="AR378" s="24"/>
    </row>
    <row r="379" spans="1:44" ht="30">
      <c r="A379" s="226"/>
      <c r="B379" s="227"/>
      <c r="C379" s="228"/>
      <c r="D379" s="159" t="s">
        <v>17</v>
      </c>
      <c r="E379" s="69">
        <f>H379+K379+N379+Q379+T379+W379+Z379+AC379+AF379+AI379+AL379+AO379</f>
        <v>0</v>
      </c>
      <c r="F379" s="72">
        <f>I379+L379+O379+R379+U379+X379+AA379+AD379+AG379+AJ379+AM379+AP379</f>
        <v>0</v>
      </c>
      <c r="G379" s="73" t="e">
        <f t="shared" ref="G379:G384" si="1305">(F379/E379)*100</f>
        <v>#DIV/0!</v>
      </c>
      <c r="H379" s="64">
        <f>H386+H393+H400</f>
        <v>0</v>
      </c>
      <c r="I379" s="73">
        <f>I386+I393+I400</f>
        <v>0</v>
      </c>
      <c r="J379" s="73" t="e">
        <f t="shared" ref="J379:J384" si="1306">(I379/H379)*100</f>
        <v>#DIV/0!</v>
      </c>
      <c r="K379" s="64">
        <f>K386+K393+K400</f>
        <v>0</v>
      </c>
      <c r="L379" s="73">
        <f>L386+L393+L400</f>
        <v>0</v>
      </c>
      <c r="M379" s="73" t="e">
        <f t="shared" ref="M379:M384" si="1307">(L379/K379)*100</f>
        <v>#DIV/0!</v>
      </c>
      <c r="N379" s="64">
        <f>N386+N393+N400</f>
        <v>0</v>
      </c>
      <c r="O379" s="73">
        <f>O386+O393+O400</f>
        <v>0</v>
      </c>
      <c r="P379" s="73" t="e">
        <f t="shared" ref="P379:P384" si="1308">(O379/N379)*100</f>
        <v>#DIV/0!</v>
      </c>
      <c r="Q379" s="64">
        <f>Q386+Q393+Q400</f>
        <v>0</v>
      </c>
      <c r="R379" s="73">
        <f>R386+R393+R400</f>
        <v>0</v>
      </c>
      <c r="S379" s="73" t="e">
        <f t="shared" ref="S379:S384" si="1309">(R379/Q379)*100</f>
        <v>#DIV/0!</v>
      </c>
      <c r="T379" s="64">
        <f>T386+T393+T400</f>
        <v>0</v>
      </c>
      <c r="U379" s="73">
        <f>U386+U393+U400</f>
        <v>0</v>
      </c>
      <c r="V379" s="73" t="e">
        <f t="shared" ref="V379:V384" si="1310">(U379/T379)*100</f>
        <v>#DIV/0!</v>
      </c>
      <c r="W379" s="64">
        <f>W386+W393+W400</f>
        <v>0</v>
      </c>
      <c r="X379" s="73">
        <f>X386+X393+X400</f>
        <v>0</v>
      </c>
      <c r="Y379" s="73" t="e">
        <f t="shared" ref="Y379:Y384" si="1311">(X379/W379)*100</f>
        <v>#DIV/0!</v>
      </c>
      <c r="Z379" s="64">
        <f>Z386+Z393+Z400</f>
        <v>0</v>
      </c>
      <c r="AA379" s="73">
        <f>AA386+AA393+AA400</f>
        <v>0</v>
      </c>
      <c r="AB379" s="73" t="e">
        <f t="shared" ref="AB379:AB384" si="1312">(AA379/Z379)*100</f>
        <v>#DIV/0!</v>
      </c>
      <c r="AC379" s="64">
        <f>AC386+AC393+AC400</f>
        <v>0</v>
      </c>
      <c r="AD379" s="73">
        <f>AD386+AD393+AD400</f>
        <v>0</v>
      </c>
      <c r="AE379" s="73" t="e">
        <f t="shared" ref="AE379:AE384" si="1313">(AD379/AC379)*100</f>
        <v>#DIV/0!</v>
      </c>
      <c r="AF379" s="64">
        <f>AF386+AF393+AF400</f>
        <v>0</v>
      </c>
      <c r="AG379" s="73">
        <f>AG386+AG393+AG400</f>
        <v>0</v>
      </c>
      <c r="AH379" s="73" t="e">
        <f t="shared" ref="AH379:AH384" si="1314">(AG379/AF379)*100</f>
        <v>#DIV/0!</v>
      </c>
      <c r="AI379" s="64">
        <f>AI386+AI393+AI400</f>
        <v>0</v>
      </c>
      <c r="AJ379" s="73">
        <f>AJ386+AJ393+AJ400</f>
        <v>0</v>
      </c>
      <c r="AK379" s="73" t="e">
        <f t="shared" ref="AK379:AK384" si="1315">(AJ379/AI379)*100</f>
        <v>#DIV/0!</v>
      </c>
      <c r="AL379" s="64">
        <f>AL386+AL393+AL400</f>
        <v>0</v>
      </c>
      <c r="AM379" s="73">
        <f>AM386+AM393+AM400</f>
        <v>0</v>
      </c>
      <c r="AN379" s="73" t="e">
        <f t="shared" ref="AN379:AN384" si="1316">(AM379/AL379)*100</f>
        <v>#DIV/0!</v>
      </c>
      <c r="AO379" s="64">
        <f>AO386+AO393+AO400</f>
        <v>0</v>
      </c>
      <c r="AP379" s="73">
        <f>AP386+AP393+AP400</f>
        <v>0</v>
      </c>
      <c r="AQ379" s="73" t="e">
        <f t="shared" ref="AQ379:AQ384" si="1317">(AP379/AO379)*100</f>
        <v>#DIV/0!</v>
      </c>
      <c r="AR379" s="24"/>
    </row>
    <row r="380" spans="1:44" ht="45">
      <c r="A380" s="226"/>
      <c r="B380" s="227"/>
      <c r="C380" s="228"/>
      <c r="D380" s="159" t="s">
        <v>18</v>
      </c>
      <c r="E380" s="69">
        <f t="shared" ref="E380:E384" si="1318">H380+K380+N380+Q380+T380+W380+Z380+AC380+AF380+AI380+AL380+AO380</f>
        <v>0</v>
      </c>
      <c r="F380" s="72">
        <f t="shared" ref="F380:F384" si="1319">I380+L380+O380+R380+U380+X380+AA380+AD380+AG380+AJ380+AM380+AP380</f>
        <v>0</v>
      </c>
      <c r="G380" s="73" t="e">
        <f t="shared" si="1305"/>
        <v>#DIV/0!</v>
      </c>
      <c r="H380" s="64">
        <f t="shared" ref="H380:I384" si="1320">H387+H394+H401</f>
        <v>0</v>
      </c>
      <c r="I380" s="73">
        <f t="shared" si="1320"/>
        <v>0</v>
      </c>
      <c r="J380" s="73" t="e">
        <f t="shared" si="1306"/>
        <v>#DIV/0!</v>
      </c>
      <c r="K380" s="64">
        <f t="shared" ref="K380:L380" si="1321">K387+K394+K401</f>
        <v>0</v>
      </c>
      <c r="L380" s="73">
        <f t="shared" si="1321"/>
        <v>0</v>
      </c>
      <c r="M380" s="73" t="e">
        <f t="shared" si="1307"/>
        <v>#DIV/0!</v>
      </c>
      <c r="N380" s="64">
        <f t="shared" ref="N380:O380" si="1322">N387+N394+N401</f>
        <v>0</v>
      </c>
      <c r="O380" s="73">
        <f t="shared" si="1322"/>
        <v>0</v>
      </c>
      <c r="P380" s="73" t="e">
        <f t="shared" si="1308"/>
        <v>#DIV/0!</v>
      </c>
      <c r="Q380" s="64">
        <f t="shared" ref="Q380:R380" si="1323">Q387+Q394+Q401</f>
        <v>0</v>
      </c>
      <c r="R380" s="73">
        <f t="shared" si="1323"/>
        <v>0</v>
      </c>
      <c r="S380" s="73" t="e">
        <f t="shared" si="1309"/>
        <v>#DIV/0!</v>
      </c>
      <c r="T380" s="64">
        <f t="shared" ref="T380:U380" si="1324">T387+T394+T401</f>
        <v>0</v>
      </c>
      <c r="U380" s="73">
        <f t="shared" si="1324"/>
        <v>0</v>
      </c>
      <c r="V380" s="73" t="e">
        <f t="shared" si="1310"/>
        <v>#DIV/0!</v>
      </c>
      <c r="W380" s="64">
        <f t="shared" ref="W380:X380" si="1325">W387+W394+W401</f>
        <v>0</v>
      </c>
      <c r="X380" s="73">
        <f t="shared" si="1325"/>
        <v>0</v>
      </c>
      <c r="Y380" s="73" t="e">
        <f t="shared" si="1311"/>
        <v>#DIV/0!</v>
      </c>
      <c r="Z380" s="64">
        <f t="shared" ref="Z380:AA380" si="1326">Z387+Z394+Z401</f>
        <v>0</v>
      </c>
      <c r="AA380" s="73">
        <f t="shared" si="1326"/>
        <v>0</v>
      </c>
      <c r="AB380" s="73" t="e">
        <f t="shared" si="1312"/>
        <v>#DIV/0!</v>
      </c>
      <c r="AC380" s="64">
        <f t="shared" ref="AC380:AD380" si="1327">AC387+AC394+AC401</f>
        <v>0</v>
      </c>
      <c r="AD380" s="73">
        <f t="shared" si="1327"/>
        <v>0</v>
      </c>
      <c r="AE380" s="73" t="e">
        <f t="shared" si="1313"/>
        <v>#DIV/0!</v>
      </c>
      <c r="AF380" s="64">
        <f t="shared" ref="AF380:AG380" si="1328">AF387+AF394+AF401</f>
        <v>0</v>
      </c>
      <c r="AG380" s="73">
        <f t="shared" si="1328"/>
        <v>0</v>
      </c>
      <c r="AH380" s="73" t="e">
        <f t="shared" si="1314"/>
        <v>#DIV/0!</v>
      </c>
      <c r="AI380" s="64">
        <f t="shared" ref="AI380:AJ380" si="1329">AI387+AI394+AI401</f>
        <v>0</v>
      </c>
      <c r="AJ380" s="73">
        <f t="shared" si="1329"/>
        <v>0</v>
      </c>
      <c r="AK380" s="73" t="e">
        <f t="shared" si="1315"/>
        <v>#DIV/0!</v>
      </c>
      <c r="AL380" s="64">
        <f t="shared" ref="AL380:AM380" si="1330">AL387+AL394+AL401</f>
        <v>0</v>
      </c>
      <c r="AM380" s="73">
        <f t="shared" si="1330"/>
        <v>0</v>
      </c>
      <c r="AN380" s="73" t="e">
        <f t="shared" si="1316"/>
        <v>#DIV/0!</v>
      </c>
      <c r="AO380" s="64">
        <f t="shared" ref="AO380:AP380" si="1331">AO387+AO394+AO401</f>
        <v>0</v>
      </c>
      <c r="AP380" s="73">
        <f t="shared" si="1331"/>
        <v>0</v>
      </c>
      <c r="AQ380" s="73" t="e">
        <f t="shared" si="1317"/>
        <v>#DIV/0!</v>
      </c>
      <c r="AR380" s="24"/>
    </row>
    <row r="381" spans="1:44" ht="36" customHeight="1">
      <c r="A381" s="226"/>
      <c r="B381" s="227"/>
      <c r="C381" s="228"/>
      <c r="D381" s="159" t="s">
        <v>26</v>
      </c>
      <c r="E381" s="69">
        <f t="shared" si="1318"/>
        <v>54339.099999999991</v>
      </c>
      <c r="F381" s="72">
        <f t="shared" si="1319"/>
        <v>44172.989999999991</v>
      </c>
      <c r="G381" s="73">
        <f t="shared" si="1305"/>
        <v>81.29135373975646</v>
      </c>
      <c r="H381" s="64">
        <f t="shared" si="1320"/>
        <v>1297.4399999999998</v>
      </c>
      <c r="I381" s="73">
        <f t="shared" si="1320"/>
        <v>1297.4399999999998</v>
      </c>
      <c r="J381" s="73">
        <f t="shared" si="1306"/>
        <v>100</v>
      </c>
      <c r="K381" s="64">
        <f t="shared" ref="K381:L381" si="1332">K388+K395+K402</f>
        <v>5940.84</v>
      </c>
      <c r="L381" s="73">
        <f t="shared" si="1332"/>
        <v>5940.84</v>
      </c>
      <c r="M381" s="73">
        <f t="shared" si="1307"/>
        <v>100</v>
      </c>
      <c r="N381" s="64">
        <f t="shared" ref="N381:O381" si="1333">N388+N395+N402</f>
        <v>4092.41</v>
      </c>
      <c r="O381" s="73">
        <f t="shared" si="1333"/>
        <v>4092.41</v>
      </c>
      <c r="P381" s="73">
        <f t="shared" si="1308"/>
        <v>100</v>
      </c>
      <c r="Q381" s="64">
        <f t="shared" ref="Q381:R381" si="1334">Q388+Q395+Q402</f>
        <v>5314.3399999999992</v>
      </c>
      <c r="R381" s="73">
        <f t="shared" si="1334"/>
        <v>5314.3399999999992</v>
      </c>
      <c r="S381" s="73">
        <f t="shared" si="1309"/>
        <v>100</v>
      </c>
      <c r="T381" s="64">
        <f t="shared" ref="T381:U381" si="1335">T388+T395+T402</f>
        <v>6570.99</v>
      </c>
      <c r="U381" s="73">
        <f t="shared" si="1335"/>
        <v>6570.99</v>
      </c>
      <c r="V381" s="73">
        <f t="shared" si="1310"/>
        <v>100</v>
      </c>
      <c r="W381" s="64">
        <f t="shared" ref="W381:X381" si="1336">W388+W395+W402</f>
        <v>10848.070000000002</v>
      </c>
      <c r="X381" s="73">
        <f t="shared" si="1336"/>
        <v>10848.070000000002</v>
      </c>
      <c r="Y381" s="73">
        <f t="shared" si="1311"/>
        <v>100</v>
      </c>
      <c r="Z381" s="64">
        <f t="shared" ref="Z381:AA381" si="1337">Z388+Z395+Z402</f>
        <v>4554.59</v>
      </c>
      <c r="AA381" s="73">
        <f t="shared" si="1337"/>
        <v>4554.59</v>
      </c>
      <c r="AB381" s="73">
        <f t="shared" si="1312"/>
        <v>100</v>
      </c>
      <c r="AC381" s="64">
        <f t="shared" ref="AC381:AD381" si="1338">AC388+AC395+AC402</f>
        <v>2196.6799999999998</v>
      </c>
      <c r="AD381" s="73">
        <f t="shared" si="1338"/>
        <v>2196.6799999999998</v>
      </c>
      <c r="AE381" s="73">
        <f t="shared" si="1313"/>
        <v>100</v>
      </c>
      <c r="AF381" s="64">
        <f t="shared" ref="AF381:AG381" si="1339">AF388+AF395+AF402</f>
        <v>3357.6300000000006</v>
      </c>
      <c r="AG381" s="73">
        <f t="shared" si="1339"/>
        <v>3357.6300000000006</v>
      </c>
      <c r="AH381" s="73">
        <f t="shared" si="1314"/>
        <v>100</v>
      </c>
      <c r="AI381" s="64">
        <f t="shared" ref="AI381:AJ381" si="1340">AI388+AI395+AI402</f>
        <v>3124.64</v>
      </c>
      <c r="AJ381" s="73">
        <f t="shared" si="1340"/>
        <v>0</v>
      </c>
      <c r="AK381" s="73">
        <f t="shared" si="1315"/>
        <v>0</v>
      </c>
      <c r="AL381" s="64">
        <f t="shared" ref="AL381:AM381" si="1341">AL388+AL395+AL402</f>
        <v>3310</v>
      </c>
      <c r="AM381" s="73">
        <f t="shared" si="1341"/>
        <v>0</v>
      </c>
      <c r="AN381" s="73">
        <f t="shared" si="1316"/>
        <v>0</v>
      </c>
      <c r="AO381" s="64">
        <f t="shared" ref="AO381:AP381" si="1342">AO388+AO395+AO402</f>
        <v>3731.4700000000003</v>
      </c>
      <c r="AP381" s="73">
        <f t="shared" si="1342"/>
        <v>0</v>
      </c>
      <c r="AQ381" s="73">
        <f t="shared" si="1317"/>
        <v>0</v>
      </c>
      <c r="AR381" s="24"/>
    </row>
    <row r="382" spans="1:44" ht="78.75" customHeight="1">
      <c r="A382" s="226"/>
      <c r="B382" s="227"/>
      <c r="C382" s="228"/>
      <c r="D382" s="157" t="s">
        <v>231</v>
      </c>
      <c r="E382" s="69">
        <f t="shared" si="1318"/>
        <v>0</v>
      </c>
      <c r="F382" s="72">
        <f t="shared" si="1319"/>
        <v>0</v>
      </c>
      <c r="G382" s="73" t="e">
        <f t="shared" si="1305"/>
        <v>#DIV/0!</v>
      </c>
      <c r="H382" s="64">
        <f t="shared" si="1320"/>
        <v>0</v>
      </c>
      <c r="I382" s="73">
        <f t="shared" si="1320"/>
        <v>0</v>
      </c>
      <c r="J382" s="73" t="e">
        <f t="shared" si="1306"/>
        <v>#DIV/0!</v>
      </c>
      <c r="K382" s="64">
        <f t="shared" ref="K382:L382" si="1343">K389+K396+K403</f>
        <v>0</v>
      </c>
      <c r="L382" s="73">
        <f t="shared" si="1343"/>
        <v>0</v>
      </c>
      <c r="M382" s="73" t="e">
        <f t="shared" si="1307"/>
        <v>#DIV/0!</v>
      </c>
      <c r="N382" s="64">
        <f t="shared" ref="N382:O382" si="1344">N389+N396+N403</f>
        <v>0</v>
      </c>
      <c r="O382" s="73">
        <f t="shared" si="1344"/>
        <v>0</v>
      </c>
      <c r="P382" s="73" t="e">
        <f t="shared" si="1308"/>
        <v>#DIV/0!</v>
      </c>
      <c r="Q382" s="64">
        <f t="shared" ref="Q382:R382" si="1345">Q389+Q396+Q403</f>
        <v>0</v>
      </c>
      <c r="R382" s="73">
        <f t="shared" si="1345"/>
        <v>0</v>
      </c>
      <c r="S382" s="73" t="e">
        <f t="shared" si="1309"/>
        <v>#DIV/0!</v>
      </c>
      <c r="T382" s="64">
        <f t="shared" ref="T382:U382" si="1346">T389+T396+T403</f>
        <v>0</v>
      </c>
      <c r="U382" s="73">
        <f t="shared" si="1346"/>
        <v>0</v>
      </c>
      <c r="V382" s="73" t="e">
        <f t="shared" si="1310"/>
        <v>#DIV/0!</v>
      </c>
      <c r="W382" s="64">
        <f t="shared" ref="W382:X382" si="1347">W389+W396+W403</f>
        <v>0</v>
      </c>
      <c r="X382" s="73">
        <f t="shared" si="1347"/>
        <v>0</v>
      </c>
      <c r="Y382" s="73" t="e">
        <f t="shared" si="1311"/>
        <v>#DIV/0!</v>
      </c>
      <c r="Z382" s="64">
        <f t="shared" ref="Z382:AA382" si="1348">Z389+Z396+Z403</f>
        <v>0</v>
      </c>
      <c r="AA382" s="73">
        <f t="shared" si="1348"/>
        <v>0</v>
      </c>
      <c r="AB382" s="73" t="e">
        <f t="shared" si="1312"/>
        <v>#DIV/0!</v>
      </c>
      <c r="AC382" s="64">
        <f t="shared" ref="AC382:AD382" si="1349">AC389+AC396+AC403</f>
        <v>0</v>
      </c>
      <c r="AD382" s="73">
        <f t="shared" si="1349"/>
        <v>0</v>
      </c>
      <c r="AE382" s="73" t="e">
        <f t="shared" si="1313"/>
        <v>#DIV/0!</v>
      </c>
      <c r="AF382" s="64">
        <f t="shared" ref="AF382:AG382" si="1350">AF389+AF396+AF403</f>
        <v>0</v>
      </c>
      <c r="AG382" s="73">
        <f t="shared" si="1350"/>
        <v>0</v>
      </c>
      <c r="AH382" s="73" t="e">
        <f t="shared" si="1314"/>
        <v>#DIV/0!</v>
      </c>
      <c r="AI382" s="64">
        <f t="shared" ref="AI382:AJ382" si="1351">AI389+AI396+AI403</f>
        <v>0</v>
      </c>
      <c r="AJ382" s="73">
        <f t="shared" si="1351"/>
        <v>0</v>
      </c>
      <c r="AK382" s="73" t="e">
        <f t="shared" si="1315"/>
        <v>#DIV/0!</v>
      </c>
      <c r="AL382" s="64">
        <f t="shared" ref="AL382:AM382" si="1352">AL389+AL396+AL403</f>
        <v>0</v>
      </c>
      <c r="AM382" s="73">
        <f t="shared" si="1352"/>
        <v>0</v>
      </c>
      <c r="AN382" s="73" t="e">
        <f t="shared" si="1316"/>
        <v>#DIV/0!</v>
      </c>
      <c r="AO382" s="64">
        <f t="shared" ref="AO382:AP382" si="1353">AO389+AO396+AO403</f>
        <v>0</v>
      </c>
      <c r="AP382" s="73">
        <f t="shared" si="1353"/>
        <v>0</v>
      </c>
      <c r="AQ382" s="73" t="e">
        <f t="shared" si="1317"/>
        <v>#DIV/0!</v>
      </c>
      <c r="AR382" s="24"/>
    </row>
    <row r="383" spans="1:44" ht="36" customHeight="1">
      <c r="A383" s="226"/>
      <c r="B383" s="227"/>
      <c r="C383" s="228"/>
      <c r="D383" s="159" t="s">
        <v>39</v>
      </c>
      <c r="E383" s="69">
        <f t="shared" si="1318"/>
        <v>0</v>
      </c>
      <c r="F383" s="72">
        <f t="shared" si="1319"/>
        <v>0</v>
      </c>
      <c r="G383" s="73" t="e">
        <f t="shared" si="1305"/>
        <v>#DIV/0!</v>
      </c>
      <c r="H383" s="64">
        <f t="shared" si="1320"/>
        <v>0</v>
      </c>
      <c r="I383" s="73">
        <f t="shared" si="1320"/>
        <v>0</v>
      </c>
      <c r="J383" s="73" t="e">
        <f t="shared" si="1306"/>
        <v>#DIV/0!</v>
      </c>
      <c r="K383" s="64">
        <f t="shared" ref="K383:L383" si="1354">K390+K397+K404</f>
        <v>0</v>
      </c>
      <c r="L383" s="73">
        <f t="shared" si="1354"/>
        <v>0</v>
      </c>
      <c r="M383" s="73" t="e">
        <f t="shared" si="1307"/>
        <v>#DIV/0!</v>
      </c>
      <c r="N383" s="64">
        <f t="shared" ref="N383:O383" si="1355">N390+N397+N404</f>
        <v>0</v>
      </c>
      <c r="O383" s="73">
        <f t="shared" si="1355"/>
        <v>0</v>
      </c>
      <c r="P383" s="73" t="e">
        <f t="shared" si="1308"/>
        <v>#DIV/0!</v>
      </c>
      <c r="Q383" s="64">
        <f t="shared" ref="Q383:R383" si="1356">Q390+Q397+Q404</f>
        <v>0</v>
      </c>
      <c r="R383" s="73">
        <f t="shared" si="1356"/>
        <v>0</v>
      </c>
      <c r="S383" s="73" t="e">
        <f t="shared" si="1309"/>
        <v>#DIV/0!</v>
      </c>
      <c r="T383" s="64">
        <f t="shared" ref="T383:U383" si="1357">T390+T397+T404</f>
        <v>0</v>
      </c>
      <c r="U383" s="73">
        <f t="shared" si="1357"/>
        <v>0</v>
      </c>
      <c r="V383" s="73" t="e">
        <f t="shared" si="1310"/>
        <v>#DIV/0!</v>
      </c>
      <c r="W383" s="64">
        <f t="shared" ref="W383:X383" si="1358">W390+W397+W404</f>
        <v>0</v>
      </c>
      <c r="X383" s="73">
        <f t="shared" si="1358"/>
        <v>0</v>
      </c>
      <c r="Y383" s="73" t="e">
        <f t="shared" si="1311"/>
        <v>#DIV/0!</v>
      </c>
      <c r="Z383" s="64">
        <f t="shared" ref="Z383:AA383" si="1359">Z390+Z397+Z404</f>
        <v>0</v>
      </c>
      <c r="AA383" s="73">
        <f t="shared" si="1359"/>
        <v>0</v>
      </c>
      <c r="AB383" s="73" t="e">
        <f t="shared" si="1312"/>
        <v>#DIV/0!</v>
      </c>
      <c r="AC383" s="64">
        <f t="shared" ref="AC383:AD383" si="1360">AC390+AC397+AC404</f>
        <v>0</v>
      </c>
      <c r="AD383" s="73">
        <f t="shared" si="1360"/>
        <v>0</v>
      </c>
      <c r="AE383" s="73" t="e">
        <f t="shared" si="1313"/>
        <v>#DIV/0!</v>
      </c>
      <c r="AF383" s="64">
        <f t="shared" ref="AF383:AG383" si="1361">AF390+AF397+AF404</f>
        <v>0</v>
      </c>
      <c r="AG383" s="73">
        <f t="shared" si="1361"/>
        <v>0</v>
      </c>
      <c r="AH383" s="73" t="e">
        <f t="shared" si="1314"/>
        <v>#DIV/0!</v>
      </c>
      <c r="AI383" s="64">
        <f t="shared" ref="AI383:AJ383" si="1362">AI390+AI397+AI404</f>
        <v>0</v>
      </c>
      <c r="AJ383" s="73">
        <f t="shared" si="1362"/>
        <v>0</v>
      </c>
      <c r="AK383" s="73" t="e">
        <f t="shared" si="1315"/>
        <v>#DIV/0!</v>
      </c>
      <c r="AL383" s="64">
        <f t="shared" ref="AL383:AM383" si="1363">AL390+AL397+AL404</f>
        <v>0</v>
      </c>
      <c r="AM383" s="73">
        <f t="shared" si="1363"/>
        <v>0</v>
      </c>
      <c r="AN383" s="73" t="e">
        <f t="shared" si="1316"/>
        <v>#DIV/0!</v>
      </c>
      <c r="AO383" s="64">
        <f t="shared" ref="AO383:AP383" si="1364">AO390+AO397+AO404</f>
        <v>0</v>
      </c>
      <c r="AP383" s="73">
        <f t="shared" si="1364"/>
        <v>0</v>
      </c>
      <c r="AQ383" s="73" t="e">
        <f t="shared" si="1317"/>
        <v>#DIV/0!</v>
      </c>
      <c r="AR383" s="24"/>
    </row>
    <row r="384" spans="1:44" ht="45">
      <c r="A384" s="226"/>
      <c r="B384" s="227"/>
      <c r="C384" s="228"/>
      <c r="D384" s="159" t="s">
        <v>33</v>
      </c>
      <c r="E384" s="69">
        <f t="shared" si="1318"/>
        <v>0</v>
      </c>
      <c r="F384" s="72">
        <f t="shared" si="1319"/>
        <v>0</v>
      </c>
      <c r="G384" s="73" t="e">
        <f t="shared" si="1305"/>
        <v>#DIV/0!</v>
      </c>
      <c r="H384" s="64">
        <f t="shared" si="1320"/>
        <v>0</v>
      </c>
      <c r="I384" s="73">
        <f t="shared" si="1320"/>
        <v>0</v>
      </c>
      <c r="J384" s="73" t="e">
        <f t="shared" si="1306"/>
        <v>#DIV/0!</v>
      </c>
      <c r="K384" s="64">
        <f t="shared" ref="K384:L384" si="1365">K391+K398+K405</f>
        <v>0</v>
      </c>
      <c r="L384" s="73">
        <f t="shared" si="1365"/>
        <v>0</v>
      </c>
      <c r="M384" s="73" t="e">
        <f t="shared" si="1307"/>
        <v>#DIV/0!</v>
      </c>
      <c r="N384" s="64">
        <f t="shared" ref="N384:O384" si="1366">N391+N398+N405</f>
        <v>0</v>
      </c>
      <c r="O384" s="73">
        <f t="shared" si="1366"/>
        <v>0</v>
      </c>
      <c r="P384" s="73" t="e">
        <f t="shared" si="1308"/>
        <v>#DIV/0!</v>
      </c>
      <c r="Q384" s="64">
        <f t="shared" ref="Q384:R384" si="1367">Q391+Q398+Q405</f>
        <v>0</v>
      </c>
      <c r="R384" s="73">
        <f t="shared" si="1367"/>
        <v>0</v>
      </c>
      <c r="S384" s="73" t="e">
        <f t="shared" si="1309"/>
        <v>#DIV/0!</v>
      </c>
      <c r="T384" s="64">
        <f t="shared" ref="T384:U384" si="1368">T391+T398+T405</f>
        <v>0</v>
      </c>
      <c r="U384" s="73">
        <f t="shared" si="1368"/>
        <v>0</v>
      </c>
      <c r="V384" s="73" t="e">
        <f t="shared" si="1310"/>
        <v>#DIV/0!</v>
      </c>
      <c r="W384" s="64">
        <f t="shared" ref="W384:X384" si="1369">W391+W398+W405</f>
        <v>0</v>
      </c>
      <c r="X384" s="73">
        <f t="shared" si="1369"/>
        <v>0</v>
      </c>
      <c r="Y384" s="73" t="e">
        <f t="shared" si="1311"/>
        <v>#DIV/0!</v>
      </c>
      <c r="Z384" s="64">
        <f t="shared" ref="Z384:AA384" si="1370">Z391+Z398+Z405</f>
        <v>0</v>
      </c>
      <c r="AA384" s="73">
        <f t="shared" si="1370"/>
        <v>0</v>
      </c>
      <c r="AB384" s="73" t="e">
        <f t="shared" si="1312"/>
        <v>#DIV/0!</v>
      </c>
      <c r="AC384" s="64">
        <f t="shared" ref="AC384:AD384" si="1371">AC391+AC398+AC405</f>
        <v>0</v>
      </c>
      <c r="AD384" s="73">
        <f t="shared" si="1371"/>
        <v>0</v>
      </c>
      <c r="AE384" s="73" t="e">
        <f t="shared" si="1313"/>
        <v>#DIV/0!</v>
      </c>
      <c r="AF384" s="64">
        <f t="shared" ref="AF384:AG384" si="1372">AF391+AF398+AF405</f>
        <v>0</v>
      </c>
      <c r="AG384" s="73">
        <f t="shared" si="1372"/>
        <v>0</v>
      </c>
      <c r="AH384" s="73" t="e">
        <f t="shared" si="1314"/>
        <v>#DIV/0!</v>
      </c>
      <c r="AI384" s="64">
        <f t="shared" ref="AI384:AJ384" si="1373">AI391+AI398+AI405</f>
        <v>0</v>
      </c>
      <c r="AJ384" s="73">
        <f t="shared" si="1373"/>
        <v>0</v>
      </c>
      <c r="AK384" s="73" t="e">
        <f t="shared" si="1315"/>
        <v>#DIV/0!</v>
      </c>
      <c r="AL384" s="64">
        <f t="shared" ref="AL384:AM384" si="1374">AL391+AL398+AL405</f>
        <v>0</v>
      </c>
      <c r="AM384" s="73">
        <f t="shared" si="1374"/>
        <v>0</v>
      </c>
      <c r="AN384" s="73" t="e">
        <f t="shared" si="1316"/>
        <v>#DIV/0!</v>
      </c>
      <c r="AO384" s="64">
        <f t="shared" ref="AO384:AP384" si="1375">AO391+AO398+AO405</f>
        <v>0</v>
      </c>
      <c r="AP384" s="73">
        <f t="shared" si="1375"/>
        <v>0</v>
      </c>
      <c r="AQ384" s="73" t="e">
        <f t="shared" si="1317"/>
        <v>#DIV/0!</v>
      </c>
      <c r="AR384" s="24"/>
    </row>
    <row r="385" spans="1:44" ht="27.75" customHeight="1">
      <c r="A385" s="226" t="s">
        <v>441</v>
      </c>
      <c r="B385" s="227" t="s">
        <v>87</v>
      </c>
      <c r="C385" s="399" t="s">
        <v>145</v>
      </c>
      <c r="D385" s="26" t="s">
        <v>36</v>
      </c>
      <c r="E385" s="64">
        <f>SUM(E386:E391)</f>
        <v>49207</v>
      </c>
      <c r="F385" s="71">
        <f>SUM(F386:F391)</f>
        <v>41204.199999999997</v>
      </c>
      <c r="G385" s="71">
        <f>(F385/E385)*100</f>
        <v>83.736460259719138</v>
      </c>
      <c r="H385" s="64">
        <f>SUM(H386:H391)</f>
        <v>1108.03</v>
      </c>
      <c r="I385" s="71">
        <f>SUM(I386:I391)</f>
        <v>1108.03</v>
      </c>
      <c r="J385" s="71">
        <f>(I385/H385)*100</f>
        <v>100</v>
      </c>
      <c r="K385" s="64">
        <f>SUM(K386:K391)</f>
        <v>5603.77</v>
      </c>
      <c r="L385" s="71">
        <f>SUM(L386:L391)</f>
        <v>5603.77</v>
      </c>
      <c r="M385" s="71">
        <f>(L385/K385)*100</f>
        <v>100</v>
      </c>
      <c r="N385" s="64">
        <f>SUM(N386:N391)</f>
        <v>3700.7</v>
      </c>
      <c r="O385" s="71">
        <f>SUM(O386:O391)</f>
        <v>3700.7</v>
      </c>
      <c r="P385" s="71">
        <f>(O385/N385)*100</f>
        <v>100</v>
      </c>
      <c r="Q385" s="64">
        <f>SUM(Q386:Q391)</f>
        <v>4971.6899999999996</v>
      </c>
      <c r="R385" s="71">
        <f>SUM(R386:R391)</f>
        <v>4971.6899999999996</v>
      </c>
      <c r="S385" s="71">
        <f>(R385/Q385)*100</f>
        <v>100</v>
      </c>
      <c r="T385" s="64">
        <f>SUM(T386:T391)</f>
        <v>6162.94</v>
      </c>
      <c r="U385" s="71">
        <f>SUM(U386:U391)</f>
        <v>6162.94</v>
      </c>
      <c r="V385" s="71">
        <f>(U385/T385)*100</f>
        <v>100</v>
      </c>
      <c r="W385" s="64">
        <f>SUM(W386:W391)</f>
        <v>10380.16</v>
      </c>
      <c r="X385" s="71">
        <f>SUM(X386:X391)</f>
        <v>10380.16</v>
      </c>
      <c r="Y385" s="71">
        <f>(X385/W385)*100</f>
        <v>100</v>
      </c>
      <c r="Z385" s="64">
        <f>SUM(Z386:Z391)</f>
        <v>4195.83</v>
      </c>
      <c r="AA385" s="71">
        <f>SUM(AA386:AA391)</f>
        <v>4195.83</v>
      </c>
      <c r="AB385" s="71">
        <f>(AA385/Z385)*100</f>
        <v>100</v>
      </c>
      <c r="AC385" s="64">
        <f>SUM(AC386:AC391)</f>
        <v>1946.49</v>
      </c>
      <c r="AD385" s="71">
        <f>SUM(AD386:AD391)</f>
        <v>1946.49</v>
      </c>
      <c r="AE385" s="71">
        <f>(AD385/AC385)*100</f>
        <v>100</v>
      </c>
      <c r="AF385" s="64">
        <f>SUM(AF386:AF391)</f>
        <v>3134.59</v>
      </c>
      <c r="AG385" s="71">
        <f>SUM(AG386:AG391)</f>
        <v>3134.59</v>
      </c>
      <c r="AH385" s="71">
        <f>(AG385/AF385)*100</f>
        <v>100</v>
      </c>
      <c r="AI385" s="64">
        <f>SUM(AI386:AI391)</f>
        <v>2700</v>
      </c>
      <c r="AJ385" s="71">
        <f>SUM(AJ386:AJ391)</f>
        <v>0</v>
      </c>
      <c r="AK385" s="71">
        <f>(AJ385/AI385)*100</f>
        <v>0</v>
      </c>
      <c r="AL385" s="64">
        <f>SUM(AL386:AL391)</f>
        <v>2700</v>
      </c>
      <c r="AM385" s="71">
        <f>SUM(AM386:AM391)</f>
        <v>0</v>
      </c>
      <c r="AN385" s="71">
        <f>(AM385/AL385)*100</f>
        <v>0</v>
      </c>
      <c r="AO385" s="64">
        <f>SUM(AO386:AO391)</f>
        <v>2602.8000000000002</v>
      </c>
      <c r="AP385" s="71">
        <f>SUM(AP386:AP391)</f>
        <v>0</v>
      </c>
      <c r="AQ385" s="71">
        <f>(AP385/AO385)*100</f>
        <v>0</v>
      </c>
      <c r="AR385" s="24"/>
    </row>
    <row r="386" spans="1:44" ht="30">
      <c r="A386" s="226"/>
      <c r="B386" s="227"/>
      <c r="C386" s="399"/>
      <c r="D386" s="26" t="s">
        <v>17</v>
      </c>
      <c r="E386" s="64">
        <f>H386+K386+N386+Q386+T386+W386+Z386+AC386+AF386+AI386+AL386+AO386</f>
        <v>0</v>
      </c>
      <c r="F386" s="72">
        <f>I386+L386+O386+R386+U386+X386+AA386+AD386+AG386+AJ386+AM386+AP386</f>
        <v>0</v>
      </c>
      <c r="G386" s="73" t="e">
        <f t="shared" ref="G386:G391" si="1376">(F386/E386)*100</f>
        <v>#DIV/0!</v>
      </c>
      <c r="H386" s="64"/>
      <c r="I386" s="72"/>
      <c r="J386" s="73" t="e">
        <f t="shared" ref="J386:J391" si="1377">(I386/H386)*100</f>
        <v>#DIV/0!</v>
      </c>
      <c r="K386" s="64"/>
      <c r="L386" s="72"/>
      <c r="M386" s="73" t="e">
        <f t="shared" ref="M386:M391" si="1378">(L386/K386)*100</f>
        <v>#DIV/0!</v>
      </c>
      <c r="N386" s="64"/>
      <c r="O386" s="72"/>
      <c r="P386" s="73" t="e">
        <f t="shared" ref="P386:P391" si="1379">(O386/N386)*100</f>
        <v>#DIV/0!</v>
      </c>
      <c r="Q386" s="64"/>
      <c r="R386" s="72"/>
      <c r="S386" s="73" t="e">
        <f t="shared" ref="S386:S391" si="1380">(R386/Q386)*100</f>
        <v>#DIV/0!</v>
      </c>
      <c r="T386" s="64"/>
      <c r="U386" s="72"/>
      <c r="V386" s="73" t="e">
        <f t="shared" ref="V386:V391" si="1381">(U386/T386)*100</f>
        <v>#DIV/0!</v>
      </c>
      <c r="W386" s="64"/>
      <c r="X386" s="72"/>
      <c r="Y386" s="73" t="e">
        <f t="shared" ref="Y386:Y391" si="1382">(X386/W386)*100</f>
        <v>#DIV/0!</v>
      </c>
      <c r="Z386" s="64"/>
      <c r="AA386" s="72"/>
      <c r="AB386" s="73" t="e">
        <f t="shared" ref="AB386:AB391" si="1383">(AA386/Z386)*100</f>
        <v>#DIV/0!</v>
      </c>
      <c r="AC386" s="64"/>
      <c r="AD386" s="72"/>
      <c r="AE386" s="73" t="e">
        <f t="shared" ref="AE386:AE391" si="1384">(AD386/AC386)*100</f>
        <v>#DIV/0!</v>
      </c>
      <c r="AF386" s="64"/>
      <c r="AG386" s="72"/>
      <c r="AH386" s="73" t="e">
        <f t="shared" ref="AH386:AH391" si="1385">(AG386/AF386)*100</f>
        <v>#DIV/0!</v>
      </c>
      <c r="AI386" s="64"/>
      <c r="AJ386" s="72"/>
      <c r="AK386" s="73" t="e">
        <f t="shared" ref="AK386:AK391" si="1386">(AJ386/AI386)*100</f>
        <v>#DIV/0!</v>
      </c>
      <c r="AL386" s="64"/>
      <c r="AM386" s="72"/>
      <c r="AN386" s="73" t="e">
        <f t="shared" ref="AN386:AN391" si="1387">(AM386/AL386)*100</f>
        <v>#DIV/0!</v>
      </c>
      <c r="AO386" s="64"/>
      <c r="AP386" s="72"/>
      <c r="AQ386" s="73" t="e">
        <f t="shared" ref="AQ386:AQ391" si="1388">(AP386/AO386)*100</f>
        <v>#DIV/0!</v>
      </c>
      <c r="AR386" s="24"/>
    </row>
    <row r="387" spans="1:44" ht="45">
      <c r="A387" s="226"/>
      <c r="B387" s="227"/>
      <c r="C387" s="399"/>
      <c r="D387" s="26" t="s">
        <v>18</v>
      </c>
      <c r="E387" s="64">
        <f>H387+K387+N387+Q387+T387+W387+Z387+AC387+AF387+AI387+AL387+AO387</f>
        <v>0</v>
      </c>
      <c r="F387" s="73">
        <f t="shared" ref="F387:F391" si="1389">I387+L387+O387+R387+U387+X387+AA387+AD387+AG387+AJ387+AM387+AP387</f>
        <v>0</v>
      </c>
      <c r="G387" s="73" t="e">
        <f t="shared" si="1376"/>
        <v>#DIV/0!</v>
      </c>
      <c r="H387" s="64"/>
      <c r="I387" s="72"/>
      <c r="J387" s="73" t="e">
        <f t="shared" si="1377"/>
        <v>#DIV/0!</v>
      </c>
      <c r="K387" s="64"/>
      <c r="L387" s="72"/>
      <c r="M387" s="73" t="e">
        <f t="shared" si="1378"/>
        <v>#DIV/0!</v>
      </c>
      <c r="N387" s="64"/>
      <c r="O387" s="72"/>
      <c r="P387" s="73" t="e">
        <f t="shared" si="1379"/>
        <v>#DIV/0!</v>
      </c>
      <c r="Q387" s="64"/>
      <c r="R387" s="72"/>
      <c r="S387" s="73" t="e">
        <f t="shared" si="1380"/>
        <v>#DIV/0!</v>
      </c>
      <c r="T387" s="64"/>
      <c r="U387" s="73"/>
      <c r="V387" s="73" t="e">
        <f t="shared" si="1381"/>
        <v>#DIV/0!</v>
      </c>
      <c r="W387" s="64"/>
      <c r="X387" s="72"/>
      <c r="Y387" s="73" t="e">
        <f t="shared" si="1382"/>
        <v>#DIV/0!</v>
      </c>
      <c r="Z387" s="64"/>
      <c r="AA387" s="72"/>
      <c r="AB387" s="73" t="e">
        <f t="shared" si="1383"/>
        <v>#DIV/0!</v>
      </c>
      <c r="AC387" s="64"/>
      <c r="AD387" s="72"/>
      <c r="AE387" s="73" t="e">
        <f t="shared" si="1384"/>
        <v>#DIV/0!</v>
      </c>
      <c r="AF387" s="64"/>
      <c r="AG387" s="72"/>
      <c r="AH387" s="73" t="e">
        <f t="shared" si="1385"/>
        <v>#DIV/0!</v>
      </c>
      <c r="AI387" s="64"/>
      <c r="AJ387" s="72"/>
      <c r="AK387" s="73" t="e">
        <f t="shared" si="1386"/>
        <v>#DIV/0!</v>
      </c>
      <c r="AL387" s="64"/>
      <c r="AM387" s="72"/>
      <c r="AN387" s="73" t="e">
        <f t="shared" si="1387"/>
        <v>#DIV/0!</v>
      </c>
      <c r="AO387" s="64"/>
      <c r="AP387" s="72"/>
      <c r="AQ387" s="73" t="e">
        <f t="shared" si="1388"/>
        <v>#DIV/0!</v>
      </c>
      <c r="AR387" s="24"/>
    </row>
    <row r="388" spans="1:44" ht="33.75" customHeight="1">
      <c r="A388" s="226"/>
      <c r="B388" s="227"/>
      <c r="C388" s="399"/>
      <c r="D388" s="26" t="s">
        <v>26</v>
      </c>
      <c r="E388" s="64">
        <f t="shared" ref="E388:E391" si="1390">H388+K388+N388+Q388+T388+W388+Z388+AC388+AF388+AI388+AL388+AO388</f>
        <v>49207</v>
      </c>
      <c r="F388" s="73">
        <f t="shared" si="1389"/>
        <v>41204.199999999997</v>
      </c>
      <c r="G388" s="73">
        <f t="shared" si="1376"/>
        <v>83.736460259719138</v>
      </c>
      <c r="H388" s="64">
        <v>1108.03</v>
      </c>
      <c r="I388" s="72">
        <v>1108.03</v>
      </c>
      <c r="J388" s="73">
        <f t="shared" si="1377"/>
        <v>100</v>
      </c>
      <c r="K388" s="64">
        <v>5603.77</v>
      </c>
      <c r="L388" s="72">
        <v>5603.77</v>
      </c>
      <c r="M388" s="73">
        <f t="shared" si="1378"/>
        <v>100</v>
      </c>
      <c r="N388" s="64">
        <v>3700.7</v>
      </c>
      <c r="O388" s="72">
        <v>3700.7</v>
      </c>
      <c r="P388" s="73">
        <f t="shared" si="1379"/>
        <v>100</v>
      </c>
      <c r="Q388" s="64">
        <v>4971.6899999999996</v>
      </c>
      <c r="R388" s="72">
        <v>4971.6899999999996</v>
      </c>
      <c r="S388" s="73">
        <f t="shared" si="1380"/>
        <v>100</v>
      </c>
      <c r="T388" s="64">
        <v>6162.94</v>
      </c>
      <c r="U388" s="73">
        <v>6162.94</v>
      </c>
      <c r="V388" s="73">
        <f t="shared" si="1381"/>
        <v>100</v>
      </c>
      <c r="W388" s="64">
        <v>10380.16</v>
      </c>
      <c r="X388" s="72">
        <v>10380.16</v>
      </c>
      <c r="Y388" s="73">
        <f t="shared" si="1382"/>
        <v>100</v>
      </c>
      <c r="Z388" s="64">
        <v>4195.83</v>
      </c>
      <c r="AA388" s="72">
        <v>4195.83</v>
      </c>
      <c r="AB388" s="73">
        <f t="shared" si="1383"/>
        <v>100</v>
      </c>
      <c r="AC388" s="64">
        <v>1946.49</v>
      </c>
      <c r="AD388" s="72">
        <v>1946.49</v>
      </c>
      <c r="AE388" s="73">
        <f t="shared" si="1384"/>
        <v>100</v>
      </c>
      <c r="AF388" s="64">
        <v>3134.59</v>
      </c>
      <c r="AG388" s="72">
        <v>3134.59</v>
      </c>
      <c r="AH388" s="73">
        <f t="shared" si="1385"/>
        <v>100</v>
      </c>
      <c r="AI388" s="64">
        <v>2700</v>
      </c>
      <c r="AJ388" s="72"/>
      <c r="AK388" s="73">
        <f t="shared" si="1386"/>
        <v>0</v>
      </c>
      <c r="AL388" s="64">
        <v>2700</v>
      </c>
      <c r="AM388" s="72"/>
      <c r="AN388" s="73">
        <f t="shared" si="1387"/>
        <v>0</v>
      </c>
      <c r="AO388" s="64">
        <v>2602.8000000000002</v>
      </c>
      <c r="AP388" s="72"/>
      <c r="AQ388" s="73">
        <f t="shared" si="1388"/>
        <v>0</v>
      </c>
      <c r="AR388" s="24"/>
    </row>
    <row r="389" spans="1:44" ht="75" customHeight="1">
      <c r="A389" s="226"/>
      <c r="B389" s="227"/>
      <c r="C389" s="399"/>
      <c r="D389" s="54" t="s">
        <v>231</v>
      </c>
      <c r="E389" s="64">
        <f t="shared" si="1390"/>
        <v>0</v>
      </c>
      <c r="F389" s="72">
        <f t="shared" si="1389"/>
        <v>0</v>
      </c>
      <c r="G389" s="73" t="e">
        <f t="shared" si="1376"/>
        <v>#DIV/0!</v>
      </c>
      <c r="H389" s="64"/>
      <c r="I389" s="72"/>
      <c r="J389" s="73" t="e">
        <f t="shared" si="1377"/>
        <v>#DIV/0!</v>
      </c>
      <c r="K389" s="64"/>
      <c r="L389" s="72"/>
      <c r="M389" s="73" t="e">
        <f t="shared" si="1378"/>
        <v>#DIV/0!</v>
      </c>
      <c r="N389" s="64"/>
      <c r="O389" s="72"/>
      <c r="P389" s="73" t="e">
        <f t="shared" si="1379"/>
        <v>#DIV/0!</v>
      </c>
      <c r="Q389" s="64"/>
      <c r="R389" s="72"/>
      <c r="S389" s="73" t="e">
        <f t="shared" si="1380"/>
        <v>#DIV/0!</v>
      </c>
      <c r="T389" s="64"/>
      <c r="U389" s="72"/>
      <c r="V389" s="73" t="e">
        <f t="shared" si="1381"/>
        <v>#DIV/0!</v>
      </c>
      <c r="W389" s="64"/>
      <c r="X389" s="72"/>
      <c r="Y389" s="73" t="e">
        <f t="shared" si="1382"/>
        <v>#DIV/0!</v>
      </c>
      <c r="Z389" s="64"/>
      <c r="AA389" s="72"/>
      <c r="AB389" s="73" t="e">
        <f t="shared" si="1383"/>
        <v>#DIV/0!</v>
      </c>
      <c r="AC389" s="64"/>
      <c r="AD389" s="72"/>
      <c r="AE389" s="73" t="e">
        <f t="shared" si="1384"/>
        <v>#DIV/0!</v>
      </c>
      <c r="AF389" s="64"/>
      <c r="AG389" s="72"/>
      <c r="AH389" s="73" t="e">
        <f t="shared" si="1385"/>
        <v>#DIV/0!</v>
      </c>
      <c r="AI389" s="64"/>
      <c r="AJ389" s="72"/>
      <c r="AK389" s="73" t="e">
        <f t="shared" si="1386"/>
        <v>#DIV/0!</v>
      </c>
      <c r="AL389" s="64"/>
      <c r="AM389" s="72"/>
      <c r="AN389" s="73" t="e">
        <f t="shared" si="1387"/>
        <v>#DIV/0!</v>
      </c>
      <c r="AO389" s="64"/>
      <c r="AP389" s="72"/>
      <c r="AQ389" s="73" t="e">
        <f t="shared" si="1388"/>
        <v>#DIV/0!</v>
      </c>
      <c r="AR389" s="24"/>
    </row>
    <row r="390" spans="1:44" ht="36" customHeight="1">
      <c r="A390" s="226"/>
      <c r="B390" s="227"/>
      <c r="C390" s="399"/>
      <c r="D390" s="26" t="s">
        <v>39</v>
      </c>
      <c r="E390" s="64">
        <f t="shared" si="1390"/>
        <v>0</v>
      </c>
      <c r="F390" s="72">
        <f t="shared" si="1389"/>
        <v>0</v>
      </c>
      <c r="G390" s="73" t="e">
        <f t="shared" si="1376"/>
        <v>#DIV/0!</v>
      </c>
      <c r="H390" s="64"/>
      <c r="I390" s="72"/>
      <c r="J390" s="73" t="e">
        <f t="shared" si="1377"/>
        <v>#DIV/0!</v>
      </c>
      <c r="K390" s="64"/>
      <c r="L390" s="72"/>
      <c r="M390" s="73" t="e">
        <f t="shared" si="1378"/>
        <v>#DIV/0!</v>
      </c>
      <c r="N390" s="64"/>
      <c r="O390" s="72"/>
      <c r="P390" s="73" t="e">
        <f t="shared" si="1379"/>
        <v>#DIV/0!</v>
      </c>
      <c r="Q390" s="64"/>
      <c r="R390" s="72"/>
      <c r="S390" s="73" t="e">
        <f t="shared" si="1380"/>
        <v>#DIV/0!</v>
      </c>
      <c r="T390" s="64"/>
      <c r="U390" s="72"/>
      <c r="V390" s="73" t="e">
        <f t="shared" si="1381"/>
        <v>#DIV/0!</v>
      </c>
      <c r="W390" s="64"/>
      <c r="X390" s="72"/>
      <c r="Y390" s="73" t="e">
        <f t="shared" si="1382"/>
        <v>#DIV/0!</v>
      </c>
      <c r="Z390" s="64"/>
      <c r="AA390" s="72"/>
      <c r="AB390" s="73" t="e">
        <f t="shared" si="1383"/>
        <v>#DIV/0!</v>
      </c>
      <c r="AC390" s="64"/>
      <c r="AD390" s="72"/>
      <c r="AE390" s="73" t="e">
        <f t="shared" si="1384"/>
        <v>#DIV/0!</v>
      </c>
      <c r="AF390" s="64"/>
      <c r="AG390" s="72"/>
      <c r="AH390" s="73" t="e">
        <f t="shared" si="1385"/>
        <v>#DIV/0!</v>
      </c>
      <c r="AI390" s="64"/>
      <c r="AJ390" s="72"/>
      <c r="AK390" s="73" t="e">
        <f t="shared" si="1386"/>
        <v>#DIV/0!</v>
      </c>
      <c r="AL390" s="64"/>
      <c r="AM390" s="72"/>
      <c r="AN390" s="73" t="e">
        <f t="shared" si="1387"/>
        <v>#DIV/0!</v>
      </c>
      <c r="AO390" s="64"/>
      <c r="AP390" s="72"/>
      <c r="AQ390" s="73" t="e">
        <f t="shared" si="1388"/>
        <v>#DIV/0!</v>
      </c>
      <c r="AR390" s="24"/>
    </row>
    <row r="391" spans="1:44" ht="45">
      <c r="A391" s="226"/>
      <c r="B391" s="227"/>
      <c r="C391" s="399"/>
      <c r="D391" s="26" t="s">
        <v>33</v>
      </c>
      <c r="E391" s="64">
        <f t="shared" si="1390"/>
        <v>0</v>
      </c>
      <c r="F391" s="72">
        <f t="shared" si="1389"/>
        <v>0</v>
      </c>
      <c r="G391" s="73" t="e">
        <f t="shared" si="1376"/>
        <v>#DIV/0!</v>
      </c>
      <c r="H391" s="64"/>
      <c r="I391" s="72"/>
      <c r="J391" s="73" t="e">
        <f t="shared" si="1377"/>
        <v>#DIV/0!</v>
      </c>
      <c r="K391" s="64"/>
      <c r="L391" s="72"/>
      <c r="M391" s="73" t="e">
        <f t="shared" si="1378"/>
        <v>#DIV/0!</v>
      </c>
      <c r="N391" s="64"/>
      <c r="O391" s="72"/>
      <c r="P391" s="73" t="e">
        <f t="shared" si="1379"/>
        <v>#DIV/0!</v>
      </c>
      <c r="Q391" s="64"/>
      <c r="R391" s="72"/>
      <c r="S391" s="73" t="e">
        <f t="shared" si="1380"/>
        <v>#DIV/0!</v>
      </c>
      <c r="T391" s="64"/>
      <c r="U391" s="72"/>
      <c r="V391" s="73" t="e">
        <f t="shared" si="1381"/>
        <v>#DIV/0!</v>
      </c>
      <c r="W391" s="64"/>
      <c r="X391" s="72"/>
      <c r="Y391" s="73" t="e">
        <f t="shared" si="1382"/>
        <v>#DIV/0!</v>
      </c>
      <c r="Z391" s="64"/>
      <c r="AA391" s="72"/>
      <c r="AB391" s="73" t="e">
        <f t="shared" si="1383"/>
        <v>#DIV/0!</v>
      </c>
      <c r="AC391" s="64"/>
      <c r="AD391" s="72"/>
      <c r="AE391" s="73" t="e">
        <f t="shared" si="1384"/>
        <v>#DIV/0!</v>
      </c>
      <c r="AF391" s="64"/>
      <c r="AG391" s="72"/>
      <c r="AH391" s="73" t="e">
        <f t="shared" si="1385"/>
        <v>#DIV/0!</v>
      </c>
      <c r="AI391" s="64"/>
      <c r="AJ391" s="72"/>
      <c r="AK391" s="73" t="e">
        <f t="shared" si="1386"/>
        <v>#DIV/0!</v>
      </c>
      <c r="AL391" s="64"/>
      <c r="AM391" s="72"/>
      <c r="AN391" s="73" t="e">
        <f t="shared" si="1387"/>
        <v>#DIV/0!</v>
      </c>
      <c r="AO391" s="64"/>
      <c r="AP391" s="72"/>
      <c r="AQ391" s="73" t="e">
        <f t="shared" si="1388"/>
        <v>#DIV/0!</v>
      </c>
      <c r="AR391" s="24"/>
    </row>
    <row r="392" spans="1:44" ht="26.25" customHeight="1">
      <c r="A392" s="226" t="s">
        <v>442</v>
      </c>
      <c r="B392" s="227" t="s">
        <v>91</v>
      </c>
      <c r="C392" s="399" t="s">
        <v>145</v>
      </c>
      <c r="D392" s="26" t="s">
        <v>36</v>
      </c>
      <c r="E392" s="64">
        <f>SUM(E393:E398)</f>
        <v>200</v>
      </c>
      <c r="F392" s="71">
        <f>SUM(F393:F398)</f>
        <v>167.39</v>
      </c>
      <c r="G392" s="71">
        <f>(F392/E392)*100</f>
        <v>83.694999999999993</v>
      </c>
      <c r="H392" s="64">
        <f>SUM(H393:H398)</f>
        <v>9.58</v>
      </c>
      <c r="I392" s="71">
        <f>SUM(I393:I398)</f>
        <v>9.58</v>
      </c>
      <c r="J392" s="71">
        <f>(I392/H392)*100</f>
        <v>100</v>
      </c>
      <c r="K392" s="64">
        <f>SUM(K393:K398)</f>
        <v>11.58</v>
      </c>
      <c r="L392" s="71">
        <f>SUM(L393:L398)</f>
        <v>11.58</v>
      </c>
      <c r="M392" s="71">
        <f>(L392/K392)*100</f>
        <v>100</v>
      </c>
      <c r="N392" s="64">
        <f>SUM(N393:N398)</f>
        <v>13.53</v>
      </c>
      <c r="O392" s="71">
        <f>SUM(O393:O398)</f>
        <v>13.53</v>
      </c>
      <c r="P392" s="71">
        <f>(O392/N392)*100</f>
        <v>100</v>
      </c>
      <c r="Q392" s="64">
        <f>SUM(Q393:Q398)</f>
        <v>15.4</v>
      </c>
      <c r="R392" s="71">
        <f>SUM(R393:R398)</f>
        <v>15.4</v>
      </c>
      <c r="S392" s="71">
        <f>(R392/Q392)*100</f>
        <v>100</v>
      </c>
      <c r="T392" s="64">
        <f>SUM(T393:T398)</f>
        <v>48.42</v>
      </c>
      <c r="U392" s="71">
        <f>SUM(U393:U398)</f>
        <v>48.42</v>
      </c>
      <c r="V392" s="71">
        <f>(U392/T392)*100</f>
        <v>100</v>
      </c>
      <c r="W392" s="64">
        <f>SUM(W393:W398)</f>
        <v>19.79</v>
      </c>
      <c r="X392" s="71">
        <f>SUM(X393:X398)</f>
        <v>19.79</v>
      </c>
      <c r="Y392" s="71">
        <f>(X392/W392)*100</f>
        <v>100</v>
      </c>
      <c r="Z392" s="64">
        <f>SUM(Z393:Z398)</f>
        <v>44.33</v>
      </c>
      <c r="AA392" s="71">
        <f>SUM(AA393:AA398)</f>
        <v>44.33</v>
      </c>
      <c r="AB392" s="71">
        <f>(AA392/Z392)*100</f>
        <v>100</v>
      </c>
      <c r="AC392" s="64">
        <f>SUM(AC393:AC398)</f>
        <v>-5</v>
      </c>
      <c r="AD392" s="71">
        <f>SUM(AD393:AD398)</f>
        <v>-5</v>
      </c>
      <c r="AE392" s="71">
        <f>(AD392/AC392)*100</f>
        <v>100</v>
      </c>
      <c r="AF392" s="64">
        <f>SUM(AF393:AF398)</f>
        <v>9.76</v>
      </c>
      <c r="AG392" s="71">
        <f>SUM(AG393:AG398)</f>
        <v>9.76</v>
      </c>
      <c r="AH392" s="71">
        <f>(AG392/AF392)*100</f>
        <v>100</v>
      </c>
      <c r="AI392" s="64">
        <f>SUM(AI393:AI398)</f>
        <v>10</v>
      </c>
      <c r="AJ392" s="71">
        <f>SUM(AJ393:AJ398)</f>
        <v>0</v>
      </c>
      <c r="AK392" s="71">
        <f>(AJ392/AI392)*100</f>
        <v>0</v>
      </c>
      <c r="AL392" s="64">
        <f>SUM(AL393:AL398)</f>
        <v>10</v>
      </c>
      <c r="AM392" s="71">
        <f>SUM(AM393:AM398)</f>
        <v>0</v>
      </c>
      <c r="AN392" s="71">
        <f>(AM392/AL392)*100</f>
        <v>0</v>
      </c>
      <c r="AO392" s="64">
        <f>SUM(AO393:AO398)</f>
        <v>12.61</v>
      </c>
      <c r="AP392" s="71">
        <f>SUM(AP393:AP398)</f>
        <v>0</v>
      </c>
      <c r="AQ392" s="71">
        <f>(AP392/AO392)*100</f>
        <v>0</v>
      </c>
      <c r="AR392" s="24"/>
    </row>
    <row r="393" spans="1:44" ht="30">
      <c r="A393" s="226"/>
      <c r="B393" s="227"/>
      <c r="C393" s="399"/>
      <c r="D393" s="26" t="s">
        <v>17</v>
      </c>
      <c r="E393" s="64">
        <f>H393+K393+N393+Q393+T393+W393+Z393+AC393+AF393+AI393+AL393+AO393</f>
        <v>0</v>
      </c>
      <c r="F393" s="72">
        <f>I393+L393+O393+R393+U393+X393+AA393+AD393+AG393+AJ393+AM393+AP393</f>
        <v>0</v>
      </c>
      <c r="G393" s="73" t="e">
        <f t="shared" ref="G393:G398" si="1391">(F393/E393)*100</f>
        <v>#DIV/0!</v>
      </c>
      <c r="H393" s="64"/>
      <c r="I393" s="72"/>
      <c r="J393" s="73" t="e">
        <f t="shared" ref="J393:J398" si="1392">(I393/H393)*100</f>
        <v>#DIV/0!</v>
      </c>
      <c r="K393" s="64"/>
      <c r="L393" s="72"/>
      <c r="M393" s="73" t="e">
        <f t="shared" ref="M393:M398" si="1393">(L393/K393)*100</f>
        <v>#DIV/0!</v>
      </c>
      <c r="N393" s="64"/>
      <c r="O393" s="72"/>
      <c r="P393" s="73" t="e">
        <f t="shared" ref="P393:P398" si="1394">(O393/N393)*100</f>
        <v>#DIV/0!</v>
      </c>
      <c r="Q393" s="64"/>
      <c r="R393" s="72"/>
      <c r="S393" s="73" t="e">
        <f t="shared" ref="S393:S398" si="1395">(R393/Q393)*100</f>
        <v>#DIV/0!</v>
      </c>
      <c r="T393" s="64"/>
      <c r="U393" s="72"/>
      <c r="V393" s="73" t="e">
        <f t="shared" ref="V393:V398" si="1396">(U393/T393)*100</f>
        <v>#DIV/0!</v>
      </c>
      <c r="W393" s="64"/>
      <c r="X393" s="72"/>
      <c r="Y393" s="73" t="e">
        <f t="shared" ref="Y393:Y398" si="1397">(X393/W393)*100</f>
        <v>#DIV/0!</v>
      </c>
      <c r="Z393" s="64"/>
      <c r="AA393" s="72"/>
      <c r="AB393" s="73" t="e">
        <f t="shared" ref="AB393:AB398" si="1398">(AA393/Z393)*100</f>
        <v>#DIV/0!</v>
      </c>
      <c r="AC393" s="64"/>
      <c r="AD393" s="72"/>
      <c r="AE393" s="73" t="e">
        <f t="shared" ref="AE393:AE398" si="1399">(AD393/AC393)*100</f>
        <v>#DIV/0!</v>
      </c>
      <c r="AF393" s="64"/>
      <c r="AG393" s="72"/>
      <c r="AH393" s="73" t="e">
        <f t="shared" ref="AH393:AH398" si="1400">(AG393/AF393)*100</f>
        <v>#DIV/0!</v>
      </c>
      <c r="AI393" s="64"/>
      <c r="AJ393" s="72"/>
      <c r="AK393" s="73" t="e">
        <f t="shared" ref="AK393:AK398" si="1401">(AJ393/AI393)*100</f>
        <v>#DIV/0!</v>
      </c>
      <c r="AL393" s="64"/>
      <c r="AM393" s="72"/>
      <c r="AN393" s="73" t="e">
        <f t="shared" ref="AN393:AN398" si="1402">(AM393/AL393)*100</f>
        <v>#DIV/0!</v>
      </c>
      <c r="AO393" s="64"/>
      <c r="AP393" s="72"/>
      <c r="AQ393" s="73" t="e">
        <f t="shared" ref="AQ393:AQ398" si="1403">(AP393/AO393)*100</f>
        <v>#DIV/0!</v>
      </c>
      <c r="AR393" s="24"/>
    </row>
    <row r="394" spans="1:44" ht="45">
      <c r="A394" s="226"/>
      <c r="B394" s="227"/>
      <c r="C394" s="399"/>
      <c r="D394" s="26" t="s">
        <v>18</v>
      </c>
      <c r="E394" s="64">
        <f t="shared" ref="E394:E398" si="1404">H394+K394+N394+Q394+T394+W394+Z394+AC394+AF394+AI394+AL394+AO394</f>
        <v>0</v>
      </c>
      <c r="F394" s="72">
        <f t="shared" ref="F394:F398" si="1405">I394+L394+O394+R394+U394+X394+AA394+AD394+AG394+AJ394+AM394+AP394</f>
        <v>0</v>
      </c>
      <c r="G394" s="73" t="e">
        <f t="shared" si="1391"/>
        <v>#DIV/0!</v>
      </c>
      <c r="H394" s="64"/>
      <c r="I394" s="72"/>
      <c r="J394" s="73" t="e">
        <f t="shared" si="1392"/>
        <v>#DIV/0!</v>
      </c>
      <c r="K394" s="64"/>
      <c r="L394" s="72"/>
      <c r="M394" s="73" t="e">
        <f t="shared" si="1393"/>
        <v>#DIV/0!</v>
      </c>
      <c r="N394" s="64"/>
      <c r="O394" s="72"/>
      <c r="P394" s="73" t="e">
        <f t="shared" si="1394"/>
        <v>#DIV/0!</v>
      </c>
      <c r="Q394" s="64"/>
      <c r="R394" s="72"/>
      <c r="S394" s="73" t="e">
        <f t="shared" si="1395"/>
        <v>#DIV/0!</v>
      </c>
      <c r="T394" s="64"/>
      <c r="U394" s="72"/>
      <c r="V394" s="73" t="e">
        <f t="shared" si="1396"/>
        <v>#DIV/0!</v>
      </c>
      <c r="W394" s="64"/>
      <c r="X394" s="72"/>
      <c r="Y394" s="73" t="e">
        <f t="shared" si="1397"/>
        <v>#DIV/0!</v>
      </c>
      <c r="Z394" s="64"/>
      <c r="AA394" s="72"/>
      <c r="AB394" s="73" t="e">
        <f t="shared" si="1398"/>
        <v>#DIV/0!</v>
      </c>
      <c r="AC394" s="64"/>
      <c r="AD394" s="72"/>
      <c r="AE394" s="73" t="e">
        <f t="shared" si="1399"/>
        <v>#DIV/0!</v>
      </c>
      <c r="AF394" s="64"/>
      <c r="AG394" s="72"/>
      <c r="AH394" s="73" t="e">
        <f t="shared" si="1400"/>
        <v>#DIV/0!</v>
      </c>
      <c r="AI394" s="64"/>
      <c r="AJ394" s="72"/>
      <c r="AK394" s="73" t="e">
        <f t="shared" si="1401"/>
        <v>#DIV/0!</v>
      </c>
      <c r="AL394" s="64"/>
      <c r="AM394" s="72"/>
      <c r="AN394" s="73" t="e">
        <f t="shared" si="1402"/>
        <v>#DIV/0!</v>
      </c>
      <c r="AO394" s="64"/>
      <c r="AP394" s="72"/>
      <c r="AQ394" s="73" t="e">
        <f t="shared" si="1403"/>
        <v>#DIV/0!</v>
      </c>
      <c r="AR394" s="24"/>
    </row>
    <row r="395" spans="1:44" ht="32.25" customHeight="1">
      <c r="A395" s="226"/>
      <c r="B395" s="227"/>
      <c r="C395" s="399"/>
      <c r="D395" s="26" t="s">
        <v>26</v>
      </c>
      <c r="E395" s="64">
        <f t="shared" si="1404"/>
        <v>200</v>
      </c>
      <c r="F395" s="73">
        <f t="shared" si="1405"/>
        <v>167.39</v>
      </c>
      <c r="G395" s="73">
        <f t="shared" si="1391"/>
        <v>83.694999999999993</v>
      </c>
      <c r="H395" s="64">
        <v>9.58</v>
      </c>
      <c r="I395" s="72">
        <v>9.58</v>
      </c>
      <c r="J395" s="73">
        <f t="shared" si="1392"/>
        <v>100</v>
      </c>
      <c r="K395" s="64">
        <v>11.58</v>
      </c>
      <c r="L395" s="72">
        <v>11.58</v>
      </c>
      <c r="M395" s="73">
        <f t="shared" si="1393"/>
        <v>100</v>
      </c>
      <c r="N395" s="64">
        <v>13.53</v>
      </c>
      <c r="O395" s="72">
        <v>13.53</v>
      </c>
      <c r="P395" s="73">
        <f t="shared" si="1394"/>
        <v>100</v>
      </c>
      <c r="Q395" s="64">
        <v>15.4</v>
      </c>
      <c r="R395" s="72">
        <v>15.4</v>
      </c>
      <c r="S395" s="73">
        <f t="shared" si="1395"/>
        <v>100</v>
      </c>
      <c r="T395" s="64">
        <v>48.42</v>
      </c>
      <c r="U395" s="73">
        <v>48.42</v>
      </c>
      <c r="V395" s="73">
        <f t="shared" si="1396"/>
        <v>100</v>
      </c>
      <c r="W395" s="64">
        <v>19.79</v>
      </c>
      <c r="X395" s="72">
        <v>19.79</v>
      </c>
      <c r="Y395" s="73">
        <f t="shared" si="1397"/>
        <v>100</v>
      </c>
      <c r="Z395" s="64">
        <v>44.33</v>
      </c>
      <c r="AA395" s="72">
        <v>44.33</v>
      </c>
      <c r="AB395" s="73">
        <f t="shared" si="1398"/>
        <v>100</v>
      </c>
      <c r="AC395" s="64">
        <v>-5</v>
      </c>
      <c r="AD395" s="72">
        <v>-5</v>
      </c>
      <c r="AE395" s="73">
        <f t="shared" si="1399"/>
        <v>100</v>
      </c>
      <c r="AF395" s="64">
        <v>9.76</v>
      </c>
      <c r="AG395" s="72">
        <v>9.76</v>
      </c>
      <c r="AH395" s="73">
        <f t="shared" si="1400"/>
        <v>100</v>
      </c>
      <c r="AI395" s="64">
        <v>10</v>
      </c>
      <c r="AJ395" s="72"/>
      <c r="AK395" s="73">
        <f t="shared" si="1401"/>
        <v>0</v>
      </c>
      <c r="AL395" s="64">
        <v>10</v>
      </c>
      <c r="AM395" s="72"/>
      <c r="AN395" s="73">
        <f t="shared" si="1402"/>
        <v>0</v>
      </c>
      <c r="AO395" s="64">
        <v>12.61</v>
      </c>
      <c r="AP395" s="72"/>
      <c r="AQ395" s="73">
        <f t="shared" si="1403"/>
        <v>0</v>
      </c>
      <c r="AR395" s="24"/>
    </row>
    <row r="396" spans="1:44" ht="81" customHeight="1">
      <c r="A396" s="226"/>
      <c r="B396" s="227"/>
      <c r="C396" s="399"/>
      <c r="D396" s="54" t="s">
        <v>231</v>
      </c>
      <c r="E396" s="64">
        <f t="shared" si="1404"/>
        <v>0</v>
      </c>
      <c r="F396" s="72">
        <f t="shared" si="1405"/>
        <v>0</v>
      </c>
      <c r="G396" s="73" t="e">
        <f t="shared" si="1391"/>
        <v>#DIV/0!</v>
      </c>
      <c r="H396" s="64"/>
      <c r="I396" s="72"/>
      <c r="J396" s="73" t="e">
        <f t="shared" si="1392"/>
        <v>#DIV/0!</v>
      </c>
      <c r="K396" s="64"/>
      <c r="L396" s="72"/>
      <c r="M396" s="73" t="e">
        <f t="shared" si="1393"/>
        <v>#DIV/0!</v>
      </c>
      <c r="N396" s="64"/>
      <c r="O396" s="72"/>
      <c r="P396" s="73" t="e">
        <f t="shared" si="1394"/>
        <v>#DIV/0!</v>
      </c>
      <c r="Q396" s="64"/>
      <c r="R396" s="72"/>
      <c r="S396" s="73" t="e">
        <f t="shared" si="1395"/>
        <v>#DIV/0!</v>
      </c>
      <c r="T396" s="64"/>
      <c r="U396" s="72"/>
      <c r="V396" s="73" t="e">
        <f t="shared" si="1396"/>
        <v>#DIV/0!</v>
      </c>
      <c r="W396" s="64"/>
      <c r="X396" s="72"/>
      <c r="Y396" s="73" t="e">
        <f t="shared" si="1397"/>
        <v>#DIV/0!</v>
      </c>
      <c r="Z396" s="64"/>
      <c r="AA396" s="72"/>
      <c r="AB396" s="73" t="e">
        <f t="shared" si="1398"/>
        <v>#DIV/0!</v>
      </c>
      <c r="AC396" s="64"/>
      <c r="AD396" s="72"/>
      <c r="AE396" s="73" t="e">
        <f t="shared" si="1399"/>
        <v>#DIV/0!</v>
      </c>
      <c r="AF396" s="64"/>
      <c r="AG396" s="72"/>
      <c r="AH396" s="73" t="e">
        <f t="shared" si="1400"/>
        <v>#DIV/0!</v>
      </c>
      <c r="AI396" s="64"/>
      <c r="AJ396" s="72"/>
      <c r="AK396" s="73" t="e">
        <f t="shared" si="1401"/>
        <v>#DIV/0!</v>
      </c>
      <c r="AL396" s="64"/>
      <c r="AM396" s="72"/>
      <c r="AN396" s="73" t="e">
        <f t="shared" si="1402"/>
        <v>#DIV/0!</v>
      </c>
      <c r="AO396" s="64"/>
      <c r="AP396" s="72"/>
      <c r="AQ396" s="73" t="e">
        <f t="shared" si="1403"/>
        <v>#DIV/0!</v>
      </c>
      <c r="AR396" s="24"/>
    </row>
    <row r="397" spans="1:44" ht="32.25" customHeight="1">
      <c r="A397" s="226"/>
      <c r="B397" s="227"/>
      <c r="C397" s="399"/>
      <c r="D397" s="26" t="s">
        <v>39</v>
      </c>
      <c r="E397" s="64">
        <f t="shared" si="1404"/>
        <v>0</v>
      </c>
      <c r="F397" s="72">
        <f t="shared" si="1405"/>
        <v>0</v>
      </c>
      <c r="G397" s="73" t="e">
        <f t="shared" si="1391"/>
        <v>#DIV/0!</v>
      </c>
      <c r="H397" s="64"/>
      <c r="I397" s="72"/>
      <c r="J397" s="73" t="e">
        <f t="shared" si="1392"/>
        <v>#DIV/0!</v>
      </c>
      <c r="K397" s="64"/>
      <c r="L397" s="72"/>
      <c r="M397" s="73" t="e">
        <f t="shared" si="1393"/>
        <v>#DIV/0!</v>
      </c>
      <c r="N397" s="64"/>
      <c r="O397" s="72"/>
      <c r="P397" s="73" t="e">
        <f t="shared" si="1394"/>
        <v>#DIV/0!</v>
      </c>
      <c r="Q397" s="64"/>
      <c r="R397" s="72"/>
      <c r="S397" s="73" t="e">
        <f t="shared" si="1395"/>
        <v>#DIV/0!</v>
      </c>
      <c r="T397" s="64"/>
      <c r="U397" s="72"/>
      <c r="V397" s="73" t="e">
        <f t="shared" si="1396"/>
        <v>#DIV/0!</v>
      </c>
      <c r="W397" s="64"/>
      <c r="X397" s="72"/>
      <c r="Y397" s="73" t="e">
        <f t="shared" si="1397"/>
        <v>#DIV/0!</v>
      </c>
      <c r="Z397" s="64"/>
      <c r="AA397" s="72"/>
      <c r="AB397" s="73" t="e">
        <f t="shared" si="1398"/>
        <v>#DIV/0!</v>
      </c>
      <c r="AC397" s="64"/>
      <c r="AD397" s="72"/>
      <c r="AE397" s="73" t="e">
        <f t="shared" si="1399"/>
        <v>#DIV/0!</v>
      </c>
      <c r="AF397" s="64"/>
      <c r="AG397" s="72"/>
      <c r="AH397" s="73" t="e">
        <f t="shared" si="1400"/>
        <v>#DIV/0!</v>
      </c>
      <c r="AI397" s="64"/>
      <c r="AJ397" s="72"/>
      <c r="AK397" s="73" t="e">
        <f t="shared" si="1401"/>
        <v>#DIV/0!</v>
      </c>
      <c r="AL397" s="64"/>
      <c r="AM397" s="72"/>
      <c r="AN397" s="73" t="e">
        <f t="shared" si="1402"/>
        <v>#DIV/0!</v>
      </c>
      <c r="AO397" s="64"/>
      <c r="AP397" s="72"/>
      <c r="AQ397" s="73" t="e">
        <f t="shared" si="1403"/>
        <v>#DIV/0!</v>
      </c>
      <c r="AR397" s="24"/>
    </row>
    <row r="398" spans="1:44" ht="45">
      <c r="A398" s="226"/>
      <c r="B398" s="227"/>
      <c r="C398" s="399"/>
      <c r="D398" s="26" t="s">
        <v>33</v>
      </c>
      <c r="E398" s="64">
        <f t="shared" si="1404"/>
        <v>0</v>
      </c>
      <c r="F398" s="72">
        <f t="shared" si="1405"/>
        <v>0</v>
      </c>
      <c r="G398" s="73" t="e">
        <f t="shared" si="1391"/>
        <v>#DIV/0!</v>
      </c>
      <c r="H398" s="64"/>
      <c r="I398" s="72"/>
      <c r="J398" s="73" t="e">
        <f t="shared" si="1392"/>
        <v>#DIV/0!</v>
      </c>
      <c r="K398" s="64"/>
      <c r="L398" s="72"/>
      <c r="M398" s="73" t="e">
        <f t="shared" si="1393"/>
        <v>#DIV/0!</v>
      </c>
      <c r="N398" s="64"/>
      <c r="O398" s="72"/>
      <c r="P398" s="73" t="e">
        <f t="shared" si="1394"/>
        <v>#DIV/0!</v>
      </c>
      <c r="Q398" s="64"/>
      <c r="R398" s="72"/>
      <c r="S398" s="73" t="e">
        <f t="shared" si="1395"/>
        <v>#DIV/0!</v>
      </c>
      <c r="T398" s="64"/>
      <c r="U398" s="72"/>
      <c r="V398" s="73" t="e">
        <f t="shared" si="1396"/>
        <v>#DIV/0!</v>
      </c>
      <c r="W398" s="64"/>
      <c r="X398" s="72"/>
      <c r="Y398" s="73" t="e">
        <f t="shared" si="1397"/>
        <v>#DIV/0!</v>
      </c>
      <c r="Z398" s="64"/>
      <c r="AA398" s="72"/>
      <c r="AB398" s="73" t="e">
        <f t="shared" si="1398"/>
        <v>#DIV/0!</v>
      </c>
      <c r="AC398" s="64"/>
      <c r="AD398" s="72"/>
      <c r="AE398" s="73" t="e">
        <f t="shared" si="1399"/>
        <v>#DIV/0!</v>
      </c>
      <c r="AF398" s="64"/>
      <c r="AG398" s="72"/>
      <c r="AH398" s="73" t="e">
        <f t="shared" si="1400"/>
        <v>#DIV/0!</v>
      </c>
      <c r="AI398" s="64"/>
      <c r="AJ398" s="72"/>
      <c r="AK398" s="73" t="e">
        <f t="shared" si="1401"/>
        <v>#DIV/0!</v>
      </c>
      <c r="AL398" s="64"/>
      <c r="AM398" s="72"/>
      <c r="AN398" s="73" t="e">
        <f t="shared" si="1402"/>
        <v>#DIV/0!</v>
      </c>
      <c r="AO398" s="64"/>
      <c r="AP398" s="72"/>
      <c r="AQ398" s="73" t="e">
        <f t="shared" si="1403"/>
        <v>#DIV/0!</v>
      </c>
      <c r="AR398" s="24"/>
    </row>
    <row r="399" spans="1:44" ht="24.75" customHeight="1">
      <c r="A399" s="226" t="s">
        <v>443</v>
      </c>
      <c r="B399" s="227" t="s">
        <v>89</v>
      </c>
      <c r="C399" s="228" t="s">
        <v>145</v>
      </c>
      <c r="D399" s="26" t="s">
        <v>36</v>
      </c>
      <c r="E399" s="64">
        <f>SUM(E400:E405)</f>
        <v>4932.1000000000004</v>
      </c>
      <c r="F399" s="71">
        <f>SUM(F400:F405)</f>
        <v>2801.4</v>
      </c>
      <c r="G399" s="71">
        <f>(F399/E399)*100</f>
        <v>56.799334968877361</v>
      </c>
      <c r="H399" s="64">
        <f>SUM(H400:H405)</f>
        <v>179.83</v>
      </c>
      <c r="I399" s="71">
        <f>SUM(I400:I405)</f>
        <v>179.83</v>
      </c>
      <c r="J399" s="71">
        <f>(I399/H399)*100</f>
        <v>100</v>
      </c>
      <c r="K399" s="64">
        <f>SUM(K400:K405)</f>
        <v>325.49</v>
      </c>
      <c r="L399" s="71">
        <f>SUM(L400:L405)</f>
        <v>325.49</v>
      </c>
      <c r="M399" s="71">
        <f>(L399/K399)*100</f>
        <v>100</v>
      </c>
      <c r="N399" s="64">
        <f>SUM(N400:N405)</f>
        <v>378.18</v>
      </c>
      <c r="O399" s="71">
        <f>SUM(O400:O405)</f>
        <v>378.18</v>
      </c>
      <c r="P399" s="71">
        <f>(O399/N399)*100</f>
        <v>100</v>
      </c>
      <c r="Q399" s="64">
        <f>SUM(Q400:Q405)</f>
        <v>327.25</v>
      </c>
      <c r="R399" s="71">
        <f>SUM(R400:R405)</f>
        <v>327.25</v>
      </c>
      <c r="S399" s="71">
        <f>(R399/Q399)*100</f>
        <v>100</v>
      </c>
      <c r="T399" s="64">
        <f>SUM(T400:T405)</f>
        <v>359.63</v>
      </c>
      <c r="U399" s="71">
        <f>SUM(U400:U405)</f>
        <v>359.63</v>
      </c>
      <c r="V399" s="71">
        <f>(U399/T399)*100</f>
        <v>100</v>
      </c>
      <c r="W399" s="64">
        <f>SUM(W400:W405)</f>
        <v>448.12</v>
      </c>
      <c r="X399" s="71">
        <f>SUM(X400:X405)</f>
        <v>448.12</v>
      </c>
      <c r="Y399" s="71">
        <f>(X399/W399)*100</f>
        <v>100</v>
      </c>
      <c r="Z399" s="64">
        <f>SUM(Z400:Z405)</f>
        <v>314.43</v>
      </c>
      <c r="AA399" s="71">
        <f>SUM(AA400:AA405)</f>
        <v>314.43</v>
      </c>
      <c r="AB399" s="71">
        <f>(AA399/Z399)*100</f>
        <v>100</v>
      </c>
      <c r="AC399" s="64">
        <f>SUM(AC400:AC405)</f>
        <v>255.19</v>
      </c>
      <c r="AD399" s="71">
        <f>SUM(AD400:AD405)</f>
        <v>255.19</v>
      </c>
      <c r="AE399" s="71">
        <f>(AD399/AC399)*100</f>
        <v>100</v>
      </c>
      <c r="AF399" s="64">
        <f>SUM(AF400:AF405)</f>
        <v>213.28</v>
      </c>
      <c r="AG399" s="71">
        <f>SUM(AG400:AG405)</f>
        <v>213.28</v>
      </c>
      <c r="AH399" s="71">
        <f>(AG399/AF399)*100</f>
        <v>100</v>
      </c>
      <c r="AI399" s="64">
        <f>SUM(AI400:AI405)</f>
        <v>414.64</v>
      </c>
      <c r="AJ399" s="71">
        <f>SUM(AJ400:AJ405)</f>
        <v>0</v>
      </c>
      <c r="AK399" s="71">
        <f>(AJ399/AI399)*100</f>
        <v>0</v>
      </c>
      <c r="AL399" s="64">
        <f>SUM(AL400:AL405)</f>
        <v>600</v>
      </c>
      <c r="AM399" s="71">
        <f>SUM(AM400:AM405)</f>
        <v>0</v>
      </c>
      <c r="AN399" s="71">
        <f>(AM399/AL399)*100</f>
        <v>0</v>
      </c>
      <c r="AO399" s="64">
        <f>SUM(AO400:AO405)</f>
        <v>1116.06</v>
      </c>
      <c r="AP399" s="71">
        <f>SUM(AP400:AP405)</f>
        <v>0</v>
      </c>
      <c r="AQ399" s="71">
        <f>(AP399/AO399)*100</f>
        <v>0</v>
      </c>
      <c r="AR399" s="24"/>
    </row>
    <row r="400" spans="1:44" ht="30">
      <c r="A400" s="226"/>
      <c r="B400" s="227"/>
      <c r="C400" s="228"/>
      <c r="D400" s="26" t="s">
        <v>17</v>
      </c>
      <c r="E400" s="64">
        <f>H400+K400+N400+Q400+T400+W400+Z400+AC400+AF400+AI400+AL400+AO400</f>
        <v>0</v>
      </c>
      <c r="F400" s="72">
        <f>I400+L400+O400+R400+U400+X400+AA400+AD400+AG400+AJ400+AM400+AP400</f>
        <v>0</v>
      </c>
      <c r="G400" s="73" t="e">
        <f t="shared" ref="G400:G405" si="1406">(F400/E400)*100</f>
        <v>#DIV/0!</v>
      </c>
      <c r="H400" s="64"/>
      <c r="I400" s="72"/>
      <c r="J400" s="73" t="e">
        <f t="shared" ref="J400:J405" si="1407">(I400/H400)*100</f>
        <v>#DIV/0!</v>
      </c>
      <c r="K400" s="64"/>
      <c r="L400" s="72"/>
      <c r="M400" s="73" t="e">
        <f t="shared" ref="M400:M405" si="1408">(L400/K400)*100</f>
        <v>#DIV/0!</v>
      </c>
      <c r="N400" s="64"/>
      <c r="O400" s="72"/>
      <c r="P400" s="73" t="e">
        <f t="shared" ref="P400:P405" si="1409">(O400/N400)*100</f>
        <v>#DIV/0!</v>
      </c>
      <c r="Q400" s="64"/>
      <c r="R400" s="72"/>
      <c r="S400" s="73" t="e">
        <f t="shared" ref="S400:S405" si="1410">(R400/Q400)*100</f>
        <v>#DIV/0!</v>
      </c>
      <c r="T400" s="64"/>
      <c r="U400" s="72"/>
      <c r="V400" s="73" t="e">
        <f t="shared" ref="V400:V405" si="1411">(U400/T400)*100</f>
        <v>#DIV/0!</v>
      </c>
      <c r="W400" s="64"/>
      <c r="X400" s="72"/>
      <c r="Y400" s="73" t="e">
        <f t="shared" ref="Y400:Y405" si="1412">(X400/W400)*100</f>
        <v>#DIV/0!</v>
      </c>
      <c r="Z400" s="64"/>
      <c r="AA400" s="72"/>
      <c r="AB400" s="73" t="e">
        <f t="shared" ref="AB400:AB405" si="1413">(AA400/Z400)*100</f>
        <v>#DIV/0!</v>
      </c>
      <c r="AC400" s="64"/>
      <c r="AD400" s="72"/>
      <c r="AE400" s="73" t="e">
        <f t="shared" ref="AE400:AE405" si="1414">(AD400/AC400)*100</f>
        <v>#DIV/0!</v>
      </c>
      <c r="AF400" s="64"/>
      <c r="AG400" s="72"/>
      <c r="AH400" s="73" t="e">
        <f t="shared" ref="AH400:AH405" si="1415">(AG400/AF400)*100</f>
        <v>#DIV/0!</v>
      </c>
      <c r="AI400" s="64"/>
      <c r="AJ400" s="72"/>
      <c r="AK400" s="73" t="e">
        <f t="shared" ref="AK400:AK405" si="1416">(AJ400/AI400)*100</f>
        <v>#DIV/0!</v>
      </c>
      <c r="AL400" s="64"/>
      <c r="AM400" s="72"/>
      <c r="AN400" s="73" t="e">
        <f t="shared" ref="AN400:AN405" si="1417">(AM400/AL400)*100</f>
        <v>#DIV/0!</v>
      </c>
      <c r="AO400" s="64"/>
      <c r="AP400" s="72"/>
      <c r="AQ400" s="73" t="e">
        <f t="shared" ref="AQ400:AQ405" si="1418">(AP400/AO400)*100</f>
        <v>#DIV/0!</v>
      </c>
      <c r="AR400" s="24"/>
    </row>
    <row r="401" spans="1:44" ht="45">
      <c r="A401" s="226"/>
      <c r="B401" s="227"/>
      <c r="C401" s="228"/>
      <c r="D401" s="26" t="s">
        <v>18</v>
      </c>
      <c r="E401" s="64">
        <f t="shared" ref="E401:E405" si="1419">H401+K401+N401+Q401+T401+W401+Z401+AC401+AF401+AI401+AL401+AO401</f>
        <v>0</v>
      </c>
      <c r="F401" s="72">
        <f t="shared" ref="F401:F405" si="1420">I401+L401+O401+R401+U401+X401+AA401+AD401+AG401+AJ401+AM401+AP401</f>
        <v>0</v>
      </c>
      <c r="G401" s="73" t="e">
        <f t="shared" si="1406"/>
        <v>#DIV/0!</v>
      </c>
      <c r="H401" s="64"/>
      <c r="I401" s="72"/>
      <c r="J401" s="73" t="e">
        <f t="shared" si="1407"/>
        <v>#DIV/0!</v>
      </c>
      <c r="K401" s="64"/>
      <c r="L401" s="72"/>
      <c r="M401" s="73" t="e">
        <f t="shared" si="1408"/>
        <v>#DIV/0!</v>
      </c>
      <c r="N401" s="64"/>
      <c r="O401" s="72"/>
      <c r="P401" s="73" t="e">
        <f t="shared" si="1409"/>
        <v>#DIV/0!</v>
      </c>
      <c r="Q401" s="64"/>
      <c r="R401" s="72"/>
      <c r="S401" s="73" t="e">
        <f t="shared" si="1410"/>
        <v>#DIV/0!</v>
      </c>
      <c r="T401" s="64"/>
      <c r="U401" s="72"/>
      <c r="V401" s="73" t="e">
        <f t="shared" si="1411"/>
        <v>#DIV/0!</v>
      </c>
      <c r="W401" s="64"/>
      <c r="X401" s="72"/>
      <c r="Y401" s="73" t="e">
        <f t="shared" si="1412"/>
        <v>#DIV/0!</v>
      </c>
      <c r="Z401" s="64"/>
      <c r="AA401" s="72"/>
      <c r="AB401" s="73" t="e">
        <f t="shared" si="1413"/>
        <v>#DIV/0!</v>
      </c>
      <c r="AC401" s="64"/>
      <c r="AD401" s="72"/>
      <c r="AE401" s="73" t="e">
        <f t="shared" si="1414"/>
        <v>#DIV/0!</v>
      </c>
      <c r="AF401" s="64"/>
      <c r="AG401" s="72"/>
      <c r="AH401" s="73" t="e">
        <f t="shared" si="1415"/>
        <v>#DIV/0!</v>
      </c>
      <c r="AI401" s="64"/>
      <c r="AJ401" s="72"/>
      <c r="AK401" s="73" t="e">
        <f t="shared" si="1416"/>
        <v>#DIV/0!</v>
      </c>
      <c r="AL401" s="64"/>
      <c r="AM401" s="72"/>
      <c r="AN401" s="73" t="e">
        <f t="shared" si="1417"/>
        <v>#DIV/0!</v>
      </c>
      <c r="AO401" s="64"/>
      <c r="AP401" s="72"/>
      <c r="AQ401" s="73" t="e">
        <f t="shared" si="1418"/>
        <v>#DIV/0!</v>
      </c>
      <c r="AR401" s="24"/>
    </row>
    <row r="402" spans="1:44" ht="32.25" customHeight="1">
      <c r="A402" s="226"/>
      <c r="B402" s="227"/>
      <c r="C402" s="228"/>
      <c r="D402" s="26" t="s">
        <v>26</v>
      </c>
      <c r="E402" s="64">
        <f t="shared" si="1419"/>
        <v>4932.1000000000004</v>
      </c>
      <c r="F402" s="73">
        <f t="shared" si="1420"/>
        <v>2801.4</v>
      </c>
      <c r="G402" s="73">
        <f t="shared" si="1406"/>
        <v>56.799334968877361</v>
      </c>
      <c r="H402" s="64">
        <v>179.83</v>
      </c>
      <c r="I402" s="72">
        <v>179.83</v>
      </c>
      <c r="J402" s="73">
        <f t="shared" si="1407"/>
        <v>100</v>
      </c>
      <c r="K402" s="64">
        <v>325.49</v>
      </c>
      <c r="L402" s="72">
        <v>325.49</v>
      </c>
      <c r="M402" s="73">
        <f t="shared" si="1408"/>
        <v>100</v>
      </c>
      <c r="N402" s="64">
        <v>378.18</v>
      </c>
      <c r="O402" s="72">
        <v>378.18</v>
      </c>
      <c r="P402" s="73">
        <f t="shared" si="1409"/>
        <v>100</v>
      </c>
      <c r="Q402" s="64">
        <v>327.25</v>
      </c>
      <c r="R402" s="72">
        <v>327.25</v>
      </c>
      <c r="S402" s="73">
        <f t="shared" si="1410"/>
        <v>100</v>
      </c>
      <c r="T402" s="64">
        <v>359.63</v>
      </c>
      <c r="U402" s="73">
        <v>359.63</v>
      </c>
      <c r="V402" s="73">
        <f t="shared" si="1411"/>
        <v>100</v>
      </c>
      <c r="W402" s="64">
        <v>448.12</v>
      </c>
      <c r="X402" s="72">
        <v>448.12</v>
      </c>
      <c r="Y402" s="73">
        <f t="shared" si="1412"/>
        <v>100</v>
      </c>
      <c r="Z402" s="64">
        <v>314.43</v>
      </c>
      <c r="AA402" s="72">
        <v>314.43</v>
      </c>
      <c r="AB402" s="73">
        <f t="shared" si="1413"/>
        <v>100</v>
      </c>
      <c r="AC402" s="64">
        <v>255.19</v>
      </c>
      <c r="AD402" s="72">
        <v>255.19</v>
      </c>
      <c r="AE402" s="73">
        <f t="shared" si="1414"/>
        <v>100</v>
      </c>
      <c r="AF402" s="64">
        <v>213.28</v>
      </c>
      <c r="AG402" s="72">
        <v>213.28</v>
      </c>
      <c r="AH402" s="73">
        <f t="shared" si="1415"/>
        <v>100</v>
      </c>
      <c r="AI402" s="64">
        <v>414.64</v>
      </c>
      <c r="AJ402" s="72"/>
      <c r="AK402" s="73">
        <f t="shared" si="1416"/>
        <v>0</v>
      </c>
      <c r="AL402" s="64">
        <v>600</v>
      </c>
      <c r="AM402" s="72"/>
      <c r="AN402" s="73">
        <f t="shared" si="1417"/>
        <v>0</v>
      </c>
      <c r="AO402" s="64">
        <v>1116.06</v>
      </c>
      <c r="AP402" s="72"/>
      <c r="AQ402" s="73">
        <f t="shared" si="1418"/>
        <v>0</v>
      </c>
      <c r="AR402" s="24"/>
    </row>
    <row r="403" spans="1:44" ht="85.5" customHeight="1">
      <c r="A403" s="226"/>
      <c r="B403" s="227"/>
      <c r="C403" s="228"/>
      <c r="D403" s="54" t="s">
        <v>231</v>
      </c>
      <c r="E403" s="64">
        <f t="shared" si="1419"/>
        <v>0</v>
      </c>
      <c r="F403" s="72">
        <f t="shared" si="1420"/>
        <v>0</v>
      </c>
      <c r="G403" s="73" t="e">
        <f t="shared" si="1406"/>
        <v>#DIV/0!</v>
      </c>
      <c r="H403" s="64"/>
      <c r="I403" s="72"/>
      <c r="J403" s="73" t="e">
        <f t="shared" si="1407"/>
        <v>#DIV/0!</v>
      </c>
      <c r="K403" s="64"/>
      <c r="L403" s="72"/>
      <c r="M403" s="73" t="e">
        <f t="shared" si="1408"/>
        <v>#DIV/0!</v>
      </c>
      <c r="N403" s="64"/>
      <c r="O403" s="72"/>
      <c r="P403" s="73" t="e">
        <f t="shared" si="1409"/>
        <v>#DIV/0!</v>
      </c>
      <c r="Q403" s="64"/>
      <c r="R403" s="72"/>
      <c r="S403" s="73" t="e">
        <f t="shared" si="1410"/>
        <v>#DIV/0!</v>
      </c>
      <c r="T403" s="64"/>
      <c r="U403" s="72"/>
      <c r="V403" s="73" t="e">
        <f t="shared" si="1411"/>
        <v>#DIV/0!</v>
      </c>
      <c r="W403" s="64"/>
      <c r="X403" s="72"/>
      <c r="Y403" s="73" t="e">
        <f t="shared" si="1412"/>
        <v>#DIV/0!</v>
      </c>
      <c r="Z403" s="64"/>
      <c r="AA403" s="72"/>
      <c r="AB403" s="73" t="e">
        <f t="shared" si="1413"/>
        <v>#DIV/0!</v>
      </c>
      <c r="AC403" s="64"/>
      <c r="AD403" s="72"/>
      <c r="AE403" s="73" t="e">
        <f t="shared" si="1414"/>
        <v>#DIV/0!</v>
      </c>
      <c r="AF403" s="64"/>
      <c r="AG403" s="72"/>
      <c r="AH403" s="73" t="e">
        <f t="shared" si="1415"/>
        <v>#DIV/0!</v>
      </c>
      <c r="AI403" s="64"/>
      <c r="AJ403" s="72"/>
      <c r="AK403" s="73" t="e">
        <f t="shared" si="1416"/>
        <v>#DIV/0!</v>
      </c>
      <c r="AL403" s="64"/>
      <c r="AM403" s="72"/>
      <c r="AN403" s="73" t="e">
        <f t="shared" si="1417"/>
        <v>#DIV/0!</v>
      </c>
      <c r="AO403" s="64"/>
      <c r="AP403" s="72"/>
      <c r="AQ403" s="73" t="e">
        <f t="shared" si="1418"/>
        <v>#DIV/0!</v>
      </c>
      <c r="AR403" s="24"/>
    </row>
    <row r="404" spans="1:44" ht="32.25" customHeight="1">
      <c r="A404" s="226"/>
      <c r="B404" s="227"/>
      <c r="C404" s="228"/>
      <c r="D404" s="26" t="s">
        <v>39</v>
      </c>
      <c r="E404" s="64">
        <f t="shared" si="1419"/>
        <v>0</v>
      </c>
      <c r="F404" s="72">
        <f t="shared" si="1420"/>
        <v>0</v>
      </c>
      <c r="G404" s="73" t="e">
        <f t="shared" si="1406"/>
        <v>#DIV/0!</v>
      </c>
      <c r="H404" s="64"/>
      <c r="I404" s="72"/>
      <c r="J404" s="73" t="e">
        <f t="shared" si="1407"/>
        <v>#DIV/0!</v>
      </c>
      <c r="K404" s="64"/>
      <c r="L404" s="72"/>
      <c r="M404" s="73" t="e">
        <f t="shared" si="1408"/>
        <v>#DIV/0!</v>
      </c>
      <c r="N404" s="64"/>
      <c r="O404" s="72"/>
      <c r="P404" s="73" t="e">
        <f t="shared" si="1409"/>
        <v>#DIV/0!</v>
      </c>
      <c r="Q404" s="64"/>
      <c r="R404" s="72"/>
      <c r="S404" s="73" t="e">
        <f t="shared" si="1410"/>
        <v>#DIV/0!</v>
      </c>
      <c r="T404" s="64"/>
      <c r="U404" s="72"/>
      <c r="V404" s="73" t="e">
        <f t="shared" si="1411"/>
        <v>#DIV/0!</v>
      </c>
      <c r="W404" s="64"/>
      <c r="X404" s="72"/>
      <c r="Y404" s="73" t="e">
        <f t="shared" si="1412"/>
        <v>#DIV/0!</v>
      </c>
      <c r="Z404" s="64"/>
      <c r="AA404" s="72"/>
      <c r="AB404" s="73" t="e">
        <f t="shared" si="1413"/>
        <v>#DIV/0!</v>
      </c>
      <c r="AC404" s="64"/>
      <c r="AD404" s="72"/>
      <c r="AE404" s="73" t="e">
        <f t="shared" si="1414"/>
        <v>#DIV/0!</v>
      </c>
      <c r="AF404" s="64"/>
      <c r="AG404" s="72"/>
      <c r="AH404" s="73" t="e">
        <f t="shared" si="1415"/>
        <v>#DIV/0!</v>
      </c>
      <c r="AI404" s="64"/>
      <c r="AJ404" s="72"/>
      <c r="AK404" s="73" t="e">
        <f t="shared" si="1416"/>
        <v>#DIV/0!</v>
      </c>
      <c r="AL404" s="64"/>
      <c r="AM404" s="72"/>
      <c r="AN404" s="73" t="e">
        <f t="shared" si="1417"/>
        <v>#DIV/0!</v>
      </c>
      <c r="AO404" s="64"/>
      <c r="AP404" s="72"/>
      <c r="AQ404" s="73" t="e">
        <f t="shared" si="1418"/>
        <v>#DIV/0!</v>
      </c>
      <c r="AR404" s="24"/>
    </row>
    <row r="405" spans="1:44" ht="45">
      <c r="A405" s="226"/>
      <c r="B405" s="227"/>
      <c r="C405" s="228"/>
      <c r="D405" s="26" t="s">
        <v>33</v>
      </c>
      <c r="E405" s="64">
        <f t="shared" si="1419"/>
        <v>0</v>
      </c>
      <c r="F405" s="72">
        <f t="shared" si="1420"/>
        <v>0</v>
      </c>
      <c r="G405" s="73" t="e">
        <f t="shared" si="1406"/>
        <v>#DIV/0!</v>
      </c>
      <c r="H405" s="64"/>
      <c r="I405" s="72"/>
      <c r="J405" s="73" t="e">
        <f t="shared" si="1407"/>
        <v>#DIV/0!</v>
      </c>
      <c r="K405" s="64"/>
      <c r="L405" s="72"/>
      <c r="M405" s="73" t="e">
        <f t="shared" si="1408"/>
        <v>#DIV/0!</v>
      </c>
      <c r="N405" s="64"/>
      <c r="O405" s="72"/>
      <c r="P405" s="73" t="e">
        <f t="shared" si="1409"/>
        <v>#DIV/0!</v>
      </c>
      <c r="Q405" s="64"/>
      <c r="R405" s="72"/>
      <c r="S405" s="73" t="e">
        <f t="shared" si="1410"/>
        <v>#DIV/0!</v>
      </c>
      <c r="T405" s="64"/>
      <c r="U405" s="72"/>
      <c r="V405" s="73" t="e">
        <f t="shared" si="1411"/>
        <v>#DIV/0!</v>
      </c>
      <c r="W405" s="64"/>
      <c r="X405" s="72"/>
      <c r="Y405" s="73" t="e">
        <f t="shared" si="1412"/>
        <v>#DIV/0!</v>
      </c>
      <c r="Z405" s="64"/>
      <c r="AA405" s="72"/>
      <c r="AB405" s="73" t="e">
        <f t="shared" si="1413"/>
        <v>#DIV/0!</v>
      </c>
      <c r="AC405" s="64"/>
      <c r="AD405" s="72"/>
      <c r="AE405" s="73" t="e">
        <f t="shared" si="1414"/>
        <v>#DIV/0!</v>
      </c>
      <c r="AF405" s="64"/>
      <c r="AG405" s="72"/>
      <c r="AH405" s="73" t="e">
        <f t="shared" si="1415"/>
        <v>#DIV/0!</v>
      </c>
      <c r="AI405" s="64"/>
      <c r="AJ405" s="72"/>
      <c r="AK405" s="73" t="e">
        <f t="shared" si="1416"/>
        <v>#DIV/0!</v>
      </c>
      <c r="AL405" s="64"/>
      <c r="AM405" s="72"/>
      <c r="AN405" s="73" t="e">
        <f t="shared" si="1417"/>
        <v>#DIV/0!</v>
      </c>
      <c r="AO405" s="64"/>
      <c r="AP405" s="72"/>
      <c r="AQ405" s="73" t="e">
        <f t="shared" si="1418"/>
        <v>#DIV/0!</v>
      </c>
      <c r="AR405" s="24"/>
    </row>
    <row r="406" spans="1:44" ht="30.75" customHeight="1">
      <c r="A406" s="226" t="s">
        <v>444</v>
      </c>
      <c r="B406" s="227" t="s">
        <v>93</v>
      </c>
      <c r="C406" s="228" t="s">
        <v>151</v>
      </c>
      <c r="D406" s="23" t="s">
        <v>36</v>
      </c>
      <c r="E406" s="64">
        <f>SUM(E407:E412)</f>
        <v>24745.41</v>
      </c>
      <c r="F406" s="71">
        <f>SUM(F407:F412)</f>
        <v>17413.63</v>
      </c>
      <c r="G406" s="71">
        <f>(F406/E406)*100</f>
        <v>70.371151660045243</v>
      </c>
      <c r="H406" s="64">
        <f>SUM(H407:H412)</f>
        <v>621.48</v>
      </c>
      <c r="I406" s="71">
        <f>SUM(I407:I412)</f>
        <v>621.48</v>
      </c>
      <c r="J406" s="71">
        <f>(I406/H406)*100</f>
        <v>100</v>
      </c>
      <c r="K406" s="64">
        <f>SUM(K407:K412)</f>
        <v>1782.54</v>
      </c>
      <c r="L406" s="71">
        <f>SUM(L407:L412)</f>
        <v>1782.54</v>
      </c>
      <c r="M406" s="71">
        <f>(L406/K406)*100</f>
        <v>100</v>
      </c>
      <c r="N406" s="64">
        <f>SUM(N407:N412)</f>
        <v>2111.2599999999998</v>
      </c>
      <c r="O406" s="71">
        <f>SUM(O407:O412)</f>
        <v>2111.2599999999998</v>
      </c>
      <c r="P406" s="71">
        <f>(O406/N406)*100</f>
        <v>100</v>
      </c>
      <c r="Q406" s="64">
        <f>SUM(Q407:Q412)</f>
        <v>2158.6</v>
      </c>
      <c r="R406" s="71">
        <f>SUM(R407:R412)</f>
        <v>2158.6</v>
      </c>
      <c r="S406" s="71">
        <f>(R406/Q406)*100</f>
        <v>100</v>
      </c>
      <c r="T406" s="64">
        <f>SUM(T407:T412)</f>
        <v>1886.6799999999998</v>
      </c>
      <c r="U406" s="71">
        <f>SUM(U407:U412)</f>
        <v>1886.6799999999998</v>
      </c>
      <c r="V406" s="71">
        <f>(U406/T406)*100</f>
        <v>100</v>
      </c>
      <c r="W406" s="64">
        <f>SUM(W407:W412)</f>
        <v>2956.26</v>
      </c>
      <c r="X406" s="71">
        <f>SUM(X407:X412)</f>
        <v>2956.26</v>
      </c>
      <c r="Y406" s="71">
        <f>(X406/W406)*100</f>
        <v>100</v>
      </c>
      <c r="Z406" s="64">
        <f>SUM(Z407:Z412)</f>
        <v>2581.58</v>
      </c>
      <c r="AA406" s="71">
        <f>SUM(AA407:AA412)</f>
        <v>2581.58</v>
      </c>
      <c r="AB406" s="71">
        <f>(AA406/Z406)*100</f>
        <v>100</v>
      </c>
      <c r="AC406" s="64">
        <f>SUM(AC407:AC412)</f>
        <v>1624.3400000000001</v>
      </c>
      <c r="AD406" s="71">
        <f>SUM(AD407:AD412)</f>
        <v>1624.3400000000001</v>
      </c>
      <c r="AE406" s="71">
        <f>(AD406/AC406)*100</f>
        <v>100</v>
      </c>
      <c r="AF406" s="64">
        <f>SUM(AF407:AF412)</f>
        <v>1690.8899999999999</v>
      </c>
      <c r="AG406" s="71">
        <f>SUM(AG407:AG412)</f>
        <v>1690.8899999999999</v>
      </c>
      <c r="AH406" s="71">
        <f>(AG406/AF406)*100</f>
        <v>100</v>
      </c>
      <c r="AI406" s="64">
        <f>SUM(AI407:AI412)</f>
        <v>2275</v>
      </c>
      <c r="AJ406" s="71">
        <f>SUM(AJ407:AJ412)</f>
        <v>0</v>
      </c>
      <c r="AK406" s="71">
        <f>(AJ406/AI406)*100</f>
        <v>0</v>
      </c>
      <c r="AL406" s="64">
        <f>SUM(AL407:AL412)</f>
        <v>2275</v>
      </c>
      <c r="AM406" s="71">
        <f>SUM(AM407:AM412)</f>
        <v>0</v>
      </c>
      <c r="AN406" s="71">
        <f>(AM406/AL406)*100</f>
        <v>0</v>
      </c>
      <c r="AO406" s="64">
        <f>SUM(AO407:AO412)</f>
        <v>2781.7799999999997</v>
      </c>
      <c r="AP406" s="71">
        <f>SUM(AP407:AP412)</f>
        <v>0</v>
      </c>
      <c r="AQ406" s="71">
        <f>(AP406/AO406)*100</f>
        <v>0</v>
      </c>
      <c r="AR406" s="24"/>
    </row>
    <row r="407" spans="1:44" ht="30">
      <c r="A407" s="226"/>
      <c r="B407" s="227"/>
      <c r="C407" s="228"/>
      <c r="D407" s="23" t="s">
        <v>17</v>
      </c>
      <c r="E407" s="64">
        <f>H407+K407+N407+Q407+T407+W407+Z407+AC407+AF407+AI407+AL407+AO407</f>
        <v>0</v>
      </c>
      <c r="F407" s="72">
        <f>I407+L407+O407+R407+U407+X407+AA407+AD407+AG407+AJ407+AM407+AP407</f>
        <v>0</v>
      </c>
      <c r="G407" s="73" t="e">
        <f t="shared" ref="G407:G412" si="1421">(F407/E407)*100</f>
        <v>#DIV/0!</v>
      </c>
      <c r="H407" s="64">
        <f>H414+H421+H428+H435</f>
        <v>0</v>
      </c>
      <c r="I407" s="73">
        <f>I414+I421+I428+I435</f>
        <v>0</v>
      </c>
      <c r="J407" s="73" t="e">
        <f t="shared" ref="J407:J412" si="1422">(I407/H407)*100</f>
        <v>#DIV/0!</v>
      </c>
      <c r="K407" s="64">
        <f>K414+K421+K428+K435</f>
        <v>0</v>
      </c>
      <c r="L407" s="73">
        <f>L414+L421+L428+L435</f>
        <v>0</v>
      </c>
      <c r="M407" s="73" t="e">
        <f t="shared" ref="M407:M412" si="1423">(L407/K407)*100</f>
        <v>#DIV/0!</v>
      </c>
      <c r="N407" s="64">
        <f>N414+N421+N428+N435</f>
        <v>0</v>
      </c>
      <c r="O407" s="73">
        <f>O414+O421+O428+O435</f>
        <v>0</v>
      </c>
      <c r="P407" s="73" t="e">
        <f t="shared" ref="P407:P412" si="1424">(O407/N407)*100</f>
        <v>#DIV/0!</v>
      </c>
      <c r="Q407" s="64">
        <f>Q414+Q421+Q428+Q435</f>
        <v>0</v>
      </c>
      <c r="R407" s="73">
        <f>R414+R421+R428+R435</f>
        <v>0</v>
      </c>
      <c r="S407" s="73" t="e">
        <f t="shared" ref="S407:S412" si="1425">(R407/Q407)*100</f>
        <v>#DIV/0!</v>
      </c>
      <c r="T407" s="64">
        <f>T414+T421+T428+T435</f>
        <v>0</v>
      </c>
      <c r="U407" s="73">
        <f>U414+U421+U428+U435</f>
        <v>0</v>
      </c>
      <c r="V407" s="73" t="e">
        <f t="shared" ref="V407:V412" si="1426">(U407/T407)*100</f>
        <v>#DIV/0!</v>
      </c>
      <c r="W407" s="64">
        <f>W414+W421+W428+W435</f>
        <v>0</v>
      </c>
      <c r="X407" s="73">
        <f>X414+X421+X428+X435</f>
        <v>0</v>
      </c>
      <c r="Y407" s="73" t="e">
        <f t="shared" ref="Y407:Y412" si="1427">(X407/W407)*100</f>
        <v>#DIV/0!</v>
      </c>
      <c r="Z407" s="64">
        <f>Z414+Z421+Z428+Z435</f>
        <v>0</v>
      </c>
      <c r="AA407" s="73">
        <f>AA414+AA421+AA428+AA435</f>
        <v>0</v>
      </c>
      <c r="AB407" s="73" t="e">
        <f t="shared" ref="AB407:AB412" si="1428">(AA407/Z407)*100</f>
        <v>#DIV/0!</v>
      </c>
      <c r="AC407" s="64">
        <f>AC414+AC421+AC428+AC435</f>
        <v>0</v>
      </c>
      <c r="AD407" s="73">
        <f>AD414+AD421+AD428+AD435</f>
        <v>0</v>
      </c>
      <c r="AE407" s="73" t="e">
        <f t="shared" ref="AE407:AE412" si="1429">(AD407/AC407)*100</f>
        <v>#DIV/0!</v>
      </c>
      <c r="AF407" s="64">
        <f>AF414+AF421+AF428+AF435</f>
        <v>0</v>
      </c>
      <c r="AG407" s="73">
        <f>AG414+AG421+AG428+AG435</f>
        <v>0</v>
      </c>
      <c r="AH407" s="73" t="e">
        <f t="shared" ref="AH407:AH412" si="1430">(AG407/AF407)*100</f>
        <v>#DIV/0!</v>
      </c>
      <c r="AI407" s="64">
        <f>AI414+AI421+AI428+AI435</f>
        <v>0</v>
      </c>
      <c r="AJ407" s="73">
        <f>AJ414+AJ421+AJ428+AJ435</f>
        <v>0</v>
      </c>
      <c r="AK407" s="73" t="e">
        <f t="shared" ref="AK407:AK412" si="1431">(AJ407/AI407)*100</f>
        <v>#DIV/0!</v>
      </c>
      <c r="AL407" s="64">
        <f>AL414+AL421+AL428+AL435</f>
        <v>0</v>
      </c>
      <c r="AM407" s="73">
        <f>AM414+AM421+AM428+AM435</f>
        <v>0</v>
      </c>
      <c r="AN407" s="73" t="e">
        <f t="shared" ref="AN407:AN412" si="1432">(AM407/AL407)*100</f>
        <v>#DIV/0!</v>
      </c>
      <c r="AO407" s="64">
        <f>AO414+AO421+AO428+AO435</f>
        <v>0</v>
      </c>
      <c r="AP407" s="73">
        <f>AP414+AP421+AP428+AP435</f>
        <v>0</v>
      </c>
      <c r="AQ407" s="73" t="e">
        <f t="shared" ref="AQ407:AQ412" si="1433">(AP407/AO407)*100</f>
        <v>#DIV/0!</v>
      </c>
      <c r="AR407" s="24"/>
    </row>
    <row r="408" spans="1:44" ht="45">
      <c r="A408" s="226"/>
      <c r="B408" s="227"/>
      <c r="C408" s="228"/>
      <c r="D408" s="23" t="s">
        <v>18</v>
      </c>
      <c r="E408" s="64">
        <f t="shared" ref="E408:E412" si="1434">H408+K408+N408+Q408+T408+W408+Z408+AC408+AF408+AI408+AL408+AO408</f>
        <v>0</v>
      </c>
      <c r="F408" s="72">
        <f t="shared" ref="F408:F412" si="1435">I408+L408+O408+R408+U408+X408+AA408+AD408+AG408+AJ408+AM408+AP408</f>
        <v>0</v>
      </c>
      <c r="G408" s="73" t="e">
        <f t="shared" si="1421"/>
        <v>#DIV/0!</v>
      </c>
      <c r="H408" s="64">
        <f t="shared" ref="H408:I412" si="1436">H415+H422+H429+H436</f>
        <v>0</v>
      </c>
      <c r="I408" s="73">
        <f t="shared" si="1436"/>
        <v>0</v>
      </c>
      <c r="J408" s="73" t="e">
        <f t="shared" si="1422"/>
        <v>#DIV/0!</v>
      </c>
      <c r="K408" s="64">
        <f t="shared" ref="K408:L408" si="1437">K415+K422+K429+K436</f>
        <v>0</v>
      </c>
      <c r="L408" s="73">
        <f t="shared" si="1437"/>
        <v>0</v>
      </c>
      <c r="M408" s="73" t="e">
        <f t="shared" si="1423"/>
        <v>#DIV/0!</v>
      </c>
      <c r="N408" s="64">
        <f t="shared" ref="N408:O408" si="1438">N415+N422+N429+N436</f>
        <v>0</v>
      </c>
      <c r="O408" s="73">
        <f t="shared" si="1438"/>
        <v>0</v>
      </c>
      <c r="P408" s="73" t="e">
        <f t="shared" si="1424"/>
        <v>#DIV/0!</v>
      </c>
      <c r="Q408" s="64">
        <f t="shared" ref="Q408:R408" si="1439">Q415+Q422+Q429+Q436</f>
        <v>0</v>
      </c>
      <c r="R408" s="73">
        <f t="shared" si="1439"/>
        <v>0</v>
      </c>
      <c r="S408" s="73" t="e">
        <f t="shared" si="1425"/>
        <v>#DIV/0!</v>
      </c>
      <c r="T408" s="64">
        <f t="shared" ref="T408:U408" si="1440">T415+T422+T429+T436</f>
        <v>0</v>
      </c>
      <c r="U408" s="73">
        <f t="shared" si="1440"/>
        <v>0</v>
      </c>
      <c r="V408" s="73" t="e">
        <f t="shared" si="1426"/>
        <v>#DIV/0!</v>
      </c>
      <c r="W408" s="64">
        <f t="shared" ref="W408:X408" si="1441">W415+W422+W429+W436</f>
        <v>0</v>
      </c>
      <c r="X408" s="73">
        <f t="shared" si="1441"/>
        <v>0</v>
      </c>
      <c r="Y408" s="73" t="e">
        <f t="shared" si="1427"/>
        <v>#DIV/0!</v>
      </c>
      <c r="Z408" s="64">
        <f t="shared" ref="Z408:AA408" si="1442">Z415+Z422+Z429+Z436</f>
        <v>0</v>
      </c>
      <c r="AA408" s="73">
        <f t="shared" si="1442"/>
        <v>0</v>
      </c>
      <c r="AB408" s="73" t="e">
        <f t="shared" si="1428"/>
        <v>#DIV/0!</v>
      </c>
      <c r="AC408" s="64">
        <f t="shared" ref="AC408:AD408" si="1443">AC415+AC422+AC429+AC436</f>
        <v>0</v>
      </c>
      <c r="AD408" s="73">
        <f t="shared" si="1443"/>
        <v>0</v>
      </c>
      <c r="AE408" s="73" t="e">
        <f t="shared" si="1429"/>
        <v>#DIV/0!</v>
      </c>
      <c r="AF408" s="64">
        <f t="shared" ref="AF408:AG408" si="1444">AF415+AF422+AF429+AF436</f>
        <v>0</v>
      </c>
      <c r="AG408" s="73">
        <f t="shared" si="1444"/>
        <v>0</v>
      </c>
      <c r="AH408" s="73" t="e">
        <f t="shared" si="1430"/>
        <v>#DIV/0!</v>
      </c>
      <c r="AI408" s="64">
        <f t="shared" ref="AI408:AJ408" si="1445">AI415+AI422+AI429+AI436</f>
        <v>0</v>
      </c>
      <c r="AJ408" s="73">
        <f t="shared" si="1445"/>
        <v>0</v>
      </c>
      <c r="AK408" s="73" t="e">
        <f t="shared" si="1431"/>
        <v>#DIV/0!</v>
      </c>
      <c r="AL408" s="64">
        <f t="shared" ref="AL408:AM408" si="1446">AL415+AL422+AL429+AL436</f>
        <v>0</v>
      </c>
      <c r="AM408" s="73">
        <f t="shared" si="1446"/>
        <v>0</v>
      </c>
      <c r="AN408" s="73" t="e">
        <f t="shared" si="1432"/>
        <v>#DIV/0!</v>
      </c>
      <c r="AO408" s="64">
        <f t="shared" ref="AO408:AP408" si="1447">AO415+AO422+AO429+AO436</f>
        <v>0</v>
      </c>
      <c r="AP408" s="73">
        <f t="shared" si="1447"/>
        <v>0</v>
      </c>
      <c r="AQ408" s="73" t="e">
        <f t="shared" si="1433"/>
        <v>#DIV/0!</v>
      </c>
      <c r="AR408" s="24"/>
    </row>
    <row r="409" spans="1:44" ht="30" customHeight="1">
      <c r="A409" s="226"/>
      <c r="B409" s="227"/>
      <c r="C409" s="228"/>
      <c r="D409" s="23" t="s">
        <v>26</v>
      </c>
      <c r="E409" s="64">
        <f>H409+K409+N409+Q409+T409+W409+Z409+AC409+AF409+AI409+AL409+AO409</f>
        <v>24745.41</v>
      </c>
      <c r="F409" s="72">
        <f t="shared" si="1435"/>
        <v>17413.63</v>
      </c>
      <c r="G409" s="73">
        <f t="shared" si="1421"/>
        <v>70.371151660045243</v>
      </c>
      <c r="H409" s="64">
        <f t="shared" si="1436"/>
        <v>621.48</v>
      </c>
      <c r="I409" s="73">
        <f t="shared" si="1436"/>
        <v>621.48</v>
      </c>
      <c r="J409" s="73">
        <f t="shared" si="1422"/>
        <v>100</v>
      </c>
      <c r="K409" s="64">
        <f t="shared" ref="K409:L409" si="1448">K416+K423+K430+K437</f>
        <v>1782.54</v>
      </c>
      <c r="L409" s="73">
        <f t="shared" si="1448"/>
        <v>1782.54</v>
      </c>
      <c r="M409" s="73">
        <f t="shared" si="1423"/>
        <v>100</v>
      </c>
      <c r="N409" s="64">
        <f t="shared" ref="N409:O409" si="1449">N416+N423+N430+N437</f>
        <v>2111.2599999999998</v>
      </c>
      <c r="O409" s="73">
        <f t="shared" si="1449"/>
        <v>2111.2599999999998</v>
      </c>
      <c r="P409" s="73">
        <f t="shared" si="1424"/>
        <v>100</v>
      </c>
      <c r="Q409" s="64">
        <f t="shared" ref="Q409:R409" si="1450">Q416+Q423+Q430+Q437</f>
        <v>2158.6</v>
      </c>
      <c r="R409" s="73">
        <f t="shared" si="1450"/>
        <v>2158.6</v>
      </c>
      <c r="S409" s="73">
        <f t="shared" si="1425"/>
        <v>100</v>
      </c>
      <c r="T409" s="64">
        <f t="shared" ref="T409:U409" si="1451">T416+T423+T430+T437</f>
        <v>1886.6799999999998</v>
      </c>
      <c r="U409" s="73">
        <f t="shared" si="1451"/>
        <v>1886.6799999999998</v>
      </c>
      <c r="V409" s="73">
        <f t="shared" si="1426"/>
        <v>100</v>
      </c>
      <c r="W409" s="64">
        <f t="shared" ref="W409:X409" si="1452">W416+W423+W430+W437</f>
        <v>2956.26</v>
      </c>
      <c r="X409" s="73">
        <f t="shared" si="1452"/>
        <v>2956.26</v>
      </c>
      <c r="Y409" s="73">
        <f t="shared" si="1427"/>
        <v>100</v>
      </c>
      <c r="Z409" s="64">
        <f t="shared" ref="Z409:AA409" si="1453">Z416+Z423+Z430+Z437</f>
        <v>2581.58</v>
      </c>
      <c r="AA409" s="73">
        <f t="shared" si="1453"/>
        <v>2581.58</v>
      </c>
      <c r="AB409" s="73">
        <f t="shared" si="1428"/>
        <v>100</v>
      </c>
      <c r="AC409" s="64">
        <f t="shared" ref="AC409:AD409" si="1454">AC416+AC423+AC430+AC437</f>
        <v>1624.3400000000001</v>
      </c>
      <c r="AD409" s="73">
        <f t="shared" si="1454"/>
        <v>1624.3400000000001</v>
      </c>
      <c r="AE409" s="73">
        <f t="shared" si="1429"/>
        <v>100</v>
      </c>
      <c r="AF409" s="64">
        <f t="shared" ref="AF409:AG409" si="1455">AF416+AF423+AF430+AF437</f>
        <v>1690.8899999999999</v>
      </c>
      <c r="AG409" s="73">
        <f t="shared" si="1455"/>
        <v>1690.8899999999999</v>
      </c>
      <c r="AH409" s="73">
        <f t="shared" si="1430"/>
        <v>100</v>
      </c>
      <c r="AI409" s="64">
        <f t="shared" ref="AI409:AJ409" si="1456">AI416+AI423+AI430+AI437</f>
        <v>2275</v>
      </c>
      <c r="AJ409" s="73">
        <f t="shared" si="1456"/>
        <v>0</v>
      </c>
      <c r="AK409" s="73">
        <f t="shared" si="1431"/>
        <v>0</v>
      </c>
      <c r="AL409" s="64">
        <f t="shared" ref="AL409:AM409" si="1457">AL416+AL423+AL430+AL437</f>
        <v>2275</v>
      </c>
      <c r="AM409" s="73">
        <f t="shared" si="1457"/>
        <v>0</v>
      </c>
      <c r="AN409" s="73">
        <f t="shared" si="1432"/>
        <v>0</v>
      </c>
      <c r="AO409" s="64">
        <f t="shared" ref="AO409:AP409" si="1458">AO416+AO423+AO430+AO437</f>
        <v>2781.7799999999997</v>
      </c>
      <c r="AP409" s="73">
        <f t="shared" si="1458"/>
        <v>0</v>
      </c>
      <c r="AQ409" s="73">
        <f t="shared" si="1433"/>
        <v>0</v>
      </c>
      <c r="AR409" s="24"/>
    </row>
    <row r="410" spans="1:44" ht="78.75" customHeight="1">
      <c r="A410" s="226"/>
      <c r="B410" s="227"/>
      <c r="C410" s="228"/>
      <c r="D410" s="54" t="s">
        <v>231</v>
      </c>
      <c r="E410" s="64">
        <f t="shared" si="1434"/>
        <v>0</v>
      </c>
      <c r="F410" s="72">
        <f t="shared" si="1435"/>
        <v>0</v>
      </c>
      <c r="G410" s="73" t="e">
        <f t="shared" si="1421"/>
        <v>#DIV/0!</v>
      </c>
      <c r="H410" s="64">
        <f t="shared" si="1436"/>
        <v>0</v>
      </c>
      <c r="I410" s="73">
        <f t="shared" si="1436"/>
        <v>0</v>
      </c>
      <c r="J410" s="73" t="e">
        <f t="shared" si="1422"/>
        <v>#DIV/0!</v>
      </c>
      <c r="K410" s="64">
        <f t="shared" ref="K410:L410" si="1459">K417+K424+K431+K438</f>
        <v>0</v>
      </c>
      <c r="L410" s="73">
        <f t="shared" si="1459"/>
        <v>0</v>
      </c>
      <c r="M410" s="73" t="e">
        <f t="shared" si="1423"/>
        <v>#DIV/0!</v>
      </c>
      <c r="N410" s="64">
        <f t="shared" ref="N410:O410" si="1460">N417+N424+N431+N438</f>
        <v>0</v>
      </c>
      <c r="O410" s="73">
        <f t="shared" si="1460"/>
        <v>0</v>
      </c>
      <c r="P410" s="73" t="e">
        <f t="shared" si="1424"/>
        <v>#DIV/0!</v>
      </c>
      <c r="Q410" s="64">
        <f t="shared" ref="Q410:R410" si="1461">Q417+Q424+Q431+Q438</f>
        <v>0</v>
      </c>
      <c r="R410" s="73">
        <f t="shared" si="1461"/>
        <v>0</v>
      </c>
      <c r="S410" s="73" t="e">
        <f t="shared" si="1425"/>
        <v>#DIV/0!</v>
      </c>
      <c r="T410" s="64">
        <f t="shared" ref="T410:U410" si="1462">T417+T424+T431+T438</f>
        <v>0</v>
      </c>
      <c r="U410" s="73">
        <f t="shared" si="1462"/>
        <v>0</v>
      </c>
      <c r="V410" s="73" t="e">
        <f t="shared" si="1426"/>
        <v>#DIV/0!</v>
      </c>
      <c r="W410" s="64">
        <f t="shared" ref="W410:X410" si="1463">W417+W424+W431+W438</f>
        <v>0</v>
      </c>
      <c r="X410" s="73">
        <f t="shared" si="1463"/>
        <v>0</v>
      </c>
      <c r="Y410" s="73" t="e">
        <f t="shared" si="1427"/>
        <v>#DIV/0!</v>
      </c>
      <c r="Z410" s="64">
        <f t="shared" ref="Z410:AA410" si="1464">Z417+Z424+Z431+Z438</f>
        <v>0</v>
      </c>
      <c r="AA410" s="73">
        <f t="shared" si="1464"/>
        <v>0</v>
      </c>
      <c r="AB410" s="73" t="e">
        <f t="shared" si="1428"/>
        <v>#DIV/0!</v>
      </c>
      <c r="AC410" s="64">
        <f t="shared" ref="AC410:AD410" si="1465">AC417+AC424+AC431+AC438</f>
        <v>0</v>
      </c>
      <c r="AD410" s="73">
        <f t="shared" si="1465"/>
        <v>0</v>
      </c>
      <c r="AE410" s="73" t="e">
        <f t="shared" si="1429"/>
        <v>#DIV/0!</v>
      </c>
      <c r="AF410" s="64">
        <f t="shared" ref="AF410:AG410" si="1466">AF417+AF424+AF431+AF438</f>
        <v>0</v>
      </c>
      <c r="AG410" s="73">
        <f t="shared" si="1466"/>
        <v>0</v>
      </c>
      <c r="AH410" s="73" t="e">
        <f t="shared" si="1430"/>
        <v>#DIV/0!</v>
      </c>
      <c r="AI410" s="64">
        <f t="shared" ref="AI410:AJ410" si="1467">AI417+AI424+AI431+AI438</f>
        <v>0</v>
      </c>
      <c r="AJ410" s="73">
        <f t="shared" si="1467"/>
        <v>0</v>
      </c>
      <c r="AK410" s="73" t="e">
        <f t="shared" si="1431"/>
        <v>#DIV/0!</v>
      </c>
      <c r="AL410" s="64">
        <f t="shared" ref="AL410:AM410" si="1468">AL417+AL424+AL431+AL438</f>
        <v>0</v>
      </c>
      <c r="AM410" s="73">
        <f t="shared" si="1468"/>
        <v>0</v>
      </c>
      <c r="AN410" s="73" t="e">
        <f t="shared" si="1432"/>
        <v>#DIV/0!</v>
      </c>
      <c r="AO410" s="64">
        <f t="shared" ref="AO410:AP410" si="1469">AO417+AO424+AO431+AO438</f>
        <v>0</v>
      </c>
      <c r="AP410" s="73">
        <f t="shared" si="1469"/>
        <v>0</v>
      </c>
      <c r="AQ410" s="73" t="e">
        <f t="shared" si="1433"/>
        <v>#DIV/0!</v>
      </c>
      <c r="AR410" s="24"/>
    </row>
    <row r="411" spans="1:44" ht="29.25" customHeight="1">
      <c r="A411" s="226"/>
      <c r="B411" s="227"/>
      <c r="C411" s="228"/>
      <c r="D411" s="23" t="s">
        <v>39</v>
      </c>
      <c r="E411" s="64">
        <f t="shared" si="1434"/>
        <v>0</v>
      </c>
      <c r="F411" s="72">
        <f t="shared" si="1435"/>
        <v>0</v>
      </c>
      <c r="G411" s="73" t="e">
        <f t="shared" si="1421"/>
        <v>#DIV/0!</v>
      </c>
      <c r="H411" s="64">
        <f t="shared" si="1436"/>
        <v>0</v>
      </c>
      <c r="I411" s="73">
        <f t="shared" si="1436"/>
        <v>0</v>
      </c>
      <c r="J411" s="73" t="e">
        <f t="shared" si="1422"/>
        <v>#DIV/0!</v>
      </c>
      <c r="K411" s="64">
        <f t="shared" ref="K411:L411" si="1470">K418+K425+K432+K439</f>
        <v>0</v>
      </c>
      <c r="L411" s="73">
        <f t="shared" si="1470"/>
        <v>0</v>
      </c>
      <c r="M411" s="73" t="e">
        <f t="shared" si="1423"/>
        <v>#DIV/0!</v>
      </c>
      <c r="N411" s="64">
        <f t="shared" ref="N411:O411" si="1471">N418+N425+N432+N439</f>
        <v>0</v>
      </c>
      <c r="O411" s="73">
        <f t="shared" si="1471"/>
        <v>0</v>
      </c>
      <c r="P411" s="73" t="e">
        <f t="shared" si="1424"/>
        <v>#DIV/0!</v>
      </c>
      <c r="Q411" s="64">
        <f t="shared" ref="Q411:R411" si="1472">Q418+Q425+Q432+Q439</f>
        <v>0</v>
      </c>
      <c r="R411" s="73">
        <f t="shared" si="1472"/>
        <v>0</v>
      </c>
      <c r="S411" s="73" t="e">
        <f t="shared" si="1425"/>
        <v>#DIV/0!</v>
      </c>
      <c r="T411" s="64">
        <f t="shared" ref="T411:U411" si="1473">T418+T425+T432+T439</f>
        <v>0</v>
      </c>
      <c r="U411" s="73">
        <f t="shared" si="1473"/>
        <v>0</v>
      </c>
      <c r="V411" s="73" t="e">
        <f t="shared" si="1426"/>
        <v>#DIV/0!</v>
      </c>
      <c r="W411" s="64">
        <f t="shared" ref="W411:X411" si="1474">W418+W425+W432+W439</f>
        <v>0</v>
      </c>
      <c r="X411" s="73">
        <f t="shared" si="1474"/>
        <v>0</v>
      </c>
      <c r="Y411" s="73" t="e">
        <f t="shared" si="1427"/>
        <v>#DIV/0!</v>
      </c>
      <c r="Z411" s="64">
        <f t="shared" ref="Z411:AA411" si="1475">Z418+Z425+Z432+Z439</f>
        <v>0</v>
      </c>
      <c r="AA411" s="73">
        <f t="shared" si="1475"/>
        <v>0</v>
      </c>
      <c r="AB411" s="73" t="e">
        <f t="shared" si="1428"/>
        <v>#DIV/0!</v>
      </c>
      <c r="AC411" s="64">
        <f t="shared" ref="AC411:AD411" si="1476">AC418+AC425+AC432+AC439</f>
        <v>0</v>
      </c>
      <c r="AD411" s="73">
        <f t="shared" si="1476"/>
        <v>0</v>
      </c>
      <c r="AE411" s="73" t="e">
        <f t="shared" si="1429"/>
        <v>#DIV/0!</v>
      </c>
      <c r="AF411" s="64">
        <f t="shared" ref="AF411:AG411" si="1477">AF418+AF425+AF432+AF439</f>
        <v>0</v>
      </c>
      <c r="AG411" s="73">
        <f t="shared" si="1477"/>
        <v>0</v>
      </c>
      <c r="AH411" s="73" t="e">
        <f t="shared" si="1430"/>
        <v>#DIV/0!</v>
      </c>
      <c r="AI411" s="64">
        <f t="shared" ref="AI411:AJ411" si="1478">AI418+AI425+AI432+AI439</f>
        <v>0</v>
      </c>
      <c r="AJ411" s="73">
        <f t="shared" si="1478"/>
        <v>0</v>
      </c>
      <c r="AK411" s="73" t="e">
        <f t="shared" si="1431"/>
        <v>#DIV/0!</v>
      </c>
      <c r="AL411" s="64">
        <f t="shared" ref="AL411:AM411" si="1479">AL418+AL425+AL432+AL439</f>
        <v>0</v>
      </c>
      <c r="AM411" s="73">
        <f t="shared" si="1479"/>
        <v>0</v>
      </c>
      <c r="AN411" s="73" t="e">
        <f t="shared" si="1432"/>
        <v>#DIV/0!</v>
      </c>
      <c r="AO411" s="64">
        <f t="shared" ref="AO411:AP411" si="1480">AO418+AO425+AO432+AO439</f>
        <v>0</v>
      </c>
      <c r="AP411" s="73">
        <f t="shared" si="1480"/>
        <v>0</v>
      </c>
      <c r="AQ411" s="73" t="e">
        <f t="shared" si="1433"/>
        <v>#DIV/0!</v>
      </c>
      <c r="AR411" s="24"/>
    </row>
    <row r="412" spans="1:44" ht="45">
      <c r="A412" s="226"/>
      <c r="B412" s="227"/>
      <c r="C412" s="228"/>
      <c r="D412" s="23" t="s">
        <v>33</v>
      </c>
      <c r="E412" s="64">
        <f t="shared" si="1434"/>
        <v>0</v>
      </c>
      <c r="F412" s="72">
        <f t="shared" si="1435"/>
        <v>0</v>
      </c>
      <c r="G412" s="73" t="e">
        <f t="shared" si="1421"/>
        <v>#DIV/0!</v>
      </c>
      <c r="H412" s="64">
        <f t="shared" si="1436"/>
        <v>0</v>
      </c>
      <c r="I412" s="73">
        <f t="shared" si="1436"/>
        <v>0</v>
      </c>
      <c r="J412" s="73" t="e">
        <f t="shared" si="1422"/>
        <v>#DIV/0!</v>
      </c>
      <c r="K412" s="64">
        <f t="shared" ref="K412:L412" si="1481">K419+K426+K433+K440</f>
        <v>0</v>
      </c>
      <c r="L412" s="73">
        <f t="shared" si="1481"/>
        <v>0</v>
      </c>
      <c r="M412" s="73" t="e">
        <f t="shared" si="1423"/>
        <v>#DIV/0!</v>
      </c>
      <c r="N412" s="64">
        <f t="shared" ref="N412:O412" si="1482">N419+N426+N433+N440</f>
        <v>0</v>
      </c>
      <c r="O412" s="73">
        <f t="shared" si="1482"/>
        <v>0</v>
      </c>
      <c r="P412" s="73" t="e">
        <f t="shared" si="1424"/>
        <v>#DIV/0!</v>
      </c>
      <c r="Q412" s="64">
        <f t="shared" ref="Q412:R412" si="1483">Q419+Q426+Q433+Q440</f>
        <v>0</v>
      </c>
      <c r="R412" s="73">
        <f t="shared" si="1483"/>
        <v>0</v>
      </c>
      <c r="S412" s="73" t="e">
        <f t="shared" si="1425"/>
        <v>#DIV/0!</v>
      </c>
      <c r="T412" s="64">
        <f t="shared" ref="T412:U412" si="1484">T419+T426+T433+T440</f>
        <v>0</v>
      </c>
      <c r="U412" s="73">
        <f t="shared" si="1484"/>
        <v>0</v>
      </c>
      <c r="V412" s="73" t="e">
        <f t="shared" si="1426"/>
        <v>#DIV/0!</v>
      </c>
      <c r="W412" s="64">
        <f t="shared" ref="W412:X412" si="1485">W419+W426+W433+W440</f>
        <v>0</v>
      </c>
      <c r="X412" s="73">
        <f t="shared" si="1485"/>
        <v>0</v>
      </c>
      <c r="Y412" s="73" t="e">
        <f t="shared" si="1427"/>
        <v>#DIV/0!</v>
      </c>
      <c r="Z412" s="64">
        <f t="shared" ref="Z412:AA412" si="1486">Z419+Z426+Z433+Z440</f>
        <v>0</v>
      </c>
      <c r="AA412" s="73">
        <f t="shared" si="1486"/>
        <v>0</v>
      </c>
      <c r="AB412" s="73" t="e">
        <f t="shared" si="1428"/>
        <v>#DIV/0!</v>
      </c>
      <c r="AC412" s="64">
        <f t="shared" ref="AC412:AD412" si="1487">AC419+AC426+AC433+AC440</f>
        <v>0</v>
      </c>
      <c r="AD412" s="73">
        <f t="shared" si="1487"/>
        <v>0</v>
      </c>
      <c r="AE412" s="73" t="e">
        <f t="shared" si="1429"/>
        <v>#DIV/0!</v>
      </c>
      <c r="AF412" s="64">
        <f t="shared" ref="AF412:AG412" si="1488">AF419+AF426+AF433+AF440</f>
        <v>0</v>
      </c>
      <c r="AG412" s="73">
        <f t="shared" si="1488"/>
        <v>0</v>
      </c>
      <c r="AH412" s="73" t="e">
        <f t="shared" si="1430"/>
        <v>#DIV/0!</v>
      </c>
      <c r="AI412" s="64">
        <f t="shared" ref="AI412:AJ412" si="1489">AI419+AI426+AI433+AI440</f>
        <v>0</v>
      </c>
      <c r="AJ412" s="73">
        <f t="shared" si="1489"/>
        <v>0</v>
      </c>
      <c r="AK412" s="73" t="e">
        <f t="shared" si="1431"/>
        <v>#DIV/0!</v>
      </c>
      <c r="AL412" s="64">
        <f t="shared" ref="AL412:AM412" si="1490">AL419+AL426+AL433+AL440</f>
        <v>0</v>
      </c>
      <c r="AM412" s="73">
        <f t="shared" si="1490"/>
        <v>0</v>
      </c>
      <c r="AN412" s="73" t="e">
        <f t="shared" si="1432"/>
        <v>#DIV/0!</v>
      </c>
      <c r="AO412" s="64">
        <f t="shared" ref="AO412:AP412" si="1491">AO419+AO426+AO433+AO440</f>
        <v>0</v>
      </c>
      <c r="AP412" s="73">
        <f t="shared" si="1491"/>
        <v>0</v>
      </c>
      <c r="AQ412" s="73" t="e">
        <f t="shared" si="1433"/>
        <v>#DIV/0!</v>
      </c>
      <c r="AR412" s="24"/>
    </row>
    <row r="413" spans="1:44" ht="31.5" customHeight="1">
      <c r="A413" s="226" t="s">
        <v>445</v>
      </c>
      <c r="B413" s="227" t="s">
        <v>87</v>
      </c>
      <c r="C413" s="228" t="s">
        <v>151</v>
      </c>
      <c r="D413" s="159" t="s">
        <v>36</v>
      </c>
      <c r="E413" s="69">
        <f>SUM(E414:E419)</f>
        <v>21356.089999999997</v>
      </c>
      <c r="F413" s="71">
        <f>SUM(F414:F419)</f>
        <v>14925.13</v>
      </c>
      <c r="G413" s="71">
        <f>(F413/E413)*100</f>
        <v>69.886997104807108</v>
      </c>
      <c r="H413" s="64">
        <f>SUM(H414:H419)</f>
        <v>415.78</v>
      </c>
      <c r="I413" s="71">
        <f>SUM(I414:I419)</f>
        <v>415.78</v>
      </c>
      <c r="J413" s="71">
        <f>(I413/H413)*100</f>
        <v>100</v>
      </c>
      <c r="K413" s="64">
        <f>SUM(K414:K419)</f>
        <v>1534.76</v>
      </c>
      <c r="L413" s="71">
        <f>SUM(L414:L419)</f>
        <v>1534.76</v>
      </c>
      <c r="M413" s="71">
        <f>(L413/K413)*100</f>
        <v>100</v>
      </c>
      <c r="N413" s="64">
        <f>SUM(N414:N419)</f>
        <v>1691.35</v>
      </c>
      <c r="O413" s="71">
        <f>SUM(O414:O419)</f>
        <v>1691.35</v>
      </c>
      <c r="P413" s="71">
        <f>(O413/N413)*100</f>
        <v>100</v>
      </c>
      <c r="Q413" s="64">
        <f>SUM(Q414:Q419)</f>
        <v>1959.67</v>
      </c>
      <c r="R413" s="71">
        <f>SUM(R414:R419)</f>
        <v>1959.67</v>
      </c>
      <c r="S413" s="71">
        <f>(R413/Q413)*100</f>
        <v>100</v>
      </c>
      <c r="T413" s="64">
        <f>SUM(T414:T419)</f>
        <v>1635.07</v>
      </c>
      <c r="U413" s="71">
        <f>SUM(U414:U419)</f>
        <v>1635.07</v>
      </c>
      <c r="V413" s="71">
        <f>(U413/T413)*100</f>
        <v>100</v>
      </c>
      <c r="W413" s="64">
        <f>SUM(W414:W419)</f>
        <v>2530.44</v>
      </c>
      <c r="X413" s="71">
        <f>SUM(X414:X419)</f>
        <v>2530.44</v>
      </c>
      <c r="Y413" s="71">
        <f>(X413/W413)*100</f>
        <v>100</v>
      </c>
      <c r="Z413" s="64">
        <f>SUM(Z414:Z419)</f>
        <v>2439.31</v>
      </c>
      <c r="AA413" s="71">
        <f>SUM(AA414:AA419)</f>
        <v>2439.31</v>
      </c>
      <c r="AB413" s="71">
        <f>(AA413/Z413)*100</f>
        <v>100</v>
      </c>
      <c r="AC413" s="64">
        <f>SUM(AC414:AC419)</f>
        <v>1317.22</v>
      </c>
      <c r="AD413" s="71">
        <f>SUM(AD414:AD419)</f>
        <v>1317.22</v>
      </c>
      <c r="AE413" s="71">
        <f>(AD413/AC413)*100</f>
        <v>100</v>
      </c>
      <c r="AF413" s="64">
        <f>SUM(AF414:AF419)</f>
        <v>1401.53</v>
      </c>
      <c r="AG413" s="71">
        <f>SUM(AG414:AG419)</f>
        <v>1401.53</v>
      </c>
      <c r="AH413" s="71">
        <f>(AG413/AF413)*100</f>
        <v>100</v>
      </c>
      <c r="AI413" s="64">
        <f>SUM(AI414:AI419)</f>
        <v>1990</v>
      </c>
      <c r="AJ413" s="71">
        <f>SUM(AJ414:AJ419)</f>
        <v>0</v>
      </c>
      <c r="AK413" s="71">
        <f>(AJ413/AI413)*100</f>
        <v>0</v>
      </c>
      <c r="AL413" s="64">
        <f>SUM(AL414:AL419)</f>
        <v>1990</v>
      </c>
      <c r="AM413" s="71">
        <f>SUM(AM414:AM419)</f>
        <v>0</v>
      </c>
      <c r="AN413" s="71">
        <f>(AM413/AL413)*100</f>
        <v>0</v>
      </c>
      <c r="AO413" s="64">
        <f>SUM(AO414:AO419)</f>
        <v>2450.96</v>
      </c>
      <c r="AP413" s="71">
        <f>SUM(AP414:AP419)</f>
        <v>0</v>
      </c>
      <c r="AQ413" s="71">
        <f>(AP413/AO413)*100</f>
        <v>0</v>
      </c>
      <c r="AR413" s="24"/>
    </row>
    <row r="414" spans="1:44" ht="30">
      <c r="A414" s="226"/>
      <c r="B414" s="227"/>
      <c r="C414" s="228"/>
      <c r="D414" s="159" t="s">
        <v>17</v>
      </c>
      <c r="E414" s="69">
        <f>H414+K414+N414+Q414+T414+W414+Z414+AC414+AF414+AI414+AL414+AO414</f>
        <v>0</v>
      </c>
      <c r="F414" s="72">
        <f>I414+L414+O414+R414+U414+X414+AA414+AD414+AG414+AJ414+AM414+AP414</f>
        <v>0</v>
      </c>
      <c r="G414" s="73" t="e">
        <f t="shared" ref="G414:G419" si="1492">(F414/E414)*100</f>
        <v>#DIV/0!</v>
      </c>
      <c r="H414" s="64"/>
      <c r="I414" s="72"/>
      <c r="J414" s="73" t="e">
        <f t="shared" ref="J414:J419" si="1493">(I414/H414)*100</f>
        <v>#DIV/0!</v>
      </c>
      <c r="K414" s="64"/>
      <c r="L414" s="72"/>
      <c r="M414" s="73" t="e">
        <f t="shared" ref="M414:M419" si="1494">(L414/K414)*100</f>
        <v>#DIV/0!</v>
      </c>
      <c r="N414" s="64"/>
      <c r="O414" s="72"/>
      <c r="P414" s="73" t="e">
        <f t="shared" ref="P414:P419" si="1495">(O414/N414)*100</f>
        <v>#DIV/0!</v>
      </c>
      <c r="Q414" s="64"/>
      <c r="R414" s="72"/>
      <c r="S414" s="73" t="e">
        <f t="shared" ref="S414:S419" si="1496">(R414/Q414)*100</f>
        <v>#DIV/0!</v>
      </c>
      <c r="T414" s="64"/>
      <c r="U414" s="72"/>
      <c r="V414" s="73" t="e">
        <f t="shared" ref="V414:V419" si="1497">(U414/T414)*100</f>
        <v>#DIV/0!</v>
      </c>
      <c r="W414" s="64"/>
      <c r="X414" s="72"/>
      <c r="Y414" s="73" t="e">
        <f t="shared" ref="Y414:Y419" si="1498">(X414/W414)*100</f>
        <v>#DIV/0!</v>
      </c>
      <c r="Z414" s="64"/>
      <c r="AA414" s="72"/>
      <c r="AB414" s="73" t="e">
        <f t="shared" ref="AB414:AB419" si="1499">(AA414/Z414)*100</f>
        <v>#DIV/0!</v>
      </c>
      <c r="AC414" s="64"/>
      <c r="AD414" s="72"/>
      <c r="AE414" s="73" t="e">
        <f t="shared" ref="AE414:AE419" si="1500">(AD414/AC414)*100</f>
        <v>#DIV/0!</v>
      </c>
      <c r="AF414" s="64"/>
      <c r="AG414" s="72"/>
      <c r="AH414" s="73" t="e">
        <f t="shared" ref="AH414:AH419" si="1501">(AG414/AF414)*100</f>
        <v>#DIV/0!</v>
      </c>
      <c r="AI414" s="64"/>
      <c r="AJ414" s="72"/>
      <c r="AK414" s="73" t="e">
        <f t="shared" ref="AK414:AK419" si="1502">(AJ414/AI414)*100</f>
        <v>#DIV/0!</v>
      </c>
      <c r="AL414" s="64"/>
      <c r="AM414" s="72"/>
      <c r="AN414" s="73" t="e">
        <f t="shared" ref="AN414:AN419" si="1503">(AM414/AL414)*100</f>
        <v>#DIV/0!</v>
      </c>
      <c r="AO414" s="64"/>
      <c r="AP414" s="72"/>
      <c r="AQ414" s="73" t="e">
        <f t="shared" ref="AQ414:AQ419" si="1504">(AP414/AO414)*100</f>
        <v>#DIV/0!</v>
      </c>
      <c r="AR414" s="24"/>
    </row>
    <row r="415" spans="1:44" ht="45">
      <c r="A415" s="226"/>
      <c r="B415" s="227"/>
      <c r="C415" s="228"/>
      <c r="D415" s="159" t="s">
        <v>18</v>
      </c>
      <c r="E415" s="69">
        <f t="shared" ref="E415:E419" si="1505">H415+K415+N415+Q415+T415+W415+Z415+AC415+AF415+AI415+AL415+AO415</f>
        <v>0</v>
      </c>
      <c r="F415" s="72">
        <f t="shared" ref="F415:F419" si="1506">I415+L415+O415+R415+U415+X415+AA415+AD415+AG415+AJ415+AM415+AP415</f>
        <v>0</v>
      </c>
      <c r="G415" s="73" t="e">
        <f t="shared" si="1492"/>
        <v>#DIV/0!</v>
      </c>
      <c r="H415" s="64"/>
      <c r="I415" s="72"/>
      <c r="J415" s="73" t="e">
        <f t="shared" si="1493"/>
        <v>#DIV/0!</v>
      </c>
      <c r="K415" s="64"/>
      <c r="L415" s="72"/>
      <c r="M415" s="73" t="e">
        <f t="shared" si="1494"/>
        <v>#DIV/0!</v>
      </c>
      <c r="N415" s="64"/>
      <c r="O415" s="72"/>
      <c r="P415" s="73" t="e">
        <f t="shared" si="1495"/>
        <v>#DIV/0!</v>
      </c>
      <c r="Q415" s="64"/>
      <c r="R415" s="72"/>
      <c r="S415" s="73" t="e">
        <f t="shared" si="1496"/>
        <v>#DIV/0!</v>
      </c>
      <c r="T415" s="64"/>
      <c r="U415" s="72"/>
      <c r="V415" s="73" t="e">
        <f t="shared" si="1497"/>
        <v>#DIV/0!</v>
      </c>
      <c r="W415" s="64"/>
      <c r="X415" s="72"/>
      <c r="Y415" s="73" t="e">
        <f t="shared" si="1498"/>
        <v>#DIV/0!</v>
      </c>
      <c r="Z415" s="64"/>
      <c r="AA415" s="72"/>
      <c r="AB415" s="73" t="e">
        <f t="shared" si="1499"/>
        <v>#DIV/0!</v>
      </c>
      <c r="AC415" s="64"/>
      <c r="AD415" s="72"/>
      <c r="AE415" s="73" t="e">
        <f t="shared" si="1500"/>
        <v>#DIV/0!</v>
      </c>
      <c r="AF415" s="64"/>
      <c r="AG415" s="72"/>
      <c r="AH415" s="73" t="e">
        <f t="shared" si="1501"/>
        <v>#DIV/0!</v>
      </c>
      <c r="AI415" s="64"/>
      <c r="AJ415" s="72"/>
      <c r="AK415" s="73" t="e">
        <f t="shared" si="1502"/>
        <v>#DIV/0!</v>
      </c>
      <c r="AL415" s="64"/>
      <c r="AM415" s="72"/>
      <c r="AN415" s="73" t="e">
        <f t="shared" si="1503"/>
        <v>#DIV/0!</v>
      </c>
      <c r="AO415" s="64"/>
      <c r="AP415" s="72"/>
      <c r="AQ415" s="73" t="e">
        <f t="shared" si="1504"/>
        <v>#DIV/0!</v>
      </c>
      <c r="AR415" s="24"/>
    </row>
    <row r="416" spans="1:44" ht="33.75" customHeight="1">
      <c r="A416" s="226"/>
      <c r="B416" s="227"/>
      <c r="C416" s="228"/>
      <c r="D416" s="159" t="s">
        <v>26</v>
      </c>
      <c r="E416" s="69">
        <f t="shared" si="1505"/>
        <v>21356.089999999997</v>
      </c>
      <c r="F416" s="72">
        <f t="shared" si="1506"/>
        <v>14925.13</v>
      </c>
      <c r="G416" s="73">
        <f t="shared" si="1492"/>
        <v>69.886997104807108</v>
      </c>
      <c r="H416" s="64">
        <v>415.78</v>
      </c>
      <c r="I416" s="72">
        <v>415.78</v>
      </c>
      <c r="J416" s="73">
        <f t="shared" si="1493"/>
        <v>100</v>
      </c>
      <c r="K416" s="64">
        <v>1534.76</v>
      </c>
      <c r="L416" s="72">
        <v>1534.76</v>
      </c>
      <c r="M416" s="73">
        <f t="shared" si="1494"/>
        <v>100</v>
      </c>
      <c r="N416" s="64">
        <v>1691.35</v>
      </c>
      <c r="O416" s="72">
        <v>1691.35</v>
      </c>
      <c r="P416" s="73">
        <f t="shared" si="1495"/>
        <v>100</v>
      </c>
      <c r="Q416" s="64">
        <v>1959.67</v>
      </c>
      <c r="R416" s="72">
        <v>1959.67</v>
      </c>
      <c r="S416" s="73">
        <f t="shared" si="1496"/>
        <v>100</v>
      </c>
      <c r="T416" s="64">
        <v>1635.07</v>
      </c>
      <c r="U416" s="73">
        <v>1635.07</v>
      </c>
      <c r="V416" s="73">
        <f t="shared" si="1497"/>
        <v>100</v>
      </c>
      <c r="W416" s="64">
        <v>2530.44</v>
      </c>
      <c r="X416" s="72">
        <v>2530.44</v>
      </c>
      <c r="Y416" s="73">
        <f t="shared" si="1498"/>
        <v>100</v>
      </c>
      <c r="Z416" s="64">
        <v>2439.31</v>
      </c>
      <c r="AA416" s="72">
        <v>2439.31</v>
      </c>
      <c r="AB416" s="73">
        <f t="shared" si="1499"/>
        <v>100</v>
      </c>
      <c r="AC416" s="64">
        <v>1317.22</v>
      </c>
      <c r="AD416" s="72">
        <v>1317.22</v>
      </c>
      <c r="AE416" s="73">
        <f t="shared" si="1500"/>
        <v>100</v>
      </c>
      <c r="AF416" s="64">
        <v>1401.53</v>
      </c>
      <c r="AG416" s="72">
        <v>1401.53</v>
      </c>
      <c r="AH416" s="73">
        <f t="shared" si="1501"/>
        <v>100</v>
      </c>
      <c r="AI416" s="64">
        <v>1990</v>
      </c>
      <c r="AJ416" s="72"/>
      <c r="AK416" s="73">
        <f t="shared" si="1502"/>
        <v>0</v>
      </c>
      <c r="AL416" s="64">
        <v>1990</v>
      </c>
      <c r="AM416" s="72"/>
      <c r="AN416" s="73">
        <f t="shared" si="1503"/>
        <v>0</v>
      </c>
      <c r="AO416" s="64">
        <v>2450.96</v>
      </c>
      <c r="AP416" s="72"/>
      <c r="AQ416" s="73">
        <f t="shared" si="1504"/>
        <v>0</v>
      </c>
      <c r="AR416" s="24"/>
    </row>
    <row r="417" spans="1:44" ht="86.25" customHeight="1">
      <c r="A417" s="226"/>
      <c r="B417" s="227"/>
      <c r="C417" s="228"/>
      <c r="D417" s="157" t="s">
        <v>231</v>
      </c>
      <c r="E417" s="69">
        <f t="shared" si="1505"/>
        <v>0</v>
      </c>
      <c r="F417" s="72">
        <f t="shared" si="1506"/>
        <v>0</v>
      </c>
      <c r="G417" s="73" t="e">
        <f t="shared" si="1492"/>
        <v>#DIV/0!</v>
      </c>
      <c r="H417" s="64"/>
      <c r="I417" s="72"/>
      <c r="J417" s="73" t="e">
        <f t="shared" si="1493"/>
        <v>#DIV/0!</v>
      </c>
      <c r="K417" s="64"/>
      <c r="L417" s="72"/>
      <c r="M417" s="73" t="e">
        <f t="shared" si="1494"/>
        <v>#DIV/0!</v>
      </c>
      <c r="N417" s="64"/>
      <c r="O417" s="72"/>
      <c r="P417" s="73" t="e">
        <f t="shared" si="1495"/>
        <v>#DIV/0!</v>
      </c>
      <c r="Q417" s="64"/>
      <c r="R417" s="72"/>
      <c r="S417" s="73" t="e">
        <f t="shared" si="1496"/>
        <v>#DIV/0!</v>
      </c>
      <c r="T417" s="64"/>
      <c r="U417" s="72"/>
      <c r="V417" s="73" t="e">
        <f t="shared" si="1497"/>
        <v>#DIV/0!</v>
      </c>
      <c r="W417" s="64"/>
      <c r="X417" s="72"/>
      <c r="Y417" s="73" t="e">
        <f t="shared" si="1498"/>
        <v>#DIV/0!</v>
      </c>
      <c r="Z417" s="64"/>
      <c r="AA417" s="72"/>
      <c r="AB417" s="73" t="e">
        <f t="shared" si="1499"/>
        <v>#DIV/0!</v>
      </c>
      <c r="AC417" s="64"/>
      <c r="AD417" s="72"/>
      <c r="AE417" s="73" t="e">
        <f t="shared" si="1500"/>
        <v>#DIV/0!</v>
      </c>
      <c r="AF417" s="64"/>
      <c r="AG417" s="72"/>
      <c r="AH417" s="73" t="e">
        <f t="shared" si="1501"/>
        <v>#DIV/0!</v>
      </c>
      <c r="AI417" s="64"/>
      <c r="AJ417" s="72"/>
      <c r="AK417" s="73" t="e">
        <f t="shared" si="1502"/>
        <v>#DIV/0!</v>
      </c>
      <c r="AL417" s="64"/>
      <c r="AM417" s="72"/>
      <c r="AN417" s="73" t="e">
        <f t="shared" si="1503"/>
        <v>#DIV/0!</v>
      </c>
      <c r="AO417" s="64"/>
      <c r="AP417" s="72"/>
      <c r="AQ417" s="73" t="e">
        <f t="shared" si="1504"/>
        <v>#DIV/0!</v>
      </c>
      <c r="AR417" s="24"/>
    </row>
    <row r="418" spans="1:44" ht="33" customHeight="1">
      <c r="A418" s="226"/>
      <c r="B418" s="227"/>
      <c r="C418" s="228"/>
      <c r="D418" s="159" t="s">
        <v>39</v>
      </c>
      <c r="E418" s="69">
        <f t="shared" si="1505"/>
        <v>0</v>
      </c>
      <c r="F418" s="72">
        <f t="shared" si="1506"/>
        <v>0</v>
      </c>
      <c r="G418" s="73" t="e">
        <f t="shared" si="1492"/>
        <v>#DIV/0!</v>
      </c>
      <c r="H418" s="64"/>
      <c r="I418" s="72"/>
      <c r="J418" s="73" t="e">
        <f t="shared" si="1493"/>
        <v>#DIV/0!</v>
      </c>
      <c r="K418" s="64"/>
      <c r="L418" s="72"/>
      <c r="M418" s="73" t="e">
        <f t="shared" si="1494"/>
        <v>#DIV/0!</v>
      </c>
      <c r="N418" s="64"/>
      <c r="O418" s="72"/>
      <c r="P418" s="73" t="e">
        <f t="shared" si="1495"/>
        <v>#DIV/0!</v>
      </c>
      <c r="Q418" s="64"/>
      <c r="R418" s="72"/>
      <c r="S418" s="73" t="e">
        <f t="shared" si="1496"/>
        <v>#DIV/0!</v>
      </c>
      <c r="T418" s="64"/>
      <c r="U418" s="72"/>
      <c r="V418" s="73" t="e">
        <f t="shared" si="1497"/>
        <v>#DIV/0!</v>
      </c>
      <c r="W418" s="64"/>
      <c r="X418" s="72"/>
      <c r="Y418" s="73" t="e">
        <f t="shared" si="1498"/>
        <v>#DIV/0!</v>
      </c>
      <c r="Z418" s="64"/>
      <c r="AA418" s="72"/>
      <c r="AB418" s="73" t="e">
        <f t="shared" si="1499"/>
        <v>#DIV/0!</v>
      </c>
      <c r="AC418" s="64"/>
      <c r="AD418" s="72"/>
      <c r="AE418" s="73" t="e">
        <f t="shared" si="1500"/>
        <v>#DIV/0!</v>
      </c>
      <c r="AF418" s="64"/>
      <c r="AG418" s="72"/>
      <c r="AH418" s="73" t="e">
        <f t="shared" si="1501"/>
        <v>#DIV/0!</v>
      </c>
      <c r="AI418" s="64"/>
      <c r="AJ418" s="72"/>
      <c r="AK418" s="73" t="e">
        <f t="shared" si="1502"/>
        <v>#DIV/0!</v>
      </c>
      <c r="AL418" s="64"/>
      <c r="AM418" s="72"/>
      <c r="AN418" s="73" t="e">
        <f t="shared" si="1503"/>
        <v>#DIV/0!</v>
      </c>
      <c r="AO418" s="64"/>
      <c r="AP418" s="72"/>
      <c r="AQ418" s="73" t="e">
        <f t="shared" si="1504"/>
        <v>#DIV/0!</v>
      </c>
      <c r="AR418" s="24"/>
    </row>
    <row r="419" spans="1:44" ht="45">
      <c r="A419" s="226"/>
      <c r="B419" s="227"/>
      <c r="C419" s="228"/>
      <c r="D419" s="159" t="s">
        <v>33</v>
      </c>
      <c r="E419" s="69">
        <f t="shared" si="1505"/>
        <v>0</v>
      </c>
      <c r="F419" s="72">
        <f t="shared" si="1506"/>
        <v>0</v>
      </c>
      <c r="G419" s="73" t="e">
        <f t="shared" si="1492"/>
        <v>#DIV/0!</v>
      </c>
      <c r="H419" s="64"/>
      <c r="I419" s="72"/>
      <c r="J419" s="73" t="e">
        <f t="shared" si="1493"/>
        <v>#DIV/0!</v>
      </c>
      <c r="K419" s="64"/>
      <c r="L419" s="72"/>
      <c r="M419" s="73" t="e">
        <f t="shared" si="1494"/>
        <v>#DIV/0!</v>
      </c>
      <c r="N419" s="64"/>
      <c r="O419" s="72"/>
      <c r="P419" s="73" t="e">
        <f t="shared" si="1495"/>
        <v>#DIV/0!</v>
      </c>
      <c r="Q419" s="64"/>
      <c r="R419" s="72"/>
      <c r="S419" s="73" t="e">
        <f t="shared" si="1496"/>
        <v>#DIV/0!</v>
      </c>
      <c r="T419" s="64"/>
      <c r="U419" s="72"/>
      <c r="V419" s="73" t="e">
        <f t="shared" si="1497"/>
        <v>#DIV/0!</v>
      </c>
      <c r="W419" s="64"/>
      <c r="X419" s="72"/>
      <c r="Y419" s="73" t="e">
        <f t="shared" si="1498"/>
        <v>#DIV/0!</v>
      </c>
      <c r="Z419" s="64"/>
      <c r="AA419" s="72"/>
      <c r="AB419" s="73" t="e">
        <f t="shared" si="1499"/>
        <v>#DIV/0!</v>
      </c>
      <c r="AC419" s="64"/>
      <c r="AD419" s="72"/>
      <c r="AE419" s="73" t="e">
        <f t="shared" si="1500"/>
        <v>#DIV/0!</v>
      </c>
      <c r="AF419" s="64"/>
      <c r="AG419" s="72"/>
      <c r="AH419" s="73" t="e">
        <f t="shared" si="1501"/>
        <v>#DIV/0!</v>
      </c>
      <c r="AI419" s="64"/>
      <c r="AJ419" s="72"/>
      <c r="AK419" s="73" t="e">
        <f t="shared" si="1502"/>
        <v>#DIV/0!</v>
      </c>
      <c r="AL419" s="64"/>
      <c r="AM419" s="72"/>
      <c r="AN419" s="73" t="e">
        <f t="shared" si="1503"/>
        <v>#DIV/0!</v>
      </c>
      <c r="AO419" s="64"/>
      <c r="AP419" s="72"/>
      <c r="AQ419" s="73" t="e">
        <f t="shared" si="1504"/>
        <v>#DIV/0!</v>
      </c>
      <c r="AR419" s="24"/>
    </row>
    <row r="420" spans="1:44" ht="27.75" customHeight="1">
      <c r="A420" s="331" t="s">
        <v>446</v>
      </c>
      <c r="B420" s="350" t="s">
        <v>91</v>
      </c>
      <c r="C420" s="228" t="s">
        <v>151</v>
      </c>
      <c r="D420" s="186" t="s">
        <v>36</v>
      </c>
      <c r="E420" s="187">
        <f>SUM(E421:E426)</f>
        <v>200</v>
      </c>
      <c r="F420" s="188">
        <f>SUM(F421:F426)</f>
        <v>200</v>
      </c>
      <c r="G420" s="188">
        <f>(F420/E420)*100</f>
        <v>100</v>
      </c>
      <c r="H420" s="64">
        <f>SUM(H421:H426)</f>
        <v>13.6</v>
      </c>
      <c r="I420" s="71">
        <f>SUM(I421:I426)</f>
        <v>13.6</v>
      </c>
      <c r="J420" s="71">
        <f>(I420/H420)*100</f>
        <v>100</v>
      </c>
      <c r="K420" s="64">
        <f>SUM(K421:K426)</f>
        <v>16.5</v>
      </c>
      <c r="L420" s="71">
        <f>SUM(L421:L426)</f>
        <v>16.5</v>
      </c>
      <c r="M420" s="71">
        <f>(L420/K420)*100</f>
        <v>100</v>
      </c>
      <c r="N420" s="64">
        <f>SUM(N421:N426)</f>
        <v>109.8</v>
      </c>
      <c r="O420" s="71">
        <f>SUM(O421:O426)</f>
        <v>109.8</v>
      </c>
      <c r="P420" s="71">
        <f>(O420/N420)*100</f>
        <v>100</v>
      </c>
      <c r="Q420" s="64">
        <f>SUM(Q421:Q426)</f>
        <v>6.96</v>
      </c>
      <c r="R420" s="71">
        <f>SUM(R421:R426)</f>
        <v>6.96</v>
      </c>
      <c r="S420" s="71">
        <f>(R420/Q420)*100</f>
        <v>100</v>
      </c>
      <c r="T420" s="64">
        <f>SUM(T421:T426)</f>
        <v>26.76</v>
      </c>
      <c r="U420" s="71">
        <f>SUM(U421:U426)</f>
        <v>26.76</v>
      </c>
      <c r="V420" s="71">
        <f>(U420/T420)*100</f>
        <v>100</v>
      </c>
      <c r="W420" s="64">
        <f>SUM(W421:W426)</f>
        <v>17.88</v>
      </c>
      <c r="X420" s="71">
        <f>SUM(X421:X426)</f>
        <v>17.88</v>
      </c>
      <c r="Y420" s="71">
        <f>(X420/W420)*100</f>
        <v>100</v>
      </c>
      <c r="Z420" s="64">
        <f>SUM(Z421:Z426)</f>
        <v>0</v>
      </c>
      <c r="AA420" s="71">
        <f>SUM(AA421:AA426)</f>
        <v>0</v>
      </c>
      <c r="AB420" s="71" t="e">
        <f>(AA420/Z420)*100</f>
        <v>#DIV/0!</v>
      </c>
      <c r="AC420" s="64">
        <f>SUM(AC421:AC426)</f>
        <v>8.5</v>
      </c>
      <c r="AD420" s="71">
        <f>SUM(AD421:AD426)</f>
        <v>8.5</v>
      </c>
      <c r="AE420" s="71">
        <f>(AD420/AC420)*100</f>
        <v>100</v>
      </c>
      <c r="AF420" s="64">
        <f>SUM(AF421:AF426)</f>
        <v>0</v>
      </c>
      <c r="AG420" s="71">
        <f>SUM(AG421:AG426)</f>
        <v>0</v>
      </c>
      <c r="AH420" s="71" t="e">
        <f>(AG420/AF420)*100</f>
        <v>#DIV/0!</v>
      </c>
      <c r="AI420" s="64">
        <f>SUM(AI421:AI426)</f>
        <v>0</v>
      </c>
      <c r="AJ420" s="71">
        <f>SUM(AJ421:AJ426)</f>
        <v>0</v>
      </c>
      <c r="AK420" s="71" t="e">
        <f>(AJ420/AI420)*100</f>
        <v>#DIV/0!</v>
      </c>
      <c r="AL420" s="64">
        <f>SUM(AL421:AL426)</f>
        <v>0</v>
      </c>
      <c r="AM420" s="71">
        <f>SUM(AM421:AM426)</f>
        <v>0</v>
      </c>
      <c r="AN420" s="71" t="e">
        <f>(AM420/AL420)*100</f>
        <v>#DIV/0!</v>
      </c>
      <c r="AO420" s="64">
        <f>SUM(AO421:AO426)</f>
        <v>0</v>
      </c>
      <c r="AP420" s="71">
        <f>SUM(AP421:AP426)</f>
        <v>0</v>
      </c>
      <c r="AQ420" s="71" t="e">
        <f>(AP420/AO420)*100</f>
        <v>#DIV/0!</v>
      </c>
      <c r="AR420" s="24"/>
    </row>
    <row r="421" spans="1:44" ht="30">
      <c r="A421" s="331"/>
      <c r="B421" s="350"/>
      <c r="C421" s="228"/>
      <c r="D421" s="159" t="s">
        <v>17</v>
      </c>
      <c r="E421" s="69">
        <f>H421+K421+N421+Q421+T421+W421+Z421+AC421+AF421+AI421+AL421+AO421</f>
        <v>0</v>
      </c>
      <c r="F421" s="72">
        <f>I421+L421+O421+R421+U421+X421+AA421+AD421+AG421+AJ421+AM421+AP421</f>
        <v>0</v>
      </c>
      <c r="G421" s="73" t="e">
        <f t="shared" ref="G421:G426" si="1507">(F421/E421)*100</f>
        <v>#DIV/0!</v>
      </c>
      <c r="H421" s="64"/>
      <c r="I421" s="72"/>
      <c r="J421" s="73" t="e">
        <f t="shared" ref="J421:J426" si="1508">(I421/H421)*100</f>
        <v>#DIV/0!</v>
      </c>
      <c r="K421" s="64"/>
      <c r="L421" s="72"/>
      <c r="M421" s="73" t="e">
        <f t="shared" ref="M421:M426" si="1509">(L421/K421)*100</f>
        <v>#DIV/0!</v>
      </c>
      <c r="N421" s="64"/>
      <c r="O421" s="72"/>
      <c r="P421" s="73" t="e">
        <f t="shared" ref="P421:P426" si="1510">(O421/N421)*100</f>
        <v>#DIV/0!</v>
      </c>
      <c r="Q421" s="64"/>
      <c r="R421" s="72"/>
      <c r="S421" s="73" t="e">
        <f t="shared" ref="S421:S426" si="1511">(R421/Q421)*100</f>
        <v>#DIV/0!</v>
      </c>
      <c r="T421" s="64"/>
      <c r="U421" s="72"/>
      <c r="V421" s="73" t="e">
        <f t="shared" ref="V421:V426" si="1512">(U421/T421)*100</f>
        <v>#DIV/0!</v>
      </c>
      <c r="W421" s="64"/>
      <c r="X421" s="72"/>
      <c r="Y421" s="73" t="e">
        <f t="shared" ref="Y421:Y426" si="1513">(X421/W421)*100</f>
        <v>#DIV/0!</v>
      </c>
      <c r="Z421" s="64"/>
      <c r="AA421" s="72"/>
      <c r="AB421" s="73" t="e">
        <f t="shared" ref="AB421:AB426" si="1514">(AA421/Z421)*100</f>
        <v>#DIV/0!</v>
      </c>
      <c r="AC421" s="64"/>
      <c r="AD421" s="72"/>
      <c r="AE421" s="73" t="e">
        <f t="shared" ref="AE421:AE426" si="1515">(AD421/AC421)*100</f>
        <v>#DIV/0!</v>
      </c>
      <c r="AF421" s="64"/>
      <c r="AG421" s="72"/>
      <c r="AH421" s="73" t="e">
        <f t="shared" ref="AH421:AH426" si="1516">(AG421/AF421)*100</f>
        <v>#DIV/0!</v>
      </c>
      <c r="AI421" s="64"/>
      <c r="AJ421" s="72"/>
      <c r="AK421" s="73" t="e">
        <f t="shared" ref="AK421:AK426" si="1517">(AJ421/AI421)*100</f>
        <v>#DIV/0!</v>
      </c>
      <c r="AL421" s="64"/>
      <c r="AM421" s="72"/>
      <c r="AN421" s="73" t="e">
        <f t="shared" ref="AN421:AN426" si="1518">(AM421/AL421)*100</f>
        <v>#DIV/0!</v>
      </c>
      <c r="AO421" s="64"/>
      <c r="AP421" s="72"/>
      <c r="AQ421" s="73" t="e">
        <f t="shared" ref="AQ421:AQ426" si="1519">(AP421/AO421)*100</f>
        <v>#DIV/0!</v>
      </c>
      <c r="AR421" s="24"/>
    </row>
    <row r="422" spans="1:44" ht="45">
      <c r="A422" s="331"/>
      <c r="B422" s="350"/>
      <c r="C422" s="228"/>
      <c r="D422" s="159" t="s">
        <v>18</v>
      </c>
      <c r="E422" s="69">
        <f t="shared" ref="E422:E426" si="1520">H422+K422+N422+Q422+T422+W422+Z422+AC422+AF422+AI422+AL422+AO422</f>
        <v>0</v>
      </c>
      <c r="F422" s="72">
        <f t="shared" ref="F422:F426" si="1521">I422+L422+O422+R422+U422+X422+AA422+AD422+AG422+AJ422+AM422+AP422</f>
        <v>0</v>
      </c>
      <c r="G422" s="73" t="e">
        <f t="shared" si="1507"/>
        <v>#DIV/0!</v>
      </c>
      <c r="H422" s="64"/>
      <c r="I422" s="72"/>
      <c r="J422" s="73" t="e">
        <f t="shared" si="1508"/>
        <v>#DIV/0!</v>
      </c>
      <c r="K422" s="64"/>
      <c r="L422" s="72"/>
      <c r="M422" s="73" t="e">
        <f t="shared" si="1509"/>
        <v>#DIV/0!</v>
      </c>
      <c r="N422" s="64"/>
      <c r="O422" s="72"/>
      <c r="P422" s="73" t="e">
        <f t="shared" si="1510"/>
        <v>#DIV/0!</v>
      </c>
      <c r="Q422" s="64"/>
      <c r="R422" s="72"/>
      <c r="S422" s="73" t="e">
        <f t="shared" si="1511"/>
        <v>#DIV/0!</v>
      </c>
      <c r="T422" s="64"/>
      <c r="U422" s="72"/>
      <c r="V422" s="73" t="e">
        <f t="shared" si="1512"/>
        <v>#DIV/0!</v>
      </c>
      <c r="W422" s="64"/>
      <c r="X422" s="72"/>
      <c r="Y422" s="73" t="e">
        <f t="shared" si="1513"/>
        <v>#DIV/0!</v>
      </c>
      <c r="Z422" s="64"/>
      <c r="AA422" s="72"/>
      <c r="AB422" s="73" t="e">
        <f t="shared" si="1514"/>
        <v>#DIV/0!</v>
      </c>
      <c r="AC422" s="64"/>
      <c r="AD422" s="72"/>
      <c r="AE422" s="73" t="e">
        <f t="shared" si="1515"/>
        <v>#DIV/0!</v>
      </c>
      <c r="AF422" s="64"/>
      <c r="AG422" s="72"/>
      <c r="AH422" s="73" t="e">
        <f t="shared" si="1516"/>
        <v>#DIV/0!</v>
      </c>
      <c r="AI422" s="64"/>
      <c r="AJ422" s="72"/>
      <c r="AK422" s="73" t="e">
        <f t="shared" si="1517"/>
        <v>#DIV/0!</v>
      </c>
      <c r="AL422" s="64"/>
      <c r="AM422" s="72"/>
      <c r="AN422" s="73" t="e">
        <f t="shared" si="1518"/>
        <v>#DIV/0!</v>
      </c>
      <c r="AO422" s="64"/>
      <c r="AP422" s="72"/>
      <c r="AQ422" s="73" t="e">
        <f t="shared" si="1519"/>
        <v>#DIV/0!</v>
      </c>
      <c r="AR422" s="24"/>
    </row>
    <row r="423" spans="1:44" ht="31.5" customHeight="1">
      <c r="A423" s="331"/>
      <c r="B423" s="350"/>
      <c r="C423" s="228"/>
      <c r="D423" s="159" t="s">
        <v>26</v>
      </c>
      <c r="E423" s="69">
        <f t="shared" si="1520"/>
        <v>200</v>
      </c>
      <c r="F423" s="72">
        <f t="shared" si="1521"/>
        <v>200</v>
      </c>
      <c r="G423" s="73">
        <f t="shared" si="1507"/>
        <v>100</v>
      </c>
      <c r="H423" s="64">
        <v>13.6</v>
      </c>
      <c r="I423" s="72">
        <v>13.6</v>
      </c>
      <c r="J423" s="73">
        <f t="shared" si="1508"/>
        <v>100</v>
      </c>
      <c r="K423" s="64">
        <v>16.5</v>
      </c>
      <c r="L423" s="72">
        <v>16.5</v>
      </c>
      <c r="M423" s="73">
        <f t="shared" si="1509"/>
        <v>100</v>
      </c>
      <c r="N423" s="64">
        <v>109.8</v>
      </c>
      <c r="O423" s="72">
        <v>109.8</v>
      </c>
      <c r="P423" s="73">
        <f t="shared" si="1510"/>
        <v>100</v>
      </c>
      <c r="Q423" s="64">
        <v>6.96</v>
      </c>
      <c r="R423" s="72">
        <v>6.96</v>
      </c>
      <c r="S423" s="73">
        <f t="shared" si="1511"/>
        <v>100</v>
      </c>
      <c r="T423" s="64">
        <v>26.76</v>
      </c>
      <c r="U423" s="73">
        <v>26.76</v>
      </c>
      <c r="V423" s="73">
        <f t="shared" si="1512"/>
        <v>100</v>
      </c>
      <c r="W423" s="64">
        <v>17.88</v>
      </c>
      <c r="X423" s="72">
        <v>17.88</v>
      </c>
      <c r="Y423" s="73">
        <f t="shared" si="1513"/>
        <v>100</v>
      </c>
      <c r="Z423" s="64">
        <v>0</v>
      </c>
      <c r="AA423" s="72">
        <v>0</v>
      </c>
      <c r="AB423" s="73" t="e">
        <f t="shared" si="1514"/>
        <v>#DIV/0!</v>
      </c>
      <c r="AC423" s="64">
        <v>8.5</v>
      </c>
      <c r="AD423" s="72">
        <v>8.5</v>
      </c>
      <c r="AE423" s="73">
        <f t="shared" si="1515"/>
        <v>100</v>
      </c>
      <c r="AF423" s="64"/>
      <c r="AG423" s="72"/>
      <c r="AH423" s="73" t="e">
        <f t="shared" si="1516"/>
        <v>#DIV/0!</v>
      </c>
      <c r="AI423" s="64"/>
      <c r="AJ423" s="72"/>
      <c r="AK423" s="73" t="e">
        <f t="shared" si="1517"/>
        <v>#DIV/0!</v>
      </c>
      <c r="AL423" s="64"/>
      <c r="AM423" s="72"/>
      <c r="AN423" s="73" t="e">
        <f t="shared" si="1518"/>
        <v>#DIV/0!</v>
      </c>
      <c r="AO423" s="64"/>
      <c r="AP423" s="72"/>
      <c r="AQ423" s="73" t="e">
        <f t="shared" si="1519"/>
        <v>#DIV/0!</v>
      </c>
      <c r="AR423" s="24"/>
    </row>
    <row r="424" spans="1:44" ht="78" customHeight="1">
      <c r="A424" s="331"/>
      <c r="B424" s="350"/>
      <c r="C424" s="228"/>
      <c r="D424" s="157" t="s">
        <v>231</v>
      </c>
      <c r="E424" s="69">
        <f t="shared" si="1520"/>
        <v>0</v>
      </c>
      <c r="F424" s="72">
        <f t="shared" si="1521"/>
        <v>0</v>
      </c>
      <c r="G424" s="73" t="e">
        <f t="shared" si="1507"/>
        <v>#DIV/0!</v>
      </c>
      <c r="H424" s="64"/>
      <c r="I424" s="72"/>
      <c r="J424" s="73" t="e">
        <f t="shared" si="1508"/>
        <v>#DIV/0!</v>
      </c>
      <c r="K424" s="64"/>
      <c r="L424" s="72"/>
      <c r="M424" s="73" t="e">
        <f t="shared" si="1509"/>
        <v>#DIV/0!</v>
      </c>
      <c r="N424" s="64"/>
      <c r="O424" s="72"/>
      <c r="P424" s="73" t="e">
        <f t="shared" si="1510"/>
        <v>#DIV/0!</v>
      </c>
      <c r="Q424" s="64"/>
      <c r="R424" s="72"/>
      <c r="S424" s="73" t="e">
        <f t="shared" si="1511"/>
        <v>#DIV/0!</v>
      </c>
      <c r="T424" s="64"/>
      <c r="U424" s="72"/>
      <c r="V424" s="73" t="e">
        <f t="shared" si="1512"/>
        <v>#DIV/0!</v>
      </c>
      <c r="W424" s="64"/>
      <c r="X424" s="72"/>
      <c r="Y424" s="73" t="e">
        <f t="shared" si="1513"/>
        <v>#DIV/0!</v>
      </c>
      <c r="Z424" s="64"/>
      <c r="AA424" s="72"/>
      <c r="AB424" s="73" t="e">
        <f t="shared" si="1514"/>
        <v>#DIV/0!</v>
      </c>
      <c r="AC424" s="64"/>
      <c r="AD424" s="72"/>
      <c r="AE424" s="73" t="e">
        <f t="shared" si="1515"/>
        <v>#DIV/0!</v>
      </c>
      <c r="AF424" s="64"/>
      <c r="AG424" s="72"/>
      <c r="AH424" s="73" t="e">
        <f t="shared" si="1516"/>
        <v>#DIV/0!</v>
      </c>
      <c r="AI424" s="64"/>
      <c r="AJ424" s="72"/>
      <c r="AK424" s="73" t="e">
        <f t="shared" si="1517"/>
        <v>#DIV/0!</v>
      </c>
      <c r="AL424" s="64"/>
      <c r="AM424" s="72"/>
      <c r="AN424" s="73" t="e">
        <f t="shared" si="1518"/>
        <v>#DIV/0!</v>
      </c>
      <c r="AO424" s="64"/>
      <c r="AP424" s="72"/>
      <c r="AQ424" s="73" t="e">
        <f t="shared" si="1519"/>
        <v>#DIV/0!</v>
      </c>
      <c r="AR424" s="24"/>
    </row>
    <row r="425" spans="1:44" ht="38.25" customHeight="1">
      <c r="A425" s="331"/>
      <c r="B425" s="350"/>
      <c r="C425" s="228"/>
      <c r="D425" s="159" t="s">
        <v>39</v>
      </c>
      <c r="E425" s="69">
        <f t="shared" si="1520"/>
        <v>0</v>
      </c>
      <c r="F425" s="72">
        <f t="shared" si="1521"/>
        <v>0</v>
      </c>
      <c r="G425" s="73" t="e">
        <f t="shared" si="1507"/>
        <v>#DIV/0!</v>
      </c>
      <c r="H425" s="64"/>
      <c r="I425" s="72"/>
      <c r="J425" s="73" t="e">
        <f t="shared" si="1508"/>
        <v>#DIV/0!</v>
      </c>
      <c r="K425" s="64"/>
      <c r="L425" s="72"/>
      <c r="M425" s="73" t="e">
        <f t="shared" si="1509"/>
        <v>#DIV/0!</v>
      </c>
      <c r="N425" s="64"/>
      <c r="O425" s="72"/>
      <c r="P425" s="73" t="e">
        <f t="shared" si="1510"/>
        <v>#DIV/0!</v>
      </c>
      <c r="Q425" s="64"/>
      <c r="R425" s="72"/>
      <c r="S425" s="73" t="e">
        <f t="shared" si="1511"/>
        <v>#DIV/0!</v>
      </c>
      <c r="T425" s="64"/>
      <c r="U425" s="72"/>
      <c r="V425" s="73" t="e">
        <f t="shared" si="1512"/>
        <v>#DIV/0!</v>
      </c>
      <c r="W425" s="64"/>
      <c r="X425" s="72"/>
      <c r="Y425" s="73" t="e">
        <f t="shared" si="1513"/>
        <v>#DIV/0!</v>
      </c>
      <c r="Z425" s="64"/>
      <c r="AA425" s="72"/>
      <c r="AB425" s="73" t="e">
        <f t="shared" si="1514"/>
        <v>#DIV/0!</v>
      </c>
      <c r="AC425" s="64"/>
      <c r="AD425" s="72"/>
      <c r="AE425" s="73" t="e">
        <f t="shared" si="1515"/>
        <v>#DIV/0!</v>
      </c>
      <c r="AF425" s="64"/>
      <c r="AG425" s="72"/>
      <c r="AH425" s="73" t="e">
        <f t="shared" si="1516"/>
        <v>#DIV/0!</v>
      </c>
      <c r="AI425" s="64"/>
      <c r="AJ425" s="72"/>
      <c r="AK425" s="73" t="e">
        <f t="shared" si="1517"/>
        <v>#DIV/0!</v>
      </c>
      <c r="AL425" s="64"/>
      <c r="AM425" s="72"/>
      <c r="AN425" s="73" t="e">
        <f t="shared" si="1518"/>
        <v>#DIV/0!</v>
      </c>
      <c r="AO425" s="64"/>
      <c r="AP425" s="72"/>
      <c r="AQ425" s="73" t="e">
        <f t="shared" si="1519"/>
        <v>#DIV/0!</v>
      </c>
      <c r="AR425" s="24"/>
    </row>
    <row r="426" spans="1:44" ht="45">
      <c r="A426" s="331"/>
      <c r="B426" s="350"/>
      <c r="C426" s="228"/>
      <c r="D426" s="159" t="s">
        <v>33</v>
      </c>
      <c r="E426" s="69">
        <f t="shared" si="1520"/>
        <v>0</v>
      </c>
      <c r="F426" s="72">
        <f t="shared" si="1521"/>
        <v>0</v>
      </c>
      <c r="G426" s="73" t="e">
        <f t="shared" si="1507"/>
        <v>#DIV/0!</v>
      </c>
      <c r="H426" s="64"/>
      <c r="I426" s="72"/>
      <c r="J426" s="73" t="e">
        <f t="shared" si="1508"/>
        <v>#DIV/0!</v>
      </c>
      <c r="K426" s="64"/>
      <c r="L426" s="72"/>
      <c r="M426" s="73" t="e">
        <f t="shared" si="1509"/>
        <v>#DIV/0!</v>
      </c>
      <c r="N426" s="64"/>
      <c r="O426" s="72"/>
      <c r="P426" s="73" t="e">
        <f t="shared" si="1510"/>
        <v>#DIV/0!</v>
      </c>
      <c r="Q426" s="64"/>
      <c r="R426" s="72"/>
      <c r="S426" s="73" t="e">
        <f t="shared" si="1511"/>
        <v>#DIV/0!</v>
      </c>
      <c r="T426" s="64"/>
      <c r="U426" s="72"/>
      <c r="V426" s="73" t="e">
        <f t="shared" si="1512"/>
        <v>#DIV/0!</v>
      </c>
      <c r="W426" s="64"/>
      <c r="X426" s="72"/>
      <c r="Y426" s="73" t="e">
        <f t="shared" si="1513"/>
        <v>#DIV/0!</v>
      </c>
      <c r="Z426" s="64"/>
      <c r="AA426" s="72"/>
      <c r="AB426" s="73" t="e">
        <f t="shared" si="1514"/>
        <v>#DIV/0!</v>
      </c>
      <c r="AC426" s="64"/>
      <c r="AD426" s="72"/>
      <c r="AE426" s="73" t="e">
        <f t="shared" si="1515"/>
        <v>#DIV/0!</v>
      </c>
      <c r="AF426" s="64"/>
      <c r="AG426" s="72"/>
      <c r="AH426" s="73" t="e">
        <f t="shared" si="1516"/>
        <v>#DIV/0!</v>
      </c>
      <c r="AI426" s="64"/>
      <c r="AJ426" s="72"/>
      <c r="AK426" s="73" t="e">
        <f t="shared" si="1517"/>
        <v>#DIV/0!</v>
      </c>
      <c r="AL426" s="64"/>
      <c r="AM426" s="72"/>
      <c r="AN426" s="73" t="e">
        <f t="shared" si="1518"/>
        <v>#DIV/0!</v>
      </c>
      <c r="AO426" s="64"/>
      <c r="AP426" s="72"/>
      <c r="AQ426" s="73" t="e">
        <f t="shared" si="1519"/>
        <v>#DIV/0!</v>
      </c>
      <c r="AR426" s="24"/>
    </row>
    <row r="427" spans="1:44" ht="24.75" customHeight="1">
      <c r="A427" s="226" t="s">
        <v>447</v>
      </c>
      <c r="B427" s="227" t="s">
        <v>89</v>
      </c>
      <c r="C427" s="228" t="s">
        <v>151</v>
      </c>
      <c r="D427" s="33" t="s">
        <v>36</v>
      </c>
      <c r="E427" s="69">
        <f>SUM(E428:E433)</f>
        <v>3122.8199999999997</v>
      </c>
      <c r="F427" s="137">
        <f>SUM(F428:F433)</f>
        <v>2247.6999999999998</v>
      </c>
      <c r="G427" s="137">
        <f>(F427/E427)*100</f>
        <v>71.976610883752514</v>
      </c>
      <c r="H427" s="69">
        <f>SUM(H428:H433)</f>
        <v>192.1</v>
      </c>
      <c r="I427" s="71">
        <f>SUM(I428:I433)</f>
        <v>192.1</v>
      </c>
      <c r="J427" s="71">
        <f>(I427/H427)*100</f>
        <v>100</v>
      </c>
      <c r="K427" s="64">
        <f>SUM(K428:K433)</f>
        <v>231.28</v>
      </c>
      <c r="L427" s="71">
        <f>SUM(L428:L433)</f>
        <v>231.28</v>
      </c>
      <c r="M427" s="71">
        <f>(L427/K427)*100</f>
        <v>100</v>
      </c>
      <c r="N427" s="64">
        <f>SUM(N428:N433)</f>
        <v>310.11</v>
      </c>
      <c r="O427" s="71">
        <f>SUM(O428:O433)</f>
        <v>310.11</v>
      </c>
      <c r="P427" s="71">
        <f>(O427/N427)*100</f>
        <v>100</v>
      </c>
      <c r="Q427" s="64">
        <f>SUM(Q428:Q433)</f>
        <v>191.97</v>
      </c>
      <c r="R427" s="71">
        <f>SUM(R428:R433)</f>
        <v>191.97</v>
      </c>
      <c r="S427" s="71">
        <f>(R427/Q427)*100</f>
        <v>100</v>
      </c>
      <c r="T427" s="64">
        <f>SUM(T428:T433)</f>
        <v>224.85</v>
      </c>
      <c r="U427" s="71">
        <f>SUM(U428:U433)</f>
        <v>224.85</v>
      </c>
      <c r="V427" s="71">
        <f>(U427/T427)*100</f>
        <v>100</v>
      </c>
      <c r="W427" s="64">
        <f>SUM(W428:W433)</f>
        <v>407.94</v>
      </c>
      <c r="X427" s="71">
        <f>SUM(X428:X433)</f>
        <v>407.94</v>
      </c>
      <c r="Y427" s="71">
        <f>(X427/W427)*100</f>
        <v>100</v>
      </c>
      <c r="Z427" s="64">
        <f>SUM(Z428:Z433)</f>
        <v>142.27000000000001</v>
      </c>
      <c r="AA427" s="71">
        <f>SUM(AA428:AA433)</f>
        <v>142.27000000000001</v>
      </c>
      <c r="AB427" s="71">
        <f>(AA427/Z427)*100</f>
        <v>100</v>
      </c>
      <c r="AC427" s="64">
        <f>SUM(AC428:AC433)</f>
        <v>282.12</v>
      </c>
      <c r="AD427" s="71">
        <f>SUM(AD428:AD433)</f>
        <v>282.12</v>
      </c>
      <c r="AE427" s="71">
        <f>(AD427/AC427)*100</f>
        <v>100</v>
      </c>
      <c r="AF427" s="64">
        <f>SUM(AF428:AF433)</f>
        <v>265.06</v>
      </c>
      <c r="AG427" s="71">
        <f>SUM(AG428:AG433)</f>
        <v>265.06</v>
      </c>
      <c r="AH427" s="71">
        <f>(AG427/AF427)*100</f>
        <v>100</v>
      </c>
      <c r="AI427" s="64">
        <f>SUM(AI428:AI433)</f>
        <v>285</v>
      </c>
      <c r="AJ427" s="71">
        <f>SUM(AJ428:AJ433)</f>
        <v>0</v>
      </c>
      <c r="AK427" s="71">
        <f>(AJ427/AI427)*100</f>
        <v>0</v>
      </c>
      <c r="AL427" s="64">
        <f>SUM(AL428:AL433)</f>
        <v>285</v>
      </c>
      <c r="AM427" s="71">
        <f>SUM(AM428:AM433)</f>
        <v>0</v>
      </c>
      <c r="AN427" s="71">
        <f>(AM427/AL427)*100</f>
        <v>0</v>
      </c>
      <c r="AO427" s="64">
        <f>SUM(AO428:AO433)</f>
        <v>305.12</v>
      </c>
      <c r="AP427" s="71">
        <f>SUM(AP428:AP433)</f>
        <v>0</v>
      </c>
      <c r="AQ427" s="71">
        <f>(AP427/AO427)*100</f>
        <v>0</v>
      </c>
      <c r="AR427" s="24"/>
    </row>
    <row r="428" spans="1:44" ht="30">
      <c r="A428" s="226"/>
      <c r="B428" s="227"/>
      <c r="C428" s="228"/>
      <c r="D428" s="159" t="s">
        <v>17</v>
      </c>
      <c r="E428" s="69">
        <f>H428+K428+N428+Q428+T428+W428+Z428+AC428+AF428+AI428+AL428+AO428</f>
        <v>0</v>
      </c>
      <c r="F428" s="145">
        <f>I428+L428+O428+R428+U428+X428+AA428+AD428+AG428+AJ428+AM428+AP428</f>
        <v>0</v>
      </c>
      <c r="G428" s="70" t="e">
        <f t="shared" ref="G428:G433" si="1522">(F428/E428)*100</f>
        <v>#DIV/0!</v>
      </c>
      <c r="H428" s="69"/>
      <c r="I428" s="72"/>
      <c r="J428" s="73" t="e">
        <f t="shared" ref="J428:J433" si="1523">(I428/H428)*100</f>
        <v>#DIV/0!</v>
      </c>
      <c r="K428" s="64"/>
      <c r="L428" s="72"/>
      <c r="M428" s="73" t="e">
        <f t="shared" ref="M428:M433" si="1524">(L428/K428)*100</f>
        <v>#DIV/0!</v>
      </c>
      <c r="N428" s="64"/>
      <c r="O428" s="72"/>
      <c r="P428" s="73" t="e">
        <f t="shared" ref="P428:P433" si="1525">(O428/N428)*100</f>
        <v>#DIV/0!</v>
      </c>
      <c r="Q428" s="64"/>
      <c r="R428" s="72"/>
      <c r="S428" s="73" t="e">
        <f t="shared" ref="S428:S433" si="1526">(R428/Q428)*100</f>
        <v>#DIV/0!</v>
      </c>
      <c r="T428" s="64"/>
      <c r="U428" s="72"/>
      <c r="V428" s="73" t="e">
        <f t="shared" ref="V428:V433" si="1527">(U428/T428)*100</f>
        <v>#DIV/0!</v>
      </c>
      <c r="W428" s="64"/>
      <c r="X428" s="72"/>
      <c r="Y428" s="73" t="e">
        <f t="shared" ref="Y428:Y433" si="1528">(X428/W428)*100</f>
        <v>#DIV/0!</v>
      </c>
      <c r="Z428" s="64"/>
      <c r="AA428" s="72"/>
      <c r="AB428" s="73" t="e">
        <f t="shared" ref="AB428:AB433" si="1529">(AA428/Z428)*100</f>
        <v>#DIV/0!</v>
      </c>
      <c r="AC428" s="64"/>
      <c r="AD428" s="72"/>
      <c r="AE428" s="73" t="e">
        <f t="shared" ref="AE428:AE433" si="1530">(AD428/AC428)*100</f>
        <v>#DIV/0!</v>
      </c>
      <c r="AF428" s="64"/>
      <c r="AG428" s="72"/>
      <c r="AH428" s="73" t="e">
        <f t="shared" ref="AH428:AH433" si="1531">(AG428/AF428)*100</f>
        <v>#DIV/0!</v>
      </c>
      <c r="AI428" s="64"/>
      <c r="AJ428" s="72"/>
      <c r="AK428" s="73" t="e">
        <f t="shared" ref="AK428:AK433" si="1532">(AJ428/AI428)*100</f>
        <v>#DIV/0!</v>
      </c>
      <c r="AL428" s="64"/>
      <c r="AM428" s="72"/>
      <c r="AN428" s="73" t="e">
        <f t="shared" ref="AN428:AN433" si="1533">(AM428/AL428)*100</f>
        <v>#DIV/0!</v>
      </c>
      <c r="AO428" s="64"/>
      <c r="AP428" s="72"/>
      <c r="AQ428" s="73" t="e">
        <f t="shared" ref="AQ428:AQ433" si="1534">(AP428/AO428)*100</f>
        <v>#DIV/0!</v>
      </c>
      <c r="AR428" s="24"/>
    </row>
    <row r="429" spans="1:44" ht="45">
      <c r="A429" s="226"/>
      <c r="B429" s="227"/>
      <c r="C429" s="228"/>
      <c r="D429" s="159" t="s">
        <v>18</v>
      </c>
      <c r="E429" s="69">
        <f t="shared" ref="E429:E433" si="1535">H429+K429+N429+Q429+T429+W429+Z429+AC429+AF429+AI429+AL429+AO429</f>
        <v>0</v>
      </c>
      <c r="F429" s="145">
        <f t="shared" ref="F429:F433" si="1536">I429+L429+O429+R429+U429+X429+AA429+AD429+AG429+AJ429+AM429+AP429</f>
        <v>0</v>
      </c>
      <c r="G429" s="70" t="e">
        <f t="shared" si="1522"/>
        <v>#DIV/0!</v>
      </c>
      <c r="H429" s="69"/>
      <c r="I429" s="72"/>
      <c r="J429" s="73" t="e">
        <f t="shared" si="1523"/>
        <v>#DIV/0!</v>
      </c>
      <c r="K429" s="64"/>
      <c r="L429" s="72"/>
      <c r="M429" s="73" t="e">
        <f t="shared" si="1524"/>
        <v>#DIV/0!</v>
      </c>
      <c r="N429" s="64"/>
      <c r="O429" s="72"/>
      <c r="P429" s="73" t="e">
        <f t="shared" si="1525"/>
        <v>#DIV/0!</v>
      </c>
      <c r="Q429" s="64"/>
      <c r="R429" s="72"/>
      <c r="S429" s="73" t="e">
        <f t="shared" si="1526"/>
        <v>#DIV/0!</v>
      </c>
      <c r="T429" s="64"/>
      <c r="U429" s="72"/>
      <c r="V429" s="73" t="e">
        <f t="shared" si="1527"/>
        <v>#DIV/0!</v>
      </c>
      <c r="W429" s="64"/>
      <c r="X429" s="72"/>
      <c r="Y429" s="73" t="e">
        <f t="shared" si="1528"/>
        <v>#DIV/0!</v>
      </c>
      <c r="Z429" s="64"/>
      <c r="AA429" s="72"/>
      <c r="AB429" s="73" t="e">
        <f t="shared" si="1529"/>
        <v>#DIV/0!</v>
      </c>
      <c r="AC429" s="64"/>
      <c r="AD429" s="72"/>
      <c r="AE429" s="73" t="e">
        <f t="shared" si="1530"/>
        <v>#DIV/0!</v>
      </c>
      <c r="AF429" s="64"/>
      <c r="AG429" s="72"/>
      <c r="AH429" s="73" t="e">
        <f t="shared" si="1531"/>
        <v>#DIV/0!</v>
      </c>
      <c r="AI429" s="64"/>
      <c r="AJ429" s="72"/>
      <c r="AK429" s="73" t="e">
        <f t="shared" si="1532"/>
        <v>#DIV/0!</v>
      </c>
      <c r="AL429" s="64"/>
      <c r="AM429" s="72"/>
      <c r="AN429" s="73" t="e">
        <f t="shared" si="1533"/>
        <v>#DIV/0!</v>
      </c>
      <c r="AO429" s="64"/>
      <c r="AP429" s="72"/>
      <c r="AQ429" s="73" t="e">
        <f t="shared" si="1534"/>
        <v>#DIV/0!</v>
      </c>
      <c r="AR429" s="24"/>
    </row>
    <row r="430" spans="1:44" ht="32.25" customHeight="1">
      <c r="A430" s="226"/>
      <c r="B430" s="227"/>
      <c r="C430" s="228"/>
      <c r="D430" s="159" t="s">
        <v>26</v>
      </c>
      <c r="E430" s="69">
        <f t="shared" si="1535"/>
        <v>3122.8199999999997</v>
      </c>
      <c r="F430" s="70">
        <f t="shared" si="1536"/>
        <v>2247.6999999999998</v>
      </c>
      <c r="G430" s="70">
        <f t="shared" si="1522"/>
        <v>71.976610883752514</v>
      </c>
      <c r="H430" s="69">
        <v>192.1</v>
      </c>
      <c r="I430" s="72">
        <v>192.1</v>
      </c>
      <c r="J430" s="73">
        <f t="shared" si="1523"/>
        <v>100</v>
      </c>
      <c r="K430" s="64">
        <v>231.28</v>
      </c>
      <c r="L430" s="72">
        <v>231.28</v>
      </c>
      <c r="M430" s="73">
        <f t="shared" si="1524"/>
        <v>100</v>
      </c>
      <c r="N430" s="64">
        <v>310.11</v>
      </c>
      <c r="O430" s="72">
        <v>310.11</v>
      </c>
      <c r="P430" s="73">
        <f t="shared" si="1525"/>
        <v>100</v>
      </c>
      <c r="Q430" s="64">
        <v>191.97</v>
      </c>
      <c r="R430" s="72">
        <v>191.97</v>
      </c>
      <c r="S430" s="73">
        <f t="shared" si="1526"/>
        <v>100</v>
      </c>
      <c r="T430" s="64">
        <v>224.85</v>
      </c>
      <c r="U430" s="73">
        <v>224.85</v>
      </c>
      <c r="V430" s="73">
        <f t="shared" si="1527"/>
        <v>100</v>
      </c>
      <c r="W430" s="64">
        <v>407.94</v>
      </c>
      <c r="X430" s="72">
        <v>407.94</v>
      </c>
      <c r="Y430" s="73">
        <f t="shared" si="1528"/>
        <v>100</v>
      </c>
      <c r="Z430" s="64">
        <v>142.27000000000001</v>
      </c>
      <c r="AA430" s="72">
        <v>142.27000000000001</v>
      </c>
      <c r="AB430" s="73">
        <f t="shared" si="1529"/>
        <v>100</v>
      </c>
      <c r="AC430" s="64">
        <v>282.12</v>
      </c>
      <c r="AD430" s="72">
        <v>282.12</v>
      </c>
      <c r="AE430" s="73">
        <f t="shared" si="1530"/>
        <v>100</v>
      </c>
      <c r="AF430" s="64">
        <v>265.06</v>
      </c>
      <c r="AG430" s="72">
        <v>265.06</v>
      </c>
      <c r="AH430" s="73">
        <f t="shared" si="1531"/>
        <v>100</v>
      </c>
      <c r="AI430" s="64">
        <v>285</v>
      </c>
      <c r="AJ430" s="72"/>
      <c r="AK430" s="73">
        <f t="shared" si="1532"/>
        <v>0</v>
      </c>
      <c r="AL430" s="64">
        <v>285</v>
      </c>
      <c r="AM430" s="72"/>
      <c r="AN430" s="73">
        <f t="shared" si="1533"/>
        <v>0</v>
      </c>
      <c r="AO430" s="64">
        <v>305.12</v>
      </c>
      <c r="AP430" s="72"/>
      <c r="AQ430" s="73">
        <f t="shared" si="1534"/>
        <v>0</v>
      </c>
      <c r="AR430" s="24"/>
    </row>
    <row r="431" spans="1:44" ht="75">
      <c r="A431" s="226"/>
      <c r="B431" s="227"/>
      <c r="C431" s="228"/>
      <c r="D431" s="157" t="s">
        <v>231</v>
      </c>
      <c r="E431" s="69">
        <f t="shared" si="1535"/>
        <v>0</v>
      </c>
      <c r="F431" s="145">
        <f t="shared" si="1536"/>
        <v>0</v>
      </c>
      <c r="G431" s="70" t="e">
        <f t="shared" si="1522"/>
        <v>#DIV/0!</v>
      </c>
      <c r="H431" s="69"/>
      <c r="I431" s="72"/>
      <c r="J431" s="73" t="e">
        <f t="shared" si="1523"/>
        <v>#DIV/0!</v>
      </c>
      <c r="K431" s="64"/>
      <c r="L431" s="72"/>
      <c r="M431" s="73" t="e">
        <f t="shared" si="1524"/>
        <v>#DIV/0!</v>
      </c>
      <c r="N431" s="64"/>
      <c r="O431" s="72"/>
      <c r="P431" s="73" t="e">
        <f t="shared" si="1525"/>
        <v>#DIV/0!</v>
      </c>
      <c r="Q431" s="64"/>
      <c r="R431" s="72"/>
      <c r="S431" s="73" t="e">
        <f t="shared" si="1526"/>
        <v>#DIV/0!</v>
      </c>
      <c r="T431" s="64"/>
      <c r="U431" s="72"/>
      <c r="V431" s="73" t="e">
        <f t="shared" si="1527"/>
        <v>#DIV/0!</v>
      </c>
      <c r="W431" s="64"/>
      <c r="X431" s="72"/>
      <c r="Y431" s="73" t="e">
        <f t="shared" si="1528"/>
        <v>#DIV/0!</v>
      </c>
      <c r="Z431" s="64"/>
      <c r="AA431" s="72"/>
      <c r="AB431" s="73" t="e">
        <f t="shared" si="1529"/>
        <v>#DIV/0!</v>
      </c>
      <c r="AC431" s="64"/>
      <c r="AD431" s="72"/>
      <c r="AE431" s="73" t="e">
        <f t="shared" si="1530"/>
        <v>#DIV/0!</v>
      </c>
      <c r="AF431" s="64"/>
      <c r="AG431" s="72"/>
      <c r="AH431" s="73" t="e">
        <f t="shared" si="1531"/>
        <v>#DIV/0!</v>
      </c>
      <c r="AI431" s="64"/>
      <c r="AJ431" s="72"/>
      <c r="AK431" s="73" t="e">
        <f t="shared" si="1532"/>
        <v>#DIV/0!</v>
      </c>
      <c r="AL431" s="64"/>
      <c r="AM431" s="72"/>
      <c r="AN431" s="73" t="e">
        <f t="shared" si="1533"/>
        <v>#DIV/0!</v>
      </c>
      <c r="AO431" s="64"/>
      <c r="AP431" s="72"/>
      <c r="AQ431" s="73" t="e">
        <f t="shared" si="1534"/>
        <v>#DIV/0!</v>
      </c>
      <c r="AR431" s="24"/>
    </row>
    <row r="432" spans="1:44" ht="39.75" customHeight="1">
      <c r="A432" s="226"/>
      <c r="B432" s="227"/>
      <c r="C432" s="228"/>
      <c r="D432" s="159" t="s">
        <v>39</v>
      </c>
      <c r="E432" s="69">
        <f t="shared" si="1535"/>
        <v>0</v>
      </c>
      <c r="F432" s="145">
        <f t="shared" si="1536"/>
        <v>0</v>
      </c>
      <c r="G432" s="70" t="e">
        <f t="shared" si="1522"/>
        <v>#DIV/0!</v>
      </c>
      <c r="H432" s="69"/>
      <c r="I432" s="72"/>
      <c r="J432" s="73" t="e">
        <f t="shared" si="1523"/>
        <v>#DIV/0!</v>
      </c>
      <c r="K432" s="64"/>
      <c r="L432" s="72"/>
      <c r="M432" s="73" t="e">
        <f t="shared" si="1524"/>
        <v>#DIV/0!</v>
      </c>
      <c r="N432" s="64"/>
      <c r="O432" s="72"/>
      <c r="P432" s="73" t="e">
        <f t="shared" si="1525"/>
        <v>#DIV/0!</v>
      </c>
      <c r="Q432" s="64"/>
      <c r="R432" s="72"/>
      <c r="S432" s="73" t="e">
        <f t="shared" si="1526"/>
        <v>#DIV/0!</v>
      </c>
      <c r="T432" s="64"/>
      <c r="U432" s="72"/>
      <c r="V432" s="73" t="e">
        <f t="shared" si="1527"/>
        <v>#DIV/0!</v>
      </c>
      <c r="W432" s="64"/>
      <c r="X432" s="72"/>
      <c r="Y432" s="73" t="e">
        <f t="shared" si="1528"/>
        <v>#DIV/0!</v>
      </c>
      <c r="Z432" s="64"/>
      <c r="AA432" s="72"/>
      <c r="AB432" s="73" t="e">
        <f t="shared" si="1529"/>
        <v>#DIV/0!</v>
      </c>
      <c r="AC432" s="64"/>
      <c r="AD432" s="72"/>
      <c r="AE432" s="73" t="e">
        <f t="shared" si="1530"/>
        <v>#DIV/0!</v>
      </c>
      <c r="AF432" s="64"/>
      <c r="AG432" s="72"/>
      <c r="AH432" s="73" t="e">
        <f t="shared" si="1531"/>
        <v>#DIV/0!</v>
      </c>
      <c r="AI432" s="64"/>
      <c r="AJ432" s="72"/>
      <c r="AK432" s="73" t="e">
        <f t="shared" si="1532"/>
        <v>#DIV/0!</v>
      </c>
      <c r="AL432" s="64"/>
      <c r="AM432" s="72"/>
      <c r="AN432" s="73" t="e">
        <f t="shared" si="1533"/>
        <v>#DIV/0!</v>
      </c>
      <c r="AO432" s="64"/>
      <c r="AP432" s="72"/>
      <c r="AQ432" s="73" t="e">
        <f t="shared" si="1534"/>
        <v>#DIV/0!</v>
      </c>
      <c r="AR432" s="24"/>
    </row>
    <row r="433" spans="1:44" ht="45">
      <c r="A433" s="226"/>
      <c r="B433" s="227"/>
      <c r="C433" s="228"/>
      <c r="D433" s="159" t="s">
        <v>33</v>
      </c>
      <c r="E433" s="69">
        <f t="shared" si="1535"/>
        <v>0</v>
      </c>
      <c r="F433" s="145">
        <f t="shared" si="1536"/>
        <v>0</v>
      </c>
      <c r="G433" s="70" t="e">
        <f t="shared" si="1522"/>
        <v>#DIV/0!</v>
      </c>
      <c r="H433" s="69"/>
      <c r="I433" s="72"/>
      <c r="J433" s="73" t="e">
        <f t="shared" si="1523"/>
        <v>#DIV/0!</v>
      </c>
      <c r="K433" s="64"/>
      <c r="L433" s="72"/>
      <c r="M433" s="73" t="e">
        <f t="shared" si="1524"/>
        <v>#DIV/0!</v>
      </c>
      <c r="N433" s="64"/>
      <c r="O433" s="72"/>
      <c r="P433" s="73" t="e">
        <f t="shared" si="1525"/>
        <v>#DIV/0!</v>
      </c>
      <c r="Q433" s="64"/>
      <c r="R433" s="72"/>
      <c r="S433" s="73" t="e">
        <f t="shared" si="1526"/>
        <v>#DIV/0!</v>
      </c>
      <c r="T433" s="64"/>
      <c r="U433" s="72"/>
      <c r="V433" s="73" t="e">
        <f t="shared" si="1527"/>
        <v>#DIV/0!</v>
      </c>
      <c r="W433" s="64"/>
      <c r="X433" s="72"/>
      <c r="Y433" s="73" t="e">
        <f t="shared" si="1528"/>
        <v>#DIV/0!</v>
      </c>
      <c r="Z433" s="64"/>
      <c r="AA433" s="72"/>
      <c r="AB433" s="73" t="e">
        <f t="shared" si="1529"/>
        <v>#DIV/0!</v>
      </c>
      <c r="AC433" s="64"/>
      <c r="AD433" s="72"/>
      <c r="AE433" s="73" t="e">
        <f t="shared" si="1530"/>
        <v>#DIV/0!</v>
      </c>
      <c r="AF433" s="64"/>
      <c r="AG433" s="72"/>
      <c r="AH433" s="73" t="e">
        <f t="shared" si="1531"/>
        <v>#DIV/0!</v>
      </c>
      <c r="AI433" s="64"/>
      <c r="AJ433" s="72"/>
      <c r="AK433" s="73" t="e">
        <f t="shared" si="1532"/>
        <v>#DIV/0!</v>
      </c>
      <c r="AL433" s="64"/>
      <c r="AM433" s="72"/>
      <c r="AN433" s="73" t="e">
        <f t="shared" si="1533"/>
        <v>#DIV/0!</v>
      </c>
      <c r="AO433" s="64"/>
      <c r="AP433" s="72"/>
      <c r="AQ433" s="73" t="e">
        <f t="shared" si="1534"/>
        <v>#DIV/0!</v>
      </c>
      <c r="AR433" s="24"/>
    </row>
    <row r="434" spans="1:44" ht="24.75" customHeight="1">
      <c r="A434" s="226" t="s">
        <v>600</v>
      </c>
      <c r="B434" s="227" t="s">
        <v>88</v>
      </c>
      <c r="C434" s="228" t="s">
        <v>151</v>
      </c>
      <c r="D434" s="33" t="s">
        <v>36</v>
      </c>
      <c r="E434" s="69">
        <f>SUM(E435:E440)</f>
        <v>66.5</v>
      </c>
      <c r="F434" s="137">
        <f>SUM(F435:F440)</f>
        <v>40.799999999999997</v>
      </c>
      <c r="G434" s="137">
        <f>(F434/E434)*100</f>
        <v>61.353383458646618</v>
      </c>
      <c r="H434" s="69">
        <f>SUM(H435:H440)</f>
        <v>0</v>
      </c>
      <c r="I434" s="71">
        <f>SUM(I435:I440)</f>
        <v>0</v>
      </c>
      <c r="J434" s="71" t="e">
        <f>(I434/H434)*100</f>
        <v>#DIV/0!</v>
      </c>
      <c r="K434" s="64">
        <f>SUM(K435:K440)</f>
        <v>0</v>
      </c>
      <c r="L434" s="71">
        <f>SUM(L435:L440)</f>
        <v>0</v>
      </c>
      <c r="M434" s="71" t="e">
        <f>(L434/K434)*100</f>
        <v>#DIV/0!</v>
      </c>
      <c r="N434" s="64">
        <f>SUM(N435:N440)</f>
        <v>0</v>
      </c>
      <c r="O434" s="71">
        <f>SUM(O435:O440)</f>
        <v>0</v>
      </c>
      <c r="P434" s="71" t="e">
        <f>(O434/N434)*100</f>
        <v>#DIV/0!</v>
      </c>
      <c r="Q434" s="64">
        <f>SUM(Q435:Q440)</f>
        <v>0</v>
      </c>
      <c r="R434" s="71">
        <f>SUM(R435:R440)</f>
        <v>0</v>
      </c>
      <c r="S434" s="71" t="e">
        <f>(R434/Q434)*100</f>
        <v>#DIV/0!</v>
      </c>
      <c r="T434" s="64">
        <f>SUM(T435:T440)</f>
        <v>0</v>
      </c>
      <c r="U434" s="71">
        <f>SUM(U435:U440)</f>
        <v>0</v>
      </c>
      <c r="V434" s="71" t="e">
        <f>(U434/T434)*100</f>
        <v>#DIV/0!</v>
      </c>
      <c r="W434" s="64">
        <f>SUM(W435:W440)</f>
        <v>0</v>
      </c>
      <c r="X434" s="71">
        <f>SUM(X435:X440)</f>
        <v>0</v>
      </c>
      <c r="Y434" s="71" t="e">
        <f>(X434/W434)*100</f>
        <v>#DIV/0!</v>
      </c>
      <c r="Z434" s="64">
        <f>SUM(Z435:Z440)</f>
        <v>0</v>
      </c>
      <c r="AA434" s="71">
        <f>SUM(AA435:AA440)</f>
        <v>0</v>
      </c>
      <c r="AB434" s="71" t="e">
        <f>(AA434/Z434)*100</f>
        <v>#DIV/0!</v>
      </c>
      <c r="AC434" s="64">
        <f>SUM(AC435:AC440)</f>
        <v>16.5</v>
      </c>
      <c r="AD434" s="71">
        <f>SUM(AD435:AD440)</f>
        <v>16.5</v>
      </c>
      <c r="AE434" s="71">
        <f>(AD434/AC434)*100</f>
        <v>100</v>
      </c>
      <c r="AF434" s="64">
        <f>SUM(AF435:AF440)</f>
        <v>24.3</v>
      </c>
      <c r="AG434" s="71">
        <f>SUM(AG435:AG440)</f>
        <v>24.3</v>
      </c>
      <c r="AH434" s="71">
        <f>(AG434/AF434)*100</f>
        <v>100</v>
      </c>
      <c r="AI434" s="64">
        <f>SUM(AI435:AI440)</f>
        <v>0</v>
      </c>
      <c r="AJ434" s="71">
        <f>SUM(AJ435:AJ440)</f>
        <v>0</v>
      </c>
      <c r="AK434" s="71" t="e">
        <f>(AJ434/AI434)*100</f>
        <v>#DIV/0!</v>
      </c>
      <c r="AL434" s="64">
        <f>SUM(AL435:AL440)</f>
        <v>0</v>
      </c>
      <c r="AM434" s="71">
        <f>SUM(AM435:AM440)</f>
        <v>0</v>
      </c>
      <c r="AN434" s="71" t="e">
        <f>(AM434/AL434)*100</f>
        <v>#DIV/0!</v>
      </c>
      <c r="AO434" s="64">
        <f>SUM(AO435:AO440)</f>
        <v>25.7</v>
      </c>
      <c r="AP434" s="71">
        <f>SUM(AP435:AP440)</f>
        <v>0</v>
      </c>
      <c r="AQ434" s="71">
        <f>(AP434/AO434)*100</f>
        <v>0</v>
      </c>
      <c r="AR434" s="24"/>
    </row>
    <row r="435" spans="1:44" ht="30">
      <c r="A435" s="226"/>
      <c r="B435" s="227"/>
      <c r="C435" s="228"/>
      <c r="D435" s="208" t="s">
        <v>17</v>
      </c>
      <c r="E435" s="69">
        <f>H435+K435+N435+Q435+T435+W435+Z435+AC435+AF435+AI435+AL435+AO435</f>
        <v>0</v>
      </c>
      <c r="F435" s="145">
        <f>I435+L435+O435+R435+U435+X435+AA435+AD435+AG435+AJ435+AM435+AP435</f>
        <v>0</v>
      </c>
      <c r="G435" s="70" t="e">
        <f t="shared" ref="G435:G440" si="1537">(F435/E435)*100</f>
        <v>#DIV/0!</v>
      </c>
      <c r="H435" s="69"/>
      <c r="I435" s="72"/>
      <c r="J435" s="73" t="e">
        <f t="shared" ref="J435:J440" si="1538">(I435/H435)*100</f>
        <v>#DIV/0!</v>
      </c>
      <c r="K435" s="64"/>
      <c r="L435" s="72"/>
      <c r="M435" s="73" t="e">
        <f t="shared" ref="M435:M440" si="1539">(L435/K435)*100</f>
        <v>#DIV/0!</v>
      </c>
      <c r="N435" s="64"/>
      <c r="O435" s="72"/>
      <c r="P435" s="73" t="e">
        <f t="shared" ref="P435:P440" si="1540">(O435/N435)*100</f>
        <v>#DIV/0!</v>
      </c>
      <c r="Q435" s="64"/>
      <c r="R435" s="72"/>
      <c r="S435" s="73" t="e">
        <f t="shared" ref="S435:S440" si="1541">(R435/Q435)*100</f>
        <v>#DIV/0!</v>
      </c>
      <c r="T435" s="64"/>
      <c r="U435" s="72"/>
      <c r="V435" s="73" t="e">
        <f t="shared" ref="V435:V440" si="1542">(U435/T435)*100</f>
        <v>#DIV/0!</v>
      </c>
      <c r="W435" s="64"/>
      <c r="X435" s="72"/>
      <c r="Y435" s="73" t="e">
        <f t="shared" ref="Y435:Y440" si="1543">(X435/W435)*100</f>
        <v>#DIV/0!</v>
      </c>
      <c r="Z435" s="64"/>
      <c r="AA435" s="72"/>
      <c r="AB435" s="73" t="e">
        <f t="shared" ref="AB435:AB440" si="1544">(AA435/Z435)*100</f>
        <v>#DIV/0!</v>
      </c>
      <c r="AC435" s="64"/>
      <c r="AD435" s="72"/>
      <c r="AE435" s="73" t="e">
        <f t="shared" ref="AE435:AE440" si="1545">(AD435/AC435)*100</f>
        <v>#DIV/0!</v>
      </c>
      <c r="AF435" s="64"/>
      <c r="AG435" s="72"/>
      <c r="AH435" s="73" t="e">
        <f t="shared" ref="AH435:AH440" si="1546">(AG435/AF435)*100</f>
        <v>#DIV/0!</v>
      </c>
      <c r="AI435" s="64"/>
      <c r="AJ435" s="72"/>
      <c r="AK435" s="73" t="e">
        <f t="shared" ref="AK435:AK440" si="1547">(AJ435/AI435)*100</f>
        <v>#DIV/0!</v>
      </c>
      <c r="AL435" s="64"/>
      <c r="AM435" s="72"/>
      <c r="AN435" s="73" t="e">
        <f t="shared" ref="AN435:AN440" si="1548">(AM435/AL435)*100</f>
        <v>#DIV/0!</v>
      </c>
      <c r="AO435" s="64"/>
      <c r="AP435" s="72"/>
      <c r="AQ435" s="73" t="e">
        <f t="shared" ref="AQ435:AQ440" si="1549">(AP435/AO435)*100</f>
        <v>#DIV/0!</v>
      </c>
      <c r="AR435" s="24"/>
    </row>
    <row r="436" spans="1:44" ht="45">
      <c r="A436" s="226"/>
      <c r="B436" s="227"/>
      <c r="C436" s="228"/>
      <c r="D436" s="208" t="s">
        <v>18</v>
      </c>
      <c r="E436" s="69">
        <f t="shared" ref="E436:E440" si="1550">H436+K436+N436+Q436+T436+W436+Z436+AC436+AF436+AI436+AL436+AO436</f>
        <v>0</v>
      </c>
      <c r="F436" s="145">
        <f t="shared" ref="F436:F440" si="1551">I436+L436+O436+R436+U436+X436+AA436+AD436+AG436+AJ436+AM436+AP436</f>
        <v>0</v>
      </c>
      <c r="G436" s="70" t="e">
        <f t="shared" si="1537"/>
        <v>#DIV/0!</v>
      </c>
      <c r="H436" s="69"/>
      <c r="I436" s="72"/>
      <c r="J436" s="73" t="e">
        <f t="shared" si="1538"/>
        <v>#DIV/0!</v>
      </c>
      <c r="K436" s="64"/>
      <c r="L436" s="72"/>
      <c r="M436" s="73" t="e">
        <f t="shared" si="1539"/>
        <v>#DIV/0!</v>
      </c>
      <c r="N436" s="64"/>
      <c r="O436" s="72"/>
      <c r="P436" s="73" t="e">
        <f t="shared" si="1540"/>
        <v>#DIV/0!</v>
      </c>
      <c r="Q436" s="64"/>
      <c r="R436" s="72"/>
      <c r="S436" s="73" t="e">
        <f t="shared" si="1541"/>
        <v>#DIV/0!</v>
      </c>
      <c r="T436" s="64"/>
      <c r="U436" s="72"/>
      <c r="V436" s="73" t="e">
        <f t="shared" si="1542"/>
        <v>#DIV/0!</v>
      </c>
      <c r="W436" s="64"/>
      <c r="X436" s="72"/>
      <c r="Y436" s="73" t="e">
        <f t="shared" si="1543"/>
        <v>#DIV/0!</v>
      </c>
      <c r="Z436" s="64"/>
      <c r="AA436" s="72"/>
      <c r="AB436" s="73" t="e">
        <f t="shared" si="1544"/>
        <v>#DIV/0!</v>
      </c>
      <c r="AC436" s="64"/>
      <c r="AD436" s="72"/>
      <c r="AE436" s="73" t="e">
        <f t="shared" si="1545"/>
        <v>#DIV/0!</v>
      </c>
      <c r="AF436" s="64"/>
      <c r="AG436" s="72"/>
      <c r="AH436" s="73" t="e">
        <f t="shared" si="1546"/>
        <v>#DIV/0!</v>
      </c>
      <c r="AI436" s="64"/>
      <c r="AJ436" s="72"/>
      <c r="AK436" s="73" t="e">
        <f t="shared" si="1547"/>
        <v>#DIV/0!</v>
      </c>
      <c r="AL436" s="64"/>
      <c r="AM436" s="72"/>
      <c r="AN436" s="73" t="e">
        <f t="shared" si="1548"/>
        <v>#DIV/0!</v>
      </c>
      <c r="AO436" s="64"/>
      <c r="AP436" s="72"/>
      <c r="AQ436" s="73" t="e">
        <f t="shared" si="1549"/>
        <v>#DIV/0!</v>
      </c>
      <c r="AR436" s="24"/>
    </row>
    <row r="437" spans="1:44" ht="32.25" customHeight="1">
      <c r="A437" s="226"/>
      <c r="B437" s="227"/>
      <c r="C437" s="228"/>
      <c r="D437" s="208" t="s">
        <v>26</v>
      </c>
      <c r="E437" s="69">
        <f t="shared" si="1550"/>
        <v>66.5</v>
      </c>
      <c r="F437" s="70">
        <f t="shared" si="1551"/>
        <v>40.799999999999997</v>
      </c>
      <c r="G437" s="70">
        <f t="shared" si="1537"/>
        <v>61.353383458646618</v>
      </c>
      <c r="H437" s="69">
        <v>0</v>
      </c>
      <c r="I437" s="72">
        <v>0</v>
      </c>
      <c r="J437" s="73" t="e">
        <f t="shared" si="1538"/>
        <v>#DIV/0!</v>
      </c>
      <c r="K437" s="64">
        <v>0</v>
      </c>
      <c r="L437" s="72">
        <v>0</v>
      </c>
      <c r="M437" s="73" t="e">
        <f t="shared" si="1539"/>
        <v>#DIV/0!</v>
      </c>
      <c r="N437" s="64">
        <v>0</v>
      </c>
      <c r="O437" s="72">
        <v>0</v>
      </c>
      <c r="P437" s="73" t="e">
        <f t="shared" si="1540"/>
        <v>#DIV/0!</v>
      </c>
      <c r="Q437" s="64">
        <v>0</v>
      </c>
      <c r="R437" s="72">
        <v>0</v>
      </c>
      <c r="S437" s="73" t="e">
        <f t="shared" si="1541"/>
        <v>#DIV/0!</v>
      </c>
      <c r="T437" s="64">
        <v>0</v>
      </c>
      <c r="U437" s="73">
        <v>0</v>
      </c>
      <c r="V437" s="73" t="e">
        <f t="shared" si="1542"/>
        <v>#DIV/0!</v>
      </c>
      <c r="W437" s="64">
        <v>0</v>
      </c>
      <c r="X437" s="72">
        <v>0</v>
      </c>
      <c r="Y437" s="73" t="e">
        <f t="shared" si="1543"/>
        <v>#DIV/0!</v>
      </c>
      <c r="Z437" s="64">
        <v>0</v>
      </c>
      <c r="AA437" s="72">
        <v>0</v>
      </c>
      <c r="AB437" s="73" t="e">
        <f t="shared" si="1544"/>
        <v>#DIV/0!</v>
      </c>
      <c r="AC437" s="64">
        <v>16.5</v>
      </c>
      <c r="AD437" s="72">
        <v>16.5</v>
      </c>
      <c r="AE437" s="73">
        <f t="shared" si="1545"/>
        <v>100</v>
      </c>
      <c r="AF437" s="64">
        <v>24.3</v>
      </c>
      <c r="AG437" s="72">
        <v>24.3</v>
      </c>
      <c r="AH437" s="73">
        <f t="shared" si="1546"/>
        <v>100</v>
      </c>
      <c r="AI437" s="64">
        <v>0</v>
      </c>
      <c r="AJ437" s="72"/>
      <c r="AK437" s="73" t="e">
        <f t="shared" si="1547"/>
        <v>#DIV/0!</v>
      </c>
      <c r="AL437" s="64">
        <v>0</v>
      </c>
      <c r="AM437" s="72"/>
      <c r="AN437" s="73" t="e">
        <f t="shared" si="1548"/>
        <v>#DIV/0!</v>
      </c>
      <c r="AO437" s="64">
        <v>25.7</v>
      </c>
      <c r="AP437" s="72"/>
      <c r="AQ437" s="73">
        <f t="shared" si="1549"/>
        <v>0</v>
      </c>
      <c r="AR437" s="24"/>
    </row>
    <row r="438" spans="1:44" ht="75">
      <c r="A438" s="226"/>
      <c r="B438" s="227"/>
      <c r="C438" s="228"/>
      <c r="D438" s="207" t="s">
        <v>231</v>
      </c>
      <c r="E438" s="69">
        <f t="shared" si="1550"/>
        <v>0</v>
      </c>
      <c r="F438" s="145">
        <f t="shared" si="1551"/>
        <v>0</v>
      </c>
      <c r="G438" s="70" t="e">
        <f t="shared" si="1537"/>
        <v>#DIV/0!</v>
      </c>
      <c r="H438" s="69"/>
      <c r="I438" s="72"/>
      <c r="J438" s="73" t="e">
        <f t="shared" si="1538"/>
        <v>#DIV/0!</v>
      </c>
      <c r="K438" s="64"/>
      <c r="L438" s="72"/>
      <c r="M438" s="73" t="e">
        <f t="shared" si="1539"/>
        <v>#DIV/0!</v>
      </c>
      <c r="N438" s="64"/>
      <c r="O438" s="72"/>
      <c r="P438" s="73" t="e">
        <f t="shared" si="1540"/>
        <v>#DIV/0!</v>
      </c>
      <c r="Q438" s="64"/>
      <c r="R438" s="72"/>
      <c r="S438" s="73" t="e">
        <f t="shared" si="1541"/>
        <v>#DIV/0!</v>
      </c>
      <c r="T438" s="64"/>
      <c r="U438" s="72"/>
      <c r="V438" s="73" t="e">
        <f t="shared" si="1542"/>
        <v>#DIV/0!</v>
      </c>
      <c r="W438" s="64"/>
      <c r="X438" s="72"/>
      <c r="Y438" s="73" t="e">
        <f t="shared" si="1543"/>
        <v>#DIV/0!</v>
      </c>
      <c r="Z438" s="64"/>
      <c r="AA438" s="72"/>
      <c r="AB438" s="73" t="e">
        <f t="shared" si="1544"/>
        <v>#DIV/0!</v>
      </c>
      <c r="AC438" s="64"/>
      <c r="AD438" s="72"/>
      <c r="AE438" s="73" t="e">
        <f t="shared" si="1545"/>
        <v>#DIV/0!</v>
      </c>
      <c r="AF438" s="64"/>
      <c r="AG438" s="72"/>
      <c r="AH438" s="73" t="e">
        <f t="shared" si="1546"/>
        <v>#DIV/0!</v>
      </c>
      <c r="AI438" s="64"/>
      <c r="AJ438" s="72"/>
      <c r="AK438" s="73" t="e">
        <f t="shared" si="1547"/>
        <v>#DIV/0!</v>
      </c>
      <c r="AL438" s="64"/>
      <c r="AM438" s="72"/>
      <c r="AN438" s="73" t="e">
        <f t="shared" si="1548"/>
        <v>#DIV/0!</v>
      </c>
      <c r="AO438" s="64"/>
      <c r="AP438" s="72"/>
      <c r="AQ438" s="73" t="e">
        <f t="shared" si="1549"/>
        <v>#DIV/0!</v>
      </c>
      <c r="AR438" s="24"/>
    </row>
    <row r="439" spans="1:44" ht="39.75" customHeight="1">
      <c r="A439" s="226"/>
      <c r="B439" s="227"/>
      <c r="C439" s="228"/>
      <c r="D439" s="208" t="s">
        <v>39</v>
      </c>
      <c r="E439" s="69">
        <f t="shared" si="1550"/>
        <v>0</v>
      </c>
      <c r="F439" s="145">
        <f t="shared" si="1551"/>
        <v>0</v>
      </c>
      <c r="G439" s="70" t="e">
        <f t="shared" si="1537"/>
        <v>#DIV/0!</v>
      </c>
      <c r="H439" s="69"/>
      <c r="I439" s="72"/>
      <c r="J439" s="73" t="e">
        <f t="shared" si="1538"/>
        <v>#DIV/0!</v>
      </c>
      <c r="K439" s="64"/>
      <c r="L439" s="72"/>
      <c r="M439" s="73" t="e">
        <f t="shared" si="1539"/>
        <v>#DIV/0!</v>
      </c>
      <c r="N439" s="64"/>
      <c r="O439" s="72"/>
      <c r="P439" s="73" t="e">
        <f t="shared" si="1540"/>
        <v>#DIV/0!</v>
      </c>
      <c r="Q439" s="64"/>
      <c r="R439" s="72"/>
      <c r="S439" s="73" t="e">
        <f t="shared" si="1541"/>
        <v>#DIV/0!</v>
      </c>
      <c r="T439" s="64"/>
      <c r="U439" s="72"/>
      <c r="V439" s="73" t="e">
        <f t="shared" si="1542"/>
        <v>#DIV/0!</v>
      </c>
      <c r="W439" s="64"/>
      <c r="X439" s="72"/>
      <c r="Y439" s="73" t="e">
        <f t="shared" si="1543"/>
        <v>#DIV/0!</v>
      </c>
      <c r="Z439" s="64"/>
      <c r="AA439" s="72"/>
      <c r="AB439" s="73" t="e">
        <f t="shared" si="1544"/>
        <v>#DIV/0!</v>
      </c>
      <c r="AC439" s="64"/>
      <c r="AD439" s="72"/>
      <c r="AE439" s="73" t="e">
        <f t="shared" si="1545"/>
        <v>#DIV/0!</v>
      </c>
      <c r="AF439" s="64"/>
      <c r="AG439" s="72"/>
      <c r="AH439" s="73" t="e">
        <f t="shared" si="1546"/>
        <v>#DIV/0!</v>
      </c>
      <c r="AI439" s="64"/>
      <c r="AJ439" s="72"/>
      <c r="AK439" s="73" t="e">
        <f t="shared" si="1547"/>
        <v>#DIV/0!</v>
      </c>
      <c r="AL439" s="64"/>
      <c r="AM439" s="72"/>
      <c r="AN439" s="73" t="e">
        <f t="shared" si="1548"/>
        <v>#DIV/0!</v>
      </c>
      <c r="AO439" s="64"/>
      <c r="AP439" s="72"/>
      <c r="AQ439" s="73" t="e">
        <f t="shared" si="1549"/>
        <v>#DIV/0!</v>
      </c>
      <c r="AR439" s="24"/>
    </row>
    <row r="440" spans="1:44" ht="45">
      <c r="A440" s="226"/>
      <c r="B440" s="227"/>
      <c r="C440" s="228"/>
      <c r="D440" s="208" t="s">
        <v>33</v>
      </c>
      <c r="E440" s="69">
        <f t="shared" si="1550"/>
        <v>0</v>
      </c>
      <c r="F440" s="145">
        <f t="shared" si="1551"/>
        <v>0</v>
      </c>
      <c r="G440" s="70" t="e">
        <f t="shared" si="1537"/>
        <v>#DIV/0!</v>
      </c>
      <c r="H440" s="69"/>
      <c r="I440" s="72"/>
      <c r="J440" s="73" t="e">
        <f t="shared" si="1538"/>
        <v>#DIV/0!</v>
      </c>
      <c r="K440" s="64"/>
      <c r="L440" s="72"/>
      <c r="M440" s="73" t="e">
        <f t="shared" si="1539"/>
        <v>#DIV/0!</v>
      </c>
      <c r="N440" s="64"/>
      <c r="O440" s="72"/>
      <c r="P440" s="73" t="e">
        <f t="shared" si="1540"/>
        <v>#DIV/0!</v>
      </c>
      <c r="Q440" s="64"/>
      <c r="R440" s="72"/>
      <c r="S440" s="73" t="e">
        <f t="shared" si="1541"/>
        <v>#DIV/0!</v>
      </c>
      <c r="T440" s="64"/>
      <c r="U440" s="72"/>
      <c r="V440" s="73" t="e">
        <f t="shared" si="1542"/>
        <v>#DIV/0!</v>
      </c>
      <c r="W440" s="64"/>
      <c r="X440" s="72"/>
      <c r="Y440" s="73" t="e">
        <f t="shared" si="1543"/>
        <v>#DIV/0!</v>
      </c>
      <c r="Z440" s="64"/>
      <c r="AA440" s="72"/>
      <c r="AB440" s="73" t="e">
        <f t="shared" si="1544"/>
        <v>#DIV/0!</v>
      </c>
      <c r="AC440" s="64"/>
      <c r="AD440" s="72"/>
      <c r="AE440" s="73" t="e">
        <f t="shared" si="1545"/>
        <v>#DIV/0!</v>
      </c>
      <c r="AF440" s="64"/>
      <c r="AG440" s="72"/>
      <c r="AH440" s="73" t="e">
        <f t="shared" si="1546"/>
        <v>#DIV/0!</v>
      </c>
      <c r="AI440" s="64"/>
      <c r="AJ440" s="72"/>
      <c r="AK440" s="73" t="e">
        <f t="shared" si="1547"/>
        <v>#DIV/0!</v>
      </c>
      <c r="AL440" s="64"/>
      <c r="AM440" s="72"/>
      <c r="AN440" s="73" t="e">
        <f t="shared" si="1548"/>
        <v>#DIV/0!</v>
      </c>
      <c r="AO440" s="64"/>
      <c r="AP440" s="72"/>
      <c r="AQ440" s="73" t="e">
        <f t="shared" si="1549"/>
        <v>#DIV/0!</v>
      </c>
      <c r="AR440" s="24"/>
    </row>
    <row r="441" spans="1:44" s="155" customFormat="1" ht="24.75" customHeight="1">
      <c r="A441" s="331" t="s">
        <v>448</v>
      </c>
      <c r="B441" s="350" t="s">
        <v>370</v>
      </c>
      <c r="C441" s="228" t="s">
        <v>258</v>
      </c>
      <c r="D441" s="186" t="s">
        <v>36</v>
      </c>
      <c r="E441" s="184">
        <f>SUM(E442:E447)</f>
        <v>103.6</v>
      </c>
      <c r="F441" s="185">
        <f>SUM(F442:F447)</f>
        <v>103.6</v>
      </c>
      <c r="G441" s="78">
        <f t="shared" ref="G441:G447" si="1552">(F441/E441)*100</f>
        <v>100</v>
      </c>
      <c r="H441" s="77">
        <f>SUM(H442:H447)</f>
        <v>0</v>
      </c>
      <c r="I441" s="78">
        <f>SUM(I442:I447)</f>
        <v>0</v>
      </c>
      <c r="J441" s="78" t="e">
        <f>(I441/H441)*100</f>
        <v>#DIV/0!</v>
      </c>
      <c r="K441" s="77">
        <f>SUM(K442:K447)</f>
        <v>0</v>
      </c>
      <c r="L441" s="78">
        <f>SUM(L442:L447)</f>
        <v>0</v>
      </c>
      <c r="M441" s="78" t="e">
        <f>(L441/K441)*100</f>
        <v>#DIV/0!</v>
      </c>
      <c r="N441" s="77">
        <f>SUM(N442:N447)</f>
        <v>0</v>
      </c>
      <c r="O441" s="78">
        <f>SUM(O442:O447)</f>
        <v>0</v>
      </c>
      <c r="P441" s="78" t="e">
        <f>(O441/N441)*100</f>
        <v>#DIV/0!</v>
      </c>
      <c r="Q441" s="77">
        <f>SUM(Q442:Q447)</f>
        <v>0</v>
      </c>
      <c r="R441" s="78">
        <f>SUM(R442:R447)</f>
        <v>0</v>
      </c>
      <c r="S441" s="78" t="e">
        <f>(R441/Q441)*100</f>
        <v>#DIV/0!</v>
      </c>
      <c r="T441" s="77">
        <f>SUM(T442:T447)</f>
        <v>0</v>
      </c>
      <c r="U441" s="78">
        <f>SUM(U442:U447)</f>
        <v>0</v>
      </c>
      <c r="V441" s="78" t="e">
        <f>(U441/T441)*100</f>
        <v>#DIV/0!</v>
      </c>
      <c r="W441" s="77">
        <f>SUM(W442:W447)</f>
        <v>0</v>
      </c>
      <c r="X441" s="78">
        <f>SUM(X442:X447)</f>
        <v>0</v>
      </c>
      <c r="Y441" s="78" t="e">
        <f>(X441/W441)*100</f>
        <v>#DIV/0!</v>
      </c>
      <c r="Z441" s="77">
        <f>SUM(Z442:Z447)</f>
        <v>0</v>
      </c>
      <c r="AA441" s="78">
        <f>SUM(AA442:AA447)</f>
        <v>0</v>
      </c>
      <c r="AB441" s="78" t="e">
        <f>(AA441/Z441)*100</f>
        <v>#DIV/0!</v>
      </c>
      <c r="AC441" s="77">
        <f>SUM(AC442:AC447)</f>
        <v>0</v>
      </c>
      <c r="AD441" s="78">
        <f>SUM(AD442:AD447)</f>
        <v>0</v>
      </c>
      <c r="AE441" s="78" t="e">
        <f>(AD441/AC441)*100</f>
        <v>#DIV/0!</v>
      </c>
      <c r="AF441" s="77">
        <f>SUM(AF442:AF447)</f>
        <v>103.6</v>
      </c>
      <c r="AG441" s="78">
        <f>SUM(AG442:AG447)</f>
        <v>103.6</v>
      </c>
      <c r="AH441" s="78">
        <f>(AG441/AF441)*100</f>
        <v>100</v>
      </c>
      <c r="AI441" s="77">
        <f>SUM(AI442:AI447)</f>
        <v>0</v>
      </c>
      <c r="AJ441" s="78">
        <f>SUM(AJ442:AJ447)</f>
        <v>0</v>
      </c>
      <c r="AK441" s="78" t="e">
        <f>(AJ441/AI441)*100</f>
        <v>#DIV/0!</v>
      </c>
      <c r="AL441" s="77">
        <f>SUM(AL442:AL447)</f>
        <v>0</v>
      </c>
      <c r="AM441" s="78">
        <f>SUM(AM442:AM447)</f>
        <v>0</v>
      </c>
      <c r="AN441" s="78" t="e">
        <f>(AM441/AL441)*100</f>
        <v>#DIV/0!</v>
      </c>
      <c r="AO441" s="77">
        <f>SUM(AO442:AO447)</f>
        <v>0</v>
      </c>
      <c r="AP441" s="78">
        <f>SUM(AP442:AP447)</f>
        <v>0</v>
      </c>
      <c r="AQ441" s="78" t="e">
        <f>(AP441/AO441)*100</f>
        <v>#DIV/0!</v>
      </c>
      <c r="AR441" s="165"/>
    </row>
    <row r="442" spans="1:44" s="155" customFormat="1" ht="30">
      <c r="A442" s="331"/>
      <c r="B442" s="350"/>
      <c r="C442" s="228"/>
      <c r="D442" s="159" t="s">
        <v>17</v>
      </c>
      <c r="E442" s="77">
        <f>H442+K442+N442+Q442+T442+W442+Z442+AC442+AF442+AI442+AL442+AO442</f>
        <v>0</v>
      </c>
      <c r="F442" s="79">
        <f>I442+L442+O442+R442+U442+X442+AA442+AD442+AG442+AJ442+AM442+AP442</f>
        <v>0</v>
      </c>
      <c r="G442" s="80" t="e">
        <f t="shared" si="1552"/>
        <v>#DIV/0!</v>
      </c>
      <c r="H442" s="77"/>
      <c r="I442" s="79"/>
      <c r="J442" s="80" t="e">
        <f t="shared" ref="J442:J447" si="1553">(I442/H442)*100</f>
        <v>#DIV/0!</v>
      </c>
      <c r="K442" s="77"/>
      <c r="L442" s="79"/>
      <c r="M442" s="80" t="e">
        <f t="shared" ref="M442:M447" si="1554">(L442/K442)*100</f>
        <v>#DIV/0!</v>
      </c>
      <c r="N442" s="77"/>
      <c r="O442" s="79"/>
      <c r="P442" s="80" t="e">
        <f t="shared" ref="P442:P447" si="1555">(O442/N442)*100</f>
        <v>#DIV/0!</v>
      </c>
      <c r="Q442" s="77"/>
      <c r="R442" s="79"/>
      <c r="S442" s="80" t="e">
        <f t="shared" ref="S442:S447" si="1556">(R442/Q442)*100</f>
        <v>#DIV/0!</v>
      </c>
      <c r="T442" s="77"/>
      <c r="U442" s="79"/>
      <c r="V442" s="80" t="e">
        <f t="shared" ref="V442:V447" si="1557">(U442/T442)*100</f>
        <v>#DIV/0!</v>
      </c>
      <c r="W442" s="77"/>
      <c r="X442" s="79"/>
      <c r="Y442" s="80" t="e">
        <f t="shared" ref="Y442:Y447" si="1558">(X442/W442)*100</f>
        <v>#DIV/0!</v>
      </c>
      <c r="Z442" s="77"/>
      <c r="AA442" s="79"/>
      <c r="AB442" s="80" t="e">
        <f t="shared" ref="AB442:AB447" si="1559">(AA442/Z442)*100</f>
        <v>#DIV/0!</v>
      </c>
      <c r="AC442" s="77"/>
      <c r="AD442" s="79"/>
      <c r="AE442" s="80" t="e">
        <f t="shared" ref="AE442:AE447" si="1560">(AD442/AC442)*100</f>
        <v>#DIV/0!</v>
      </c>
      <c r="AF442" s="77"/>
      <c r="AG442" s="79"/>
      <c r="AH442" s="80" t="e">
        <f t="shared" ref="AH442:AH447" si="1561">(AG442/AF442)*100</f>
        <v>#DIV/0!</v>
      </c>
      <c r="AI442" s="77"/>
      <c r="AJ442" s="79"/>
      <c r="AK442" s="80" t="e">
        <f t="shared" ref="AK442:AK447" si="1562">(AJ442/AI442)*100</f>
        <v>#DIV/0!</v>
      </c>
      <c r="AL442" s="77"/>
      <c r="AM442" s="79"/>
      <c r="AN442" s="80" t="e">
        <f t="shared" ref="AN442:AN447" si="1563">(AM442/AL442)*100</f>
        <v>#DIV/0!</v>
      </c>
      <c r="AO442" s="77"/>
      <c r="AP442" s="79"/>
      <c r="AQ442" s="80" t="e">
        <f t="shared" ref="AQ442:AQ447" si="1564">(AP442/AO442)*100</f>
        <v>#DIV/0!</v>
      </c>
      <c r="AR442" s="165"/>
    </row>
    <row r="443" spans="1:44" s="155" customFormat="1" ht="45">
      <c r="A443" s="331"/>
      <c r="B443" s="350"/>
      <c r="C443" s="228"/>
      <c r="D443" s="159" t="s">
        <v>18</v>
      </c>
      <c r="E443" s="77">
        <f t="shared" ref="E443:E447" si="1565">H443+K443+N443+Q443+T443+W443+Z443+AC443+AF443+AI443+AL443+AO443</f>
        <v>0</v>
      </c>
      <c r="F443" s="79">
        <f t="shared" ref="F443:F447" si="1566">I443+L443+O443+R443+U443+X443+AA443+AD443+AG443+AJ443+AM443+AP443</f>
        <v>0</v>
      </c>
      <c r="G443" s="80" t="e">
        <f t="shared" si="1552"/>
        <v>#DIV/0!</v>
      </c>
      <c r="H443" s="77"/>
      <c r="I443" s="79"/>
      <c r="J443" s="80" t="e">
        <f t="shared" si="1553"/>
        <v>#DIV/0!</v>
      </c>
      <c r="K443" s="77"/>
      <c r="L443" s="79"/>
      <c r="M443" s="80" t="e">
        <f t="shared" si="1554"/>
        <v>#DIV/0!</v>
      </c>
      <c r="N443" s="77"/>
      <c r="O443" s="79"/>
      <c r="P443" s="80" t="e">
        <f t="shared" si="1555"/>
        <v>#DIV/0!</v>
      </c>
      <c r="Q443" s="77"/>
      <c r="R443" s="79"/>
      <c r="S443" s="80" t="e">
        <f t="shared" si="1556"/>
        <v>#DIV/0!</v>
      </c>
      <c r="T443" s="77"/>
      <c r="U443" s="79"/>
      <c r="V443" s="80" t="e">
        <f t="shared" si="1557"/>
        <v>#DIV/0!</v>
      </c>
      <c r="W443" s="77"/>
      <c r="X443" s="79"/>
      <c r="Y443" s="80" t="e">
        <f t="shared" si="1558"/>
        <v>#DIV/0!</v>
      </c>
      <c r="Z443" s="77"/>
      <c r="AA443" s="79"/>
      <c r="AB443" s="80" t="e">
        <f t="shared" si="1559"/>
        <v>#DIV/0!</v>
      </c>
      <c r="AC443" s="77"/>
      <c r="AD443" s="79"/>
      <c r="AE443" s="80" t="e">
        <f t="shared" si="1560"/>
        <v>#DIV/0!</v>
      </c>
      <c r="AF443" s="77"/>
      <c r="AG443" s="79"/>
      <c r="AH443" s="80" t="e">
        <f t="shared" si="1561"/>
        <v>#DIV/0!</v>
      </c>
      <c r="AI443" s="77"/>
      <c r="AJ443" s="79"/>
      <c r="AK443" s="80" t="e">
        <f t="shared" si="1562"/>
        <v>#DIV/0!</v>
      </c>
      <c r="AL443" s="77"/>
      <c r="AM443" s="79"/>
      <c r="AN443" s="80" t="e">
        <f t="shared" si="1563"/>
        <v>#DIV/0!</v>
      </c>
      <c r="AO443" s="77"/>
      <c r="AP443" s="79"/>
      <c r="AQ443" s="80" t="e">
        <f t="shared" si="1564"/>
        <v>#DIV/0!</v>
      </c>
      <c r="AR443" s="165"/>
    </row>
    <row r="444" spans="1:44" s="155" customFormat="1" ht="30" customHeight="1">
      <c r="A444" s="331"/>
      <c r="B444" s="350"/>
      <c r="C444" s="228"/>
      <c r="D444" s="159" t="s">
        <v>26</v>
      </c>
      <c r="E444" s="77">
        <f t="shared" si="1565"/>
        <v>103.6</v>
      </c>
      <c r="F444" s="79">
        <f t="shared" si="1566"/>
        <v>103.6</v>
      </c>
      <c r="G444" s="80">
        <f t="shared" si="1552"/>
        <v>100</v>
      </c>
      <c r="H444" s="77">
        <v>0</v>
      </c>
      <c r="I444" s="79">
        <v>0</v>
      </c>
      <c r="J444" s="80" t="e">
        <f t="shared" si="1553"/>
        <v>#DIV/0!</v>
      </c>
      <c r="K444" s="77"/>
      <c r="L444" s="79"/>
      <c r="M444" s="80" t="e">
        <f t="shared" si="1554"/>
        <v>#DIV/0!</v>
      </c>
      <c r="N444" s="77"/>
      <c r="O444" s="79"/>
      <c r="P444" s="80" t="e">
        <f t="shared" si="1555"/>
        <v>#DIV/0!</v>
      </c>
      <c r="Q444" s="77"/>
      <c r="R444" s="79"/>
      <c r="S444" s="80" t="e">
        <f t="shared" si="1556"/>
        <v>#DIV/0!</v>
      </c>
      <c r="T444" s="77"/>
      <c r="U444" s="79"/>
      <c r="V444" s="80" t="e">
        <f t="shared" si="1557"/>
        <v>#DIV/0!</v>
      </c>
      <c r="W444" s="77"/>
      <c r="X444" s="79"/>
      <c r="Y444" s="80" t="e">
        <f t="shared" si="1558"/>
        <v>#DIV/0!</v>
      </c>
      <c r="Z444" s="77"/>
      <c r="AA444" s="79"/>
      <c r="AB444" s="80" t="e">
        <f t="shared" si="1559"/>
        <v>#DIV/0!</v>
      </c>
      <c r="AC444" s="77"/>
      <c r="AD444" s="79"/>
      <c r="AE444" s="80" t="e">
        <f t="shared" si="1560"/>
        <v>#DIV/0!</v>
      </c>
      <c r="AF444" s="77">
        <v>103.6</v>
      </c>
      <c r="AG444" s="79">
        <f>21+66.6+16</f>
        <v>103.6</v>
      </c>
      <c r="AH444" s="80">
        <f t="shared" si="1561"/>
        <v>100</v>
      </c>
      <c r="AI444" s="77"/>
      <c r="AJ444" s="79"/>
      <c r="AK444" s="80" t="e">
        <f t="shared" si="1562"/>
        <v>#DIV/0!</v>
      </c>
      <c r="AL444" s="77"/>
      <c r="AM444" s="79"/>
      <c r="AN444" s="80" t="e">
        <f t="shared" si="1563"/>
        <v>#DIV/0!</v>
      </c>
      <c r="AO444" s="77"/>
      <c r="AP444" s="79"/>
      <c r="AQ444" s="80" t="e">
        <f t="shared" si="1564"/>
        <v>#DIV/0!</v>
      </c>
      <c r="AR444" s="165"/>
    </row>
    <row r="445" spans="1:44" s="155" customFormat="1" ht="80.25" customHeight="1">
      <c r="A445" s="331"/>
      <c r="B445" s="350"/>
      <c r="C445" s="228"/>
      <c r="D445" s="157" t="s">
        <v>231</v>
      </c>
      <c r="E445" s="77">
        <f t="shared" si="1565"/>
        <v>0</v>
      </c>
      <c r="F445" s="79">
        <f t="shared" si="1566"/>
        <v>0</v>
      </c>
      <c r="G445" s="80" t="e">
        <f t="shared" si="1552"/>
        <v>#DIV/0!</v>
      </c>
      <c r="H445" s="77"/>
      <c r="I445" s="79"/>
      <c r="J445" s="80" t="e">
        <f t="shared" si="1553"/>
        <v>#DIV/0!</v>
      </c>
      <c r="K445" s="77"/>
      <c r="L445" s="79"/>
      <c r="M445" s="80" t="e">
        <f t="shared" si="1554"/>
        <v>#DIV/0!</v>
      </c>
      <c r="N445" s="77"/>
      <c r="O445" s="79"/>
      <c r="P445" s="80" t="e">
        <f t="shared" si="1555"/>
        <v>#DIV/0!</v>
      </c>
      <c r="Q445" s="77"/>
      <c r="R445" s="79"/>
      <c r="S445" s="80" t="e">
        <f t="shared" si="1556"/>
        <v>#DIV/0!</v>
      </c>
      <c r="T445" s="77"/>
      <c r="U445" s="79"/>
      <c r="V445" s="80" t="e">
        <f t="shared" si="1557"/>
        <v>#DIV/0!</v>
      </c>
      <c r="W445" s="77"/>
      <c r="X445" s="79"/>
      <c r="Y445" s="80" t="e">
        <f t="shared" si="1558"/>
        <v>#DIV/0!</v>
      </c>
      <c r="Z445" s="77"/>
      <c r="AA445" s="79"/>
      <c r="AB445" s="80" t="e">
        <f t="shared" si="1559"/>
        <v>#DIV/0!</v>
      </c>
      <c r="AC445" s="77"/>
      <c r="AD445" s="79"/>
      <c r="AE445" s="80" t="e">
        <f t="shared" si="1560"/>
        <v>#DIV/0!</v>
      </c>
      <c r="AF445" s="77"/>
      <c r="AG445" s="79"/>
      <c r="AH445" s="80" t="e">
        <f t="shared" si="1561"/>
        <v>#DIV/0!</v>
      </c>
      <c r="AI445" s="77"/>
      <c r="AJ445" s="79"/>
      <c r="AK445" s="80" t="e">
        <f t="shared" si="1562"/>
        <v>#DIV/0!</v>
      </c>
      <c r="AL445" s="77"/>
      <c r="AM445" s="79"/>
      <c r="AN445" s="80" t="e">
        <f t="shared" si="1563"/>
        <v>#DIV/0!</v>
      </c>
      <c r="AO445" s="77"/>
      <c r="AP445" s="79"/>
      <c r="AQ445" s="80" t="e">
        <f t="shared" si="1564"/>
        <v>#DIV/0!</v>
      </c>
      <c r="AR445" s="165"/>
    </row>
    <row r="446" spans="1:44" s="155" customFormat="1" ht="34.5" customHeight="1">
      <c r="A446" s="331"/>
      <c r="B446" s="350"/>
      <c r="C446" s="228"/>
      <c r="D446" s="159" t="s">
        <v>39</v>
      </c>
      <c r="E446" s="77">
        <f t="shared" si="1565"/>
        <v>0</v>
      </c>
      <c r="F446" s="79">
        <f t="shared" si="1566"/>
        <v>0</v>
      </c>
      <c r="G446" s="80" t="e">
        <f t="shared" si="1552"/>
        <v>#DIV/0!</v>
      </c>
      <c r="H446" s="77"/>
      <c r="I446" s="79"/>
      <c r="J446" s="80" t="e">
        <f t="shared" si="1553"/>
        <v>#DIV/0!</v>
      </c>
      <c r="K446" s="77"/>
      <c r="L446" s="79"/>
      <c r="M446" s="80" t="e">
        <f t="shared" si="1554"/>
        <v>#DIV/0!</v>
      </c>
      <c r="N446" s="77"/>
      <c r="O446" s="79"/>
      <c r="P446" s="80" t="e">
        <f t="shared" si="1555"/>
        <v>#DIV/0!</v>
      </c>
      <c r="Q446" s="77"/>
      <c r="R446" s="79"/>
      <c r="S446" s="80" t="e">
        <f t="shared" si="1556"/>
        <v>#DIV/0!</v>
      </c>
      <c r="T446" s="77"/>
      <c r="U446" s="79"/>
      <c r="V446" s="80" t="e">
        <f t="shared" si="1557"/>
        <v>#DIV/0!</v>
      </c>
      <c r="W446" s="77"/>
      <c r="X446" s="79"/>
      <c r="Y446" s="80" t="e">
        <f t="shared" si="1558"/>
        <v>#DIV/0!</v>
      </c>
      <c r="Z446" s="77"/>
      <c r="AA446" s="79"/>
      <c r="AB446" s="80" t="e">
        <f t="shared" si="1559"/>
        <v>#DIV/0!</v>
      </c>
      <c r="AC446" s="77"/>
      <c r="AD446" s="79"/>
      <c r="AE446" s="80" t="e">
        <f t="shared" si="1560"/>
        <v>#DIV/0!</v>
      </c>
      <c r="AF446" s="77"/>
      <c r="AG446" s="79"/>
      <c r="AH446" s="80" t="e">
        <f t="shared" si="1561"/>
        <v>#DIV/0!</v>
      </c>
      <c r="AI446" s="77"/>
      <c r="AJ446" s="79"/>
      <c r="AK446" s="80" t="e">
        <f t="shared" si="1562"/>
        <v>#DIV/0!</v>
      </c>
      <c r="AL446" s="77"/>
      <c r="AM446" s="79"/>
      <c r="AN446" s="80" t="e">
        <f t="shared" si="1563"/>
        <v>#DIV/0!</v>
      </c>
      <c r="AO446" s="77"/>
      <c r="AP446" s="79"/>
      <c r="AQ446" s="80" t="e">
        <f t="shared" si="1564"/>
        <v>#DIV/0!</v>
      </c>
      <c r="AR446" s="165"/>
    </row>
    <row r="447" spans="1:44" s="155" customFormat="1" ht="45">
      <c r="A447" s="331"/>
      <c r="B447" s="350"/>
      <c r="C447" s="228"/>
      <c r="D447" s="159" t="s">
        <v>33</v>
      </c>
      <c r="E447" s="77">
        <f t="shared" si="1565"/>
        <v>0</v>
      </c>
      <c r="F447" s="79">
        <f t="shared" si="1566"/>
        <v>0</v>
      </c>
      <c r="G447" s="80" t="e">
        <f t="shared" si="1552"/>
        <v>#DIV/0!</v>
      </c>
      <c r="H447" s="77"/>
      <c r="I447" s="79"/>
      <c r="J447" s="80" t="e">
        <f t="shared" si="1553"/>
        <v>#DIV/0!</v>
      </c>
      <c r="K447" s="77"/>
      <c r="L447" s="79"/>
      <c r="M447" s="80" t="e">
        <f t="shared" si="1554"/>
        <v>#DIV/0!</v>
      </c>
      <c r="N447" s="77"/>
      <c r="O447" s="79"/>
      <c r="P447" s="80" t="e">
        <f t="shared" si="1555"/>
        <v>#DIV/0!</v>
      </c>
      <c r="Q447" s="77"/>
      <c r="R447" s="79"/>
      <c r="S447" s="80" t="e">
        <f t="shared" si="1556"/>
        <v>#DIV/0!</v>
      </c>
      <c r="T447" s="77"/>
      <c r="U447" s="79"/>
      <c r="V447" s="80" t="e">
        <f t="shared" si="1557"/>
        <v>#DIV/0!</v>
      </c>
      <c r="W447" s="77"/>
      <c r="X447" s="79"/>
      <c r="Y447" s="80" t="e">
        <f t="shared" si="1558"/>
        <v>#DIV/0!</v>
      </c>
      <c r="Z447" s="77"/>
      <c r="AA447" s="79"/>
      <c r="AB447" s="80" t="e">
        <f t="shared" si="1559"/>
        <v>#DIV/0!</v>
      </c>
      <c r="AC447" s="77"/>
      <c r="AD447" s="79"/>
      <c r="AE447" s="80" t="e">
        <f t="shared" si="1560"/>
        <v>#DIV/0!</v>
      </c>
      <c r="AF447" s="77"/>
      <c r="AG447" s="79"/>
      <c r="AH447" s="80" t="e">
        <f t="shared" si="1561"/>
        <v>#DIV/0!</v>
      </c>
      <c r="AI447" s="77"/>
      <c r="AJ447" s="79"/>
      <c r="AK447" s="80" t="e">
        <f t="shared" si="1562"/>
        <v>#DIV/0!</v>
      </c>
      <c r="AL447" s="77"/>
      <c r="AM447" s="79"/>
      <c r="AN447" s="80" t="e">
        <f t="shared" si="1563"/>
        <v>#DIV/0!</v>
      </c>
      <c r="AO447" s="77"/>
      <c r="AP447" s="79"/>
      <c r="AQ447" s="80" t="e">
        <f t="shared" si="1564"/>
        <v>#DIV/0!</v>
      </c>
      <c r="AR447" s="165"/>
    </row>
    <row r="448" spans="1:44" s="155" customFormat="1" ht="24.75" customHeight="1">
      <c r="A448" s="413" t="s">
        <v>449</v>
      </c>
      <c r="B448" s="414"/>
      <c r="C448" s="228" t="s">
        <v>258</v>
      </c>
      <c r="D448" s="33" t="s">
        <v>36</v>
      </c>
      <c r="E448" s="69">
        <f>E449+E450+E451+E453+E454</f>
        <v>1395970.3099999998</v>
      </c>
      <c r="F448" s="137">
        <f>F449+F450+F451+F453+F454</f>
        <v>965982.46999999986</v>
      </c>
      <c r="G448" s="137">
        <f t="shared" ref="G448:G454" si="1567">(F448/E448)*100</f>
        <v>69.197923700827133</v>
      </c>
      <c r="H448" s="69">
        <f>H449+H450+H451+H453+H454</f>
        <v>41938.009999999995</v>
      </c>
      <c r="I448" s="137">
        <f>I449+I450+I451+I453+I454</f>
        <v>41938.159999999996</v>
      </c>
      <c r="J448" s="137">
        <f>(I448/H448)*100</f>
        <v>100.00035767076216</v>
      </c>
      <c r="K448" s="69">
        <f>K449+K450+K451+K453+K454</f>
        <v>109143.87999999999</v>
      </c>
      <c r="L448" s="137">
        <f>L449+L450+L451+L453+L454</f>
        <v>109143.87999999999</v>
      </c>
      <c r="M448" s="137">
        <f>(L448/K448)*100</f>
        <v>100</v>
      </c>
      <c r="N448" s="69">
        <f>N449+N450+N451+N453+N454</f>
        <v>100309.26000000001</v>
      </c>
      <c r="O448" s="137">
        <f>O449+O450+O451+O453+O454</f>
        <v>100309.26000000001</v>
      </c>
      <c r="P448" s="137">
        <f>(O448/N448)*100</f>
        <v>100</v>
      </c>
      <c r="Q448" s="69">
        <f>Q449+Q450+Q451+Q453+Q454</f>
        <v>127769.84999999999</v>
      </c>
      <c r="R448" s="137">
        <f>R449+R450+R451+R453+R454</f>
        <v>127769.84999999999</v>
      </c>
      <c r="S448" s="137">
        <f>(R448/Q448)*100</f>
        <v>100</v>
      </c>
      <c r="T448" s="69">
        <f>T449+T450+T451+T453+T454</f>
        <v>136069.67000000001</v>
      </c>
      <c r="U448" s="137">
        <f>U449+U450+U451+U453+U454</f>
        <v>136069.67000000001</v>
      </c>
      <c r="V448" s="137">
        <f>(U448/T448)*100</f>
        <v>100</v>
      </c>
      <c r="W448" s="69">
        <f>W449+W450+W451+W453+W454</f>
        <v>208110.08999999997</v>
      </c>
      <c r="X448" s="137">
        <f>X449+X450+X451+X453+X454</f>
        <v>208110.08999999997</v>
      </c>
      <c r="Y448" s="137">
        <f>(X448/W448)*100</f>
        <v>100</v>
      </c>
      <c r="Z448" s="69">
        <f>Z449+Z450+Z451+Z453+Z454</f>
        <v>118663.26</v>
      </c>
      <c r="AA448" s="137">
        <f>AA449+AA450+AA451+AA453+AA454</f>
        <v>118663.26</v>
      </c>
      <c r="AB448" s="137">
        <f>(AA448/Z448)*100</f>
        <v>100</v>
      </c>
      <c r="AC448" s="69">
        <f>AC449+AC450+AC451+AC453+AC454</f>
        <v>51318.51</v>
      </c>
      <c r="AD448" s="137">
        <f>AD449+AD450+AD451+AD453+AD454</f>
        <v>51318.51</v>
      </c>
      <c r="AE448" s="137">
        <f>(AD448/AC448)*100</f>
        <v>100</v>
      </c>
      <c r="AF448" s="69">
        <f>AF449+AF450+AF451+AF453+AF454</f>
        <v>72660.760000000009</v>
      </c>
      <c r="AG448" s="137">
        <f>AG449+AG450+AG451+AG453+AG454</f>
        <v>72659.790000000008</v>
      </c>
      <c r="AH448" s="137">
        <f>(AG448/AF448)*100</f>
        <v>99.998665029102369</v>
      </c>
      <c r="AI448" s="69">
        <f>AI449+AI450+AI451+AI453+AI454</f>
        <v>106604.67</v>
      </c>
      <c r="AJ448" s="137">
        <f>AJ449+AJ450+AJ451+AJ453+AJ454</f>
        <v>0</v>
      </c>
      <c r="AK448" s="137">
        <f>(AJ448/AI448)*100</f>
        <v>0</v>
      </c>
      <c r="AL448" s="69">
        <f>AL449+AL450+AL451+AL453+AL454</f>
        <v>90037.09</v>
      </c>
      <c r="AM448" s="137">
        <f>AM449+AM450+AM451+AM453+AM454</f>
        <v>0</v>
      </c>
      <c r="AN448" s="137">
        <f>(AM448/AL448)*100</f>
        <v>0</v>
      </c>
      <c r="AO448" s="69">
        <f>AO449+AO450+AO451+AO453+AO454</f>
        <v>233345.26</v>
      </c>
      <c r="AP448" s="137">
        <f>AP449+AP450+AP451+AP453+AP454</f>
        <v>0</v>
      </c>
      <c r="AQ448" s="137">
        <f>(AP448/AO448)*100</f>
        <v>0</v>
      </c>
      <c r="AR448" s="165"/>
    </row>
    <row r="449" spans="1:44" s="155" customFormat="1" ht="30">
      <c r="A449" s="415"/>
      <c r="B449" s="416"/>
      <c r="C449" s="228"/>
      <c r="D449" s="159" t="s">
        <v>17</v>
      </c>
      <c r="E449" s="69">
        <f>H449+K449+N449+Q449+T449+W449+Z449+AC449+AF449+AI449+AL449+AO449</f>
        <v>0</v>
      </c>
      <c r="F449" s="145">
        <f>I449+L449+O449+R449+U449+X449+AA449+AD449+AG449+AJ449+AM449+AP449</f>
        <v>0</v>
      </c>
      <c r="G449" s="70" t="e">
        <f t="shared" si="1567"/>
        <v>#DIV/0!</v>
      </c>
      <c r="H449" s="69">
        <f>H36</f>
        <v>0</v>
      </c>
      <c r="I449" s="70">
        <f>I36</f>
        <v>0</v>
      </c>
      <c r="J449" s="70" t="e">
        <f t="shared" ref="J449:J454" si="1568">(I449/H449)*100</f>
        <v>#DIV/0!</v>
      </c>
      <c r="K449" s="69">
        <f>K36</f>
        <v>0</v>
      </c>
      <c r="L449" s="70">
        <f>L36</f>
        <v>0</v>
      </c>
      <c r="M449" s="70" t="e">
        <f t="shared" ref="M449:M454" si="1569">(L449/K449)*100</f>
        <v>#DIV/0!</v>
      </c>
      <c r="N449" s="69">
        <f>N36</f>
        <v>0</v>
      </c>
      <c r="O449" s="70">
        <f>O36</f>
        <v>0</v>
      </c>
      <c r="P449" s="70" t="e">
        <f t="shared" ref="P449:P454" si="1570">(O449/N449)*100</f>
        <v>#DIV/0!</v>
      </c>
      <c r="Q449" s="69">
        <f>Q36</f>
        <v>0</v>
      </c>
      <c r="R449" s="70">
        <f>R36</f>
        <v>0</v>
      </c>
      <c r="S449" s="70" t="e">
        <f t="shared" ref="S449:S454" si="1571">(R449/Q449)*100</f>
        <v>#DIV/0!</v>
      </c>
      <c r="T449" s="69">
        <f>T36</f>
        <v>0</v>
      </c>
      <c r="U449" s="70">
        <f>U36</f>
        <v>0</v>
      </c>
      <c r="V449" s="70" t="e">
        <f t="shared" ref="V449:V454" si="1572">(U449/T449)*100</f>
        <v>#DIV/0!</v>
      </c>
      <c r="W449" s="69">
        <f>W36</f>
        <v>0</v>
      </c>
      <c r="X449" s="70">
        <f>X36</f>
        <v>0</v>
      </c>
      <c r="Y449" s="70" t="e">
        <f t="shared" ref="Y449:Y454" si="1573">(X449/W449)*100</f>
        <v>#DIV/0!</v>
      </c>
      <c r="Z449" s="69">
        <f>Z36</f>
        <v>0</v>
      </c>
      <c r="AA449" s="70">
        <f>AA36</f>
        <v>0</v>
      </c>
      <c r="AB449" s="70" t="e">
        <f t="shared" ref="AB449:AB454" si="1574">(AA449/Z449)*100</f>
        <v>#DIV/0!</v>
      </c>
      <c r="AC449" s="69">
        <f>AC36</f>
        <v>0</v>
      </c>
      <c r="AD449" s="70">
        <f>AD36</f>
        <v>0</v>
      </c>
      <c r="AE449" s="70" t="e">
        <f t="shared" ref="AE449:AE454" si="1575">(AD449/AC449)*100</f>
        <v>#DIV/0!</v>
      </c>
      <c r="AF449" s="69">
        <f>AF36</f>
        <v>0</v>
      </c>
      <c r="AG449" s="70">
        <f>AG36</f>
        <v>0</v>
      </c>
      <c r="AH449" s="70" t="e">
        <f t="shared" ref="AH449:AH454" si="1576">(AG449/AF449)*100</f>
        <v>#DIV/0!</v>
      </c>
      <c r="AI449" s="69">
        <f>AI36</f>
        <v>0</v>
      </c>
      <c r="AJ449" s="70">
        <f>AJ36</f>
        <v>0</v>
      </c>
      <c r="AK449" s="70" t="e">
        <f t="shared" ref="AK449:AK454" si="1577">(AJ449/AI449)*100</f>
        <v>#DIV/0!</v>
      </c>
      <c r="AL449" s="69">
        <f>AL36</f>
        <v>0</v>
      </c>
      <c r="AM449" s="70">
        <f>AM36</f>
        <v>0</v>
      </c>
      <c r="AN449" s="70" t="e">
        <f t="shared" ref="AN449:AN454" si="1578">(AM449/AL449)*100</f>
        <v>#DIV/0!</v>
      </c>
      <c r="AO449" s="69">
        <f>AO36</f>
        <v>0</v>
      </c>
      <c r="AP449" s="70">
        <f>AP36</f>
        <v>0</v>
      </c>
      <c r="AQ449" s="70" t="e">
        <f t="shared" ref="AQ449:AQ454" si="1579">(AP449/AO449)*100</f>
        <v>#DIV/0!</v>
      </c>
      <c r="AR449" s="165"/>
    </row>
    <row r="450" spans="1:44" s="155" customFormat="1" ht="45">
      <c r="A450" s="415"/>
      <c r="B450" s="416"/>
      <c r="C450" s="228"/>
      <c r="D450" s="159" t="s">
        <v>18</v>
      </c>
      <c r="E450" s="69">
        <f t="shared" ref="E450:E454" si="1580">H450+K450+N450+Q450+T450+W450+Z450+AC450+AF450+AI450+AL450+AO450</f>
        <v>1075706.2999999998</v>
      </c>
      <c r="F450" s="145">
        <f t="shared" ref="F450:F454" si="1581">I450+L450+O450+R450+U450+X450+AA450+AD450+AG450+AJ450+AM450+AP450</f>
        <v>714757.59999999986</v>
      </c>
      <c r="G450" s="70">
        <f t="shared" si="1567"/>
        <v>66.445422881691769</v>
      </c>
      <c r="H450" s="69">
        <f t="shared" ref="H450:I454" si="1582">H37</f>
        <v>18348.309999999998</v>
      </c>
      <c r="I450" s="70">
        <f t="shared" si="1582"/>
        <v>18348.309999999998</v>
      </c>
      <c r="J450" s="70">
        <f t="shared" si="1568"/>
        <v>100</v>
      </c>
      <c r="K450" s="69">
        <f t="shared" ref="K450:L450" si="1583">K37</f>
        <v>80752.939999999988</v>
      </c>
      <c r="L450" s="70">
        <f t="shared" si="1583"/>
        <v>80752.939999999988</v>
      </c>
      <c r="M450" s="70">
        <f t="shared" si="1569"/>
        <v>100</v>
      </c>
      <c r="N450" s="69">
        <f t="shared" ref="N450:O450" si="1584">N37</f>
        <v>72215.91</v>
      </c>
      <c r="O450" s="70">
        <f t="shared" si="1584"/>
        <v>72215.91</v>
      </c>
      <c r="P450" s="70">
        <f t="shared" si="1570"/>
        <v>100</v>
      </c>
      <c r="Q450" s="69">
        <f t="shared" ref="Q450:R450" si="1585">Q37</f>
        <v>86054.25</v>
      </c>
      <c r="R450" s="70">
        <f t="shared" si="1585"/>
        <v>86054.25</v>
      </c>
      <c r="S450" s="70">
        <f t="shared" si="1571"/>
        <v>100</v>
      </c>
      <c r="T450" s="69">
        <f t="shared" ref="T450:U450" si="1586">T37</f>
        <v>109302.48000000001</v>
      </c>
      <c r="U450" s="70">
        <f t="shared" si="1586"/>
        <v>109302.48000000001</v>
      </c>
      <c r="V450" s="70">
        <f t="shared" si="1572"/>
        <v>100</v>
      </c>
      <c r="W450" s="69">
        <f t="shared" ref="W450:X450" si="1587">W37</f>
        <v>169961.80999999994</v>
      </c>
      <c r="X450" s="70">
        <f t="shared" si="1587"/>
        <v>169961.80999999994</v>
      </c>
      <c r="Y450" s="70">
        <f t="shared" si="1573"/>
        <v>100</v>
      </c>
      <c r="Z450" s="69">
        <f t="shared" ref="Z450:AA450" si="1588">Z37</f>
        <v>86011.68</v>
      </c>
      <c r="AA450" s="70">
        <f t="shared" si="1588"/>
        <v>86011.68</v>
      </c>
      <c r="AB450" s="70">
        <f t="shared" si="1574"/>
        <v>100</v>
      </c>
      <c r="AC450" s="69">
        <f t="shared" ref="AC450:AD450" si="1589">AC37</f>
        <v>37122.379999999997</v>
      </c>
      <c r="AD450" s="70">
        <f t="shared" si="1589"/>
        <v>37122.379999999997</v>
      </c>
      <c r="AE450" s="70">
        <f t="shared" si="1575"/>
        <v>100</v>
      </c>
      <c r="AF450" s="69">
        <f t="shared" ref="AF450:AG450" si="1590">AF37</f>
        <v>54987.839999999997</v>
      </c>
      <c r="AG450" s="70">
        <f t="shared" si="1590"/>
        <v>54987.839999999997</v>
      </c>
      <c r="AH450" s="70">
        <f t="shared" si="1576"/>
        <v>100</v>
      </c>
      <c r="AI450" s="69">
        <f t="shared" ref="AI450:AJ450" si="1591">AI37</f>
        <v>77125</v>
      </c>
      <c r="AJ450" s="70">
        <f t="shared" si="1591"/>
        <v>0</v>
      </c>
      <c r="AK450" s="70">
        <f t="shared" si="1577"/>
        <v>0</v>
      </c>
      <c r="AL450" s="69">
        <f t="shared" ref="AL450:AM450" si="1592">AL37</f>
        <v>75625</v>
      </c>
      <c r="AM450" s="70">
        <f t="shared" si="1592"/>
        <v>0</v>
      </c>
      <c r="AN450" s="70">
        <f t="shared" si="1578"/>
        <v>0</v>
      </c>
      <c r="AO450" s="69">
        <f t="shared" ref="AO450:AP450" si="1593">AO37</f>
        <v>208198.7</v>
      </c>
      <c r="AP450" s="70">
        <f t="shared" si="1593"/>
        <v>0</v>
      </c>
      <c r="AQ450" s="70">
        <f t="shared" si="1579"/>
        <v>0</v>
      </c>
      <c r="AR450" s="165"/>
    </row>
    <row r="451" spans="1:44" s="155" customFormat="1" ht="30" customHeight="1">
      <c r="A451" s="415"/>
      <c r="B451" s="416"/>
      <c r="C451" s="228"/>
      <c r="D451" s="159" t="s">
        <v>26</v>
      </c>
      <c r="E451" s="69">
        <f t="shared" si="1580"/>
        <v>273577.01000000007</v>
      </c>
      <c r="F451" s="145">
        <f t="shared" si="1581"/>
        <v>223898.01000000004</v>
      </c>
      <c r="G451" s="70">
        <f t="shared" si="1567"/>
        <v>81.840944895186908</v>
      </c>
      <c r="H451" s="69">
        <f t="shared" si="1582"/>
        <v>22360.92</v>
      </c>
      <c r="I451" s="70">
        <f t="shared" si="1582"/>
        <v>22360.92</v>
      </c>
      <c r="J451" s="70">
        <f t="shared" si="1568"/>
        <v>100</v>
      </c>
      <c r="K451" s="69">
        <f t="shared" ref="K451:L451" si="1594">K38</f>
        <v>25281.930000000004</v>
      </c>
      <c r="L451" s="70">
        <f t="shared" si="1594"/>
        <v>25281.930000000004</v>
      </c>
      <c r="M451" s="70">
        <f t="shared" si="1569"/>
        <v>100</v>
      </c>
      <c r="N451" s="69">
        <f t="shared" ref="N451:O451" si="1595">N38</f>
        <v>24293.599999999999</v>
      </c>
      <c r="O451" s="70">
        <f t="shared" si="1595"/>
        <v>24293.599999999999</v>
      </c>
      <c r="P451" s="70">
        <f t="shared" si="1570"/>
        <v>100</v>
      </c>
      <c r="Q451" s="69">
        <f t="shared" ref="Q451:R451" si="1596">Q38</f>
        <v>37376.55999999999</v>
      </c>
      <c r="R451" s="70">
        <f t="shared" si="1596"/>
        <v>37376.55999999999</v>
      </c>
      <c r="S451" s="70">
        <f t="shared" si="1571"/>
        <v>100</v>
      </c>
      <c r="T451" s="69">
        <f t="shared" ref="T451:U451" si="1597">T38</f>
        <v>22703.440000000002</v>
      </c>
      <c r="U451" s="70">
        <f t="shared" si="1597"/>
        <v>22703.440000000002</v>
      </c>
      <c r="V451" s="70">
        <f t="shared" si="1572"/>
        <v>100</v>
      </c>
      <c r="W451" s="69">
        <f t="shared" ref="W451:X451" si="1598">W38</f>
        <v>33617.270000000004</v>
      </c>
      <c r="X451" s="70">
        <f t="shared" si="1598"/>
        <v>33617.270000000004</v>
      </c>
      <c r="Y451" s="70">
        <f t="shared" si="1573"/>
        <v>100</v>
      </c>
      <c r="Z451" s="69">
        <f t="shared" ref="Z451:AA451" si="1599">Z38</f>
        <v>30640.57</v>
      </c>
      <c r="AA451" s="70">
        <f t="shared" si="1599"/>
        <v>30640.57</v>
      </c>
      <c r="AB451" s="70">
        <f t="shared" si="1574"/>
        <v>100</v>
      </c>
      <c r="AC451" s="69">
        <f t="shared" ref="AC451:AD451" si="1600">AC38</f>
        <v>12930.869999999999</v>
      </c>
      <c r="AD451" s="70">
        <f t="shared" si="1600"/>
        <v>12930.869999999999</v>
      </c>
      <c r="AE451" s="70">
        <f t="shared" si="1575"/>
        <v>100</v>
      </c>
      <c r="AF451" s="69">
        <f t="shared" ref="AF451:AG451" si="1601">AF38</f>
        <v>14692.85</v>
      </c>
      <c r="AG451" s="70">
        <f t="shared" si="1601"/>
        <v>14692.85</v>
      </c>
      <c r="AH451" s="70">
        <f t="shared" si="1576"/>
        <v>100</v>
      </c>
      <c r="AI451" s="69">
        <f t="shared" ref="AI451:AJ451" si="1602">AI38</f>
        <v>26570.97</v>
      </c>
      <c r="AJ451" s="70">
        <f t="shared" si="1602"/>
        <v>0</v>
      </c>
      <c r="AK451" s="70">
        <f t="shared" si="1577"/>
        <v>0</v>
      </c>
      <c r="AL451" s="69">
        <f t="shared" ref="AL451:AM451" si="1603">AL38</f>
        <v>11503.39</v>
      </c>
      <c r="AM451" s="70">
        <f t="shared" si="1603"/>
        <v>0</v>
      </c>
      <c r="AN451" s="70">
        <f t="shared" si="1578"/>
        <v>0</v>
      </c>
      <c r="AO451" s="69">
        <f t="shared" ref="AO451:AP451" si="1604">AO38</f>
        <v>11604.64</v>
      </c>
      <c r="AP451" s="70">
        <f t="shared" si="1604"/>
        <v>0</v>
      </c>
      <c r="AQ451" s="70">
        <f t="shared" si="1579"/>
        <v>0</v>
      </c>
      <c r="AR451" s="165"/>
    </row>
    <row r="452" spans="1:44" s="155" customFormat="1" ht="80.25" customHeight="1">
      <c r="A452" s="415"/>
      <c r="B452" s="416"/>
      <c r="C452" s="228"/>
      <c r="D452" s="157" t="s">
        <v>231</v>
      </c>
      <c r="E452" s="69">
        <f t="shared" si="1580"/>
        <v>0</v>
      </c>
      <c r="F452" s="145">
        <f t="shared" si="1581"/>
        <v>0</v>
      </c>
      <c r="G452" s="70" t="e">
        <f t="shared" si="1567"/>
        <v>#DIV/0!</v>
      </c>
      <c r="H452" s="69">
        <f t="shared" si="1582"/>
        <v>0</v>
      </c>
      <c r="I452" s="70">
        <f t="shared" si="1582"/>
        <v>0</v>
      </c>
      <c r="J452" s="70" t="e">
        <f t="shared" si="1568"/>
        <v>#DIV/0!</v>
      </c>
      <c r="K452" s="69">
        <f t="shared" ref="K452:L452" si="1605">K39</f>
        <v>0</v>
      </c>
      <c r="L452" s="70">
        <f t="shared" si="1605"/>
        <v>0</v>
      </c>
      <c r="M452" s="70" t="e">
        <f t="shared" si="1569"/>
        <v>#DIV/0!</v>
      </c>
      <c r="N452" s="69">
        <f t="shared" ref="N452:O452" si="1606">N39</f>
        <v>0</v>
      </c>
      <c r="O452" s="70">
        <f t="shared" si="1606"/>
        <v>0</v>
      </c>
      <c r="P452" s="70" t="e">
        <f t="shared" si="1570"/>
        <v>#DIV/0!</v>
      </c>
      <c r="Q452" s="69">
        <f t="shared" ref="Q452:R452" si="1607">Q39</f>
        <v>0</v>
      </c>
      <c r="R452" s="70">
        <f t="shared" si="1607"/>
        <v>0</v>
      </c>
      <c r="S452" s="70" t="e">
        <f t="shared" si="1571"/>
        <v>#DIV/0!</v>
      </c>
      <c r="T452" s="69">
        <f t="shared" ref="T452:U452" si="1608">T39</f>
        <v>0</v>
      </c>
      <c r="U452" s="70">
        <f t="shared" si="1608"/>
        <v>0</v>
      </c>
      <c r="V452" s="70" t="e">
        <f t="shared" si="1572"/>
        <v>#DIV/0!</v>
      </c>
      <c r="W452" s="69">
        <f t="shared" ref="W452:X452" si="1609">W39</f>
        <v>0</v>
      </c>
      <c r="X452" s="70">
        <f t="shared" si="1609"/>
        <v>0</v>
      </c>
      <c r="Y452" s="70" t="e">
        <f t="shared" si="1573"/>
        <v>#DIV/0!</v>
      </c>
      <c r="Z452" s="69">
        <f t="shared" ref="Z452:AA452" si="1610">Z39</f>
        <v>0</v>
      </c>
      <c r="AA452" s="70">
        <f t="shared" si="1610"/>
        <v>0</v>
      </c>
      <c r="AB452" s="70" t="e">
        <f t="shared" si="1574"/>
        <v>#DIV/0!</v>
      </c>
      <c r="AC452" s="69">
        <f t="shared" ref="AC452:AD452" si="1611">AC39</f>
        <v>0</v>
      </c>
      <c r="AD452" s="70">
        <f t="shared" si="1611"/>
        <v>0</v>
      </c>
      <c r="AE452" s="70" t="e">
        <f t="shared" si="1575"/>
        <v>#DIV/0!</v>
      </c>
      <c r="AF452" s="69">
        <f t="shared" ref="AF452:AG452" si="1612">AF39</f>
        <v>0</v>
      </c>
      <c r="AG452" s="70">
        <f t="shared" si="1612"/>
        <v>0</v>
      </c>
      <c r="AH452" s="70" t="e">
        <f t="shared" si="1576"/>
        <v>#DIV/0!</v>
      </c>
      <c r="AI452" s="69">
        <f t="shared" ref="AI452:AJ452" si="1613">AI39</f>
        <v>0</v>
      </c>
      <c r="AJ452" s="70">
        <f t="shared" si="1613"/>
        <v>0</v>
      </c>
      <c r="AK452" s="70" t="e">
        <f t="shared" si="1577"/>
        <v>#DIV/0!</v>
      </c>
      <c r="AL452" s="69">
        <f t="shared" ref="AL452:AM452" si="1614">AL39</f>
        <v>0</v>
      </c>
      <c r="AM452" s="70">
        <f t="shared" si="1614"/>
        <v>0</v>
      </c>
      <c r="AN452" s="70" t="e">
        <f t="shared" si="1578"/>
        <v>#DIV/0!</v>
      </c>
      <c r="AO452" s="69">
        <f t="shared" ref="AO452:AP452" si="1615">AO39</f>
        <v>0</v>
      </c>
      <c r="AP452" s="70">
        <f t="shared" si="1615"/>
        <v>0</v>
      </c>
      <c r="AQ452" s="70" t="e">
        <f t="shared" si="1579"/>
        <v>#DIV/0!</v>
      </c>
      <c r="AR452" s="165"/>
    </row>
    <row r="453" spans="1:44" s="155" customFormat="1" ht="34.5" customHeight="1">
      <c r="A453" s="415"/>
      <c r="B453" s="416"/>
      <c r="C453" s="228"/>
      <c r="D453" s="159" t="s">
        <v>39</v>
      </c>
      <c r="E453" s="69">
        <f t="shared" si="1580"/>
        <v>0</v>
      </c>
      <c r="F453" s="145">
        <f t="shared" si="1581"/>
        <v>0</v>
      </c>
      <c r="G453" s="70" t="e">
        <f t="shared" si="1567"/>
        <v>#DIV/0!</v>
      </c>
      <c r="H453" s="69">
        <f t="shared" si="1582"/>
        <v>0</v>
      </c>
      <c r="I453" s="70">
        <f t="shared" si="1582"/>
        <v>0</v>
      </c>
      <c r="J453" s="70" t="e">
        <f t="shared" si="1568"/>
        <v>#DIV/0!</v>
      </c>
      <c r="K453" s="69">
        <f t="shared" ref="K453:L453" si="1616">K40</f>
        <v>0</v>
      </c>
      <c r="L453" s="70">
        <f t="shared" si="1616"/>
        <v>0</v>
      </c>
      <c r="M453" s="70" t="e">
        <f t="shared" si="1569"/>
        <v>#DIV/0!</v>
      </c>
      <c r="N453" s="69">
        <f t="shared" ref="N453:O453" si="1617">N40</f>
        <v>0</v>
      </c>
      <c r="O453" s="70">
        <f t="shared" si="1617"/>
        <v>0</v>
      </c>
      <c r="P453" s="70" t="e">
        <f t="shared" si="1570"/>
        <v>#DIV/0!</v>
      </c>
      <c r="Q453" s="69">
        <f t="shared" ref="Q453:R453" si="1618">Q40</f>
        <v>0</v>
      </c>
      <c r="R453" s="70">
        <f t="shared" si="1618"/>
        <v>0</v>
      </c>
      <c r="S453" s="70" t="e">
        <f t="shared" si="1571"/>
        <v>#DIV/0!</v>
      </c>
      <c r="T453" s="69">
        <f t="shared" ref="T453:U453" si="1619">T40</f>
        <v>0</v>
      </c>
      <c r="U453" s="70">
        <f t="shared" si="1619"/>
        <v>0</v>
      </c>
      <c r="V453" s="70" t="e">
        <f t="shared" si="1572"/>
        <v>#DIV/0!</v>
      </c>
      <c r="W453" s="69">
        <f t="shared" ref="W453:X453" si="1620">W40</f>
        <v>0</v>
      </c>
      <c r="X453" s="70">
        <f t="shared" si="1620"/>
        <v>0</v>
      </c>
      <c r="Y453" s="70" t="e">
        <f t="shared" si="1573"/>
        <v>#DIV/0!</v>
      </c>
      <c r="Z453" s="69">
        <f t="shared" ref="Z453:AA453" si="1621">Z40</f>
        <v>0</v>
      </c>
      <c r="AA453" s="70">
        <f t="shared" si="1621"/>
        <v>0</v>
      </c>
      <c r="AB453" s="70" t="e">
        <f t="shared" si="1574"/>
        <v>#DIV/0!</v>
      </c>
      <c r="AC453" s="69">
        <f t="shared" ref="AC453:AD453" si="1622">AC40</f>
        <v>0</v>
      </c>
      <c r="AD453" s="70">
        <f t="shared" si="1622"/>
        <v>0</v>
      </c>
      <c r="AE453" s="70" t="e">
        <f t="shared" si="1575"/>
        <v>#DIV/0!</v>
      </c>
      <c r="AF453" s="69">
        <f t="shared" ref="AF453:AG453" si="1623">AF40</f>
        <v>0</v>
      </c>
      <c r="AG453" s="70">
        <f t="shared" si="1623"/>
        <v>0</v>
      </c>
      <c r="AH453" s="70" t="e">
        <f t="shared" si="1576"/>
        <v>#DIV/0!</v>
      </c>
      <c r="AI453" s="69">
        <f t="shared" ref="AI453:AJ453" si="1624">AI40</f>
        <v>0</v>
      </c>
      <c r="AJ453" s="70">
        <f t="shared" si="1624"/>
        <v>0</v>
      </c>
      <c r="AK453" s="70" t="e">
        <f t="shared" si="1577"/>
        <v>#DIV/0!</v>
      </c>
      <c r="AL453" s="69">
        <f t="shared" ref="AL453:AM453" si="1625">AL40</f>
        <v>0</v>
      </c>
      <c r="AM453" s="70">
        <f t="shared" si="1625"/>
        <v>0</v>
      </c>
      <c r="AN453" s="70" t="e">
        <f t="shared" si="1578"/>
        <v>#DIV/0!</v>
      </c>
      <c r="AO453" s="69">
        <f t="shared" ref="AO453:AP453" si="1626">AO40</f>
        <v>0</v>
      </c>
      <c r="AP453" s="70">
        <f t="shared" si="1626"/>
        <v>0</v>
      </c>
      <c r="AQ453" s="70" t="e">
        <f t="shared" si="1579"/>
        <v>#DIV/0!</v>
      </c>
      <c r="AR453" s="165"/>
    </row>
    <row r="454" spans="1:44" s="155" customFormat="1" ht="45">
      <c r="A454" s="417"/>
      <c r="B454" s="418"/>
      <c r="C454" s="228"/>
      <c r="D454" s="159" t="s">
        <v>33</v>
      </c>
      <c r="E454" s="69">
        <f t="shared" si="1580"/>
        <v>46687</v>
      </c>
      <c r="F454" s="145">
        <f t="shared" si="1581"/>
        <v>27326.859999999993</v>
      </c>
      <c r="G454" s="70">
        <f t="shared" si="1567"/>
        <v>58.532053890804704</v>
      </c>
      <c r="H454" s="69">
        <f t="shared" si="1582"/>
        <v>1228.78</v>
      </c>
      <c r="I454" s="70">
        <f t="shared" si="1582"/>
        <v>1228.93</v>
      </c>
      <c r="J454" s="70">
        <f t="shared" si="1568"/>
        <v>100.0122072299354</v>
      </c>
      <c r="K454" s="69">
        <f t="shared" ref="K454:L454" si="1627">K41</f>
        <v>3109.01</v>
      </c>
      <c r="L454" s="70">
        <f t="shared" si="1627"/>
        <v>3109.01</v>
      </c>
      <c r="M454" s="70">
        <f t="shared" si="1569"/>
        <v>100</v>
      </c>
      <c r="N454" s="69">
        <f t="shared" ref="N454:O454" si="1628">N41</f>
        <v>3799.75</v>
      </c>
      <c r="O454" s="70">
        <f t="shared" si="1628"/>
        <v>3799.75</v>
      </c>
      <c r="P454" s="70">
        <f t="shared" si="1570"/>
        <v>100</v>
      </c>
      <c r="Q454" s="69">
        <f t="shared" ref="Q454:R454" si="1629">Q41</f>
        <v>4339.04</v>
      </c>
      <c r="R454" s="70">
        <f t="shared" si="1629"/>
        <v>4339.04</v>
      </c>
      <c r="S454" s="70">
        <f t="shared" si="1571"/>
        <v>100</v>
      </c>
      <c r="T454" s="69">
        <f t="shared" ref="T454:U454" si="1630">T41</f>
        <v>4063.75</v>
      </c>
      <c r="U454" s="70">
        <f t="shared" si="1630"/>
        <v>4063.75</v>
      </c>
      <c r="V454" s="70">
        <f t="shared" si="1572"/>
        <v>100</v>
      </c>
      <c r="W454" s="69">
        <f t="shared" ref="W454:X454" si="1631">W41</f>
        <v>4531.01</v>
      </c>
      <c r="X454" s="70">
        <f t="shared" si="1631"/>
        <v>4531.01</v>
      </c>
      <c r="Y454" s="70">
        <f t="shared" si="1573"/>
        <v>100</v>
      </c>
      <c r="Z454" s="69">
        <f t="shared" ref="Z454:AA454" si="1632">Z41</f>
        <v>2011.01</v>
      </c>
      <c r="AA454" s="70">
        <f t="shared" si="1632"/>
        <v>2011.01</v>
      </c>
      <c r="AB454" s="70">
        <f t="shared" si="1574"/>
        <v>100</v>
      </c>
      <c r="AC454" s="69">
        <f t="shared" ref="AC454:AD454" si="1633">AC41</f>
        <v>1265.26</v>
      </c>
      <c r="AD454" s="70">
        <f t="shared" si="1633"/>
        <v>1265.26</v>
      </c>
      <c r="AE454" s="70">
        <f t="shared" si="1575"/>
        <v>100</v>
      </c>
      <c r="AF454" s="69">
        <f t="shared" ref="AF454:AG454" si="1634">AF41</f>
        <v>2980.0699999999997</v>
      </c>
      <c r="AG454" s="70">
        <f t="shared" si="1634"/>
        <v>2979.1</v>
      </c>
      <c r="AH454" s="70">
        <f t="shared" si="1576"/>
        <v>99.967450429016779</v>
      </c>
      <c r="AI454" s="69">
        <f t="shared" ref="AI454:AJ454" si="1635">AI41</f>
        <v>2908.7</v>
      </c>
      <c r="AJ454" s="70">
        <f t="shared" si="1635"/>
        <v>0</v>
      </c>
      <c r="AK454" s="70">
        <f t="shared" si="1577"/>
        <v>0</v>
      </c>
      <c r="AL454" s="69">
        <f t="shared" ref="AL454:AM454" si="1636">AL41</f>
        <v>2908.7</v>
      </c>
      <c r="AM454" s="70">
        <f t="shared" si="1636"/>
        <v>0</v>
      </c>
      <c r="AN454" s="70">
        <f t="shared" si="1578"/>
        <v>0</v>
      </c>
      <c r="AO454" s="69">
        <f t="shared" ref="AO454:AP454" si="1637">AO41</f>
        <v>13541.919999999998</v>
      </c>
      <c r="AP454" s="70">
        <f t="shared" si="1637"/>
        <v>0</v>
      </c>
      <c r="AQ454" s="70">
        <f t="shared" si="1579"/>
        <v>0</v>
      </c>
      <c r="AR454" s="165"/>
    </row>
    <row r="455" spans="1:44" ht="22.5" customHeight="1">
      <c r="A455" s="277" t="s">
        <v>29</v>
      </c>
      <c r="B455" s="286" t="s">
        <v>450</v>
      </c>
      <c r="C455" s="463" t="s">
        <v>451</v>
      </c>
      <c r="D455" s="158" t="s">
        <v>36</v>
      </c>
      <c r="E455" s="64">
        <f>E456+E457+E458+E460+E461</f>
        <v>33430.479999999996</v>
      </c>
      <c r="F455" s="71">
        <f>F456+F457+F458+F460+F461</f>
        <v>22136.81</v>
      </c>
      <c r="G455" s="71">
        <f>(F455/E455)*100</f>
        <v>66.217445875739756</v>
      </c>
      <c r="H455" s="64">
        <f>H456+H457+H458+H460+H461</f>
        <v>0</v>
      </c>
      <c r="I455" s="71">
        <f>I456+I457+I458+I460+I461</f>
        <v>0</v>
      </c>
      <c r="J455" s="71" t="e">
        <f>(I455/H455)*100</f>
        <v>#DIV/0!</v>
      </c>
      <c r="K455" s="64">
        <f>K456+K457+K458+K460+K461</f>
        <v>345</v>
      </c>
      <c r="L455" s="71">
        <f>L456+L457+L458+L460+L461</f>
        <v>345</v>
      </c>
      <c r="M455" s="71">
        <f>(L455/K455)*100</f>
        <v>100</v>
      </c>
      <c r="N455" s="64">
        <f>N456+N457+N458+N460+N461</f>
        <v>455</v>
      </c>
      <c r="O455" s="71">
        <f>O456+O457+O458+O460+O461</f>
        <v>455</v>
      </c>
      <c r="P455" s="71">
        <f>(O455/N455)*100</f>
        <v>100</v>
      </c>
      <c r="Q455" s="64">
        <f>Q456+Q457+Q458+Q460+Q461</f>
        <v>263.5</v>
      </c>
      <c r="R455" s="71">
        <f>R456+R457+R458+R460+R461</f>
        <v>263.5</v>
      </c>
      <c r="S455" s="71">
        <f>(R455/Q455)*100</f>
        <v>100</v>
      </c>
      <c r="T455" s="64">
        <f>T456+T457+T458+T460+T461</f>
        <v>74.47</v>
      </c>
      <c r="U455" s="71">
        <f>U456+U457+U458+U460+U461</f>
        <v>74.47</v>
      </c>
      <c r="V455" s="71">
        <f>(U455/T455)*100</f>
        <v>100</v>
      </c>
      <c r="W455" s="64">
        <f>W456+W457+W458+W460+W461</f>
        <v>2007.06</v>
      </c>
      <c r="X455" s="71">
        <f>X456+X457+X458+X460+X461</f>
        <v>2007.06</v>
      </c>
      <c r="Y455" s="71">
        <f>(X455/W455)*100</f>
        <v>100</v>
      </c>
      <c r="Z455" s="64">
        <f>Z456+Z457+Z458+Z460+Z461</f>
        <v>6159.45</v>
      </c>
      <c r="AA455" s="71">
        <f>AA456+AA457+AA458+AA460+AA461</f>
        <v>6159.45</v>
      </c>
      <c r="AB455" s="71">
        <f>(AA455/Z455)*100</f>
        <v>100</v>
      </c>
      <c r="AC455" s="64">
        <f>AC456+AC457+AC458+AC460+AC461</f>
        <v>11368.04</v>
      </c>
      <c r="AD455" s="71">
        <f>AD456+AD457+AD458+AD460+AD461</f>
        <v>11368.04</v>
      </c>
      <c r="AE455" s="71">
        <f>(AD455/AC455)*100</f>
        <v>100</v>
      </c>
      <c r="AF455" s="64">
        <f>AF456+AF457+AF458+AF460+AF461</f>
        <v>1464.29</v>
      </c>
      <c r="AG455" s="71">
        <f>AG456+AG457+AG458+AG460+AG461</f>
        <v>1464.29</v>
      </c>
      <c r="AH455" s="71">
        <f>(AG455/AF455)*100</f>
        <v>100</v>
      </c>
      <c r="AI455" s="64">
        <f>AI456+AI457+AI458+AI460+AI461</f>
        <v>6183.2499999999991</v>
      </c>
      <c r="AJ455" s="71">
        <f>AJ456+AJ457+AJ458+AJ460+AJ461</f>
        <v>0</v>
      </c>
      <c r="AK455" s="71">
        <f>(AJ455/AI455)*100</f>
        <v>0</v>
      </c>
      <c r="AL455" s="64">
        <f>AL456+AL457+AL458+AL460+AL461</f>
        <v>5000</v>
      </c>
      <c r="AM455" s="71">
        <f>AM456+AM457+AM458+AM460+AM461</f>
        <v>0</v>
      </c>
      <c r="AN455" s="71">
        <f>(AM455/AL455)*100</f>
        <v>0</v>
      </c>
      <c r="AO455" s="64">
        <f>AO456+AO457+AO458+AO460+AO461</f>
        <v>110.42</v>
      </c>
      <c r="AP455" s="71">
        <f>AP456+AP457+AP458+AP460+AP461</f>
        <v>0</v>
      </c>
      <c r="AQ455" s="71">
        <f>(AP455/AO455)*100</f>
        <v>0</v>
      </c>
      <c r="AR455" s="12"/>
    </row>
    <row r="456" spans="1:44" ht="30">
      <c r="A456" s="277"/>
      <c r="B456" s="286"/>
      <c r="C456" s="463"/>
      <c r="D456" s="158" t="s">
        <v>17</v>
      </c>
      <c r="E456" s="64">
        <f>H456+K456+N456+Q456+T456+W456+Z456+AC456+AF456+AI456+AL456+AO456</f>
        <v>0</v>
      </c>
      <c r="F456" s="72">
        <f>I456+L456+O456+R456+U456+X456+AA456+AD456+AG456+AJ456+AM456+AP456</f>
        <v>0</v>
      </c>
      <c r="G456" s="73" t="e">
        <f t="shared" ref="G456:G461" si="1638">(F456/E456)*100</f>
        <v>#DIV/0!</v>
      </c>
      <c r="H456" s="64">
        <f t="shared" ref="H456:I461" si="1639">H463+H638+H673+H834+H848</f>
        <v>0</v>
      </c>
      <c r="I456" s="73">
        <f t="shared" si="1639"/>
        <v>0</v>
      </c>
      <c r="J456" s="73" t="e">
        <f t="shared" ref="J456:J461" si="1640">(I456/H456)*100</f>
        <v>#DIV/0!</v>
      </c>
      <c r="K456" s="64">
        <f>K463+K638+K673+K834+K848</f>
        <v>0</v>
      </c>
      <c r="L456" s="73">
        <f>L463+L638+L673+L834+L848</f>
        <v>0</v>
      </c>
      <c r="M456" s="73" t="e">
        <f t="shared" ref="M456:M461" si="1641">(L456/K456)*100</f>
        <v>#DIV/0!</v>
      </c>
      <c r="N456" s="64">
        <f>N463+N638+N673+N834+N848</f>
        <v>0</v>
      </c>
      <c r="O456" s="73">
        <f>O463+O638+O673+O834+O848</f>
        <v>0</v>
      </c>
      <c r="P456" s="73" t="e">
        <f t="shared" ref="P456:P461" si="1642">(O456/N456)*100</f>
        <v>#DIV/0!</v>
      </c>
      <c r="Q456" s="64">
        <f>Q463+Q638+Q673+Q834+Q848</f>
        <v>0</v>
      </c>
      <c r="R456" s="73">
        <f>R463+R638+R673+R834+R848</f>
        <v>0</v>
      </c>
      <c r="S456" s="73" t="e">
        <f t="shared" ref="S456:S461" si="1643">(R456/Q456)*100</f>
        <v>#DIV/0!</v>
      </c>
      <c r="T456" s="64">
        <f>T463+T638+T673+T834+T848</f>
        <v>0</v>
      </c>
      <c r="U456" s="73">
        <f>U463+U638+U673+U834+U848</f>
        <v>0</v>
      </c>
      <c r="V456" s="73" t="e">
        <f t="shared" ref="V456:V461" si="1644">(U456/T456)*100</f>
        <v>#DIV/0!</v>
      </c>
      <c r="W456" s="64">
        <f>W463+W638+W673+W834+W848</f>
        <v>0</v>
      </c>
      <c r="X456" s="73">
        <f>X463+X638+X673+X834+X848</f>
        <v>0</v>
      </c>
      <c r="Y456" s="73" t="e">
        <f t="shared" ref="Y456:Y461" si="1645">(X456/W456)*100</f>
        <v>#DIV/0!</v>
      </c>
      <c r="Z456" s="64">
        <f>Z463+Z638+Z673+Z834+Z848</f>
        <v>0</v>
      </c>
      <c r="AA456" s="73">
        <f>AA463+AA638+AA673+AA834+AA848</f>
        <v>0</v>
      </c>
      <c r="AB456" s="73" t="e">
        <f t="shared" ref="AB456:AB461" si="1646">(AA456/Z456)*100</f>
        <v>#DIV/0!</v>
      </c>
      <c r="AC456" s="64">
        <f>AC463+AC638+AC673+AC834+AC848</f>
        <v>0</v>
      </c>
      <c r="AD456" s="73">
        <f>AD463+AD638+AD673+AD834+AD848</f>
        <v>0</v>
      </c>
      <c r="AE456" s="73" t="e">
        <f t="shared" ref="AE456:AE461" si="1647">(AD456/AC456)*100</f>
        <v>#DIV/0!</v>
      </c>
      <c r="AF456" s="64">
        <f>AF463+AF638+AF673+AF834+AF848</f>
        <v>0</v>
      </c>
      <c r="AG456" s="73">
        <f>AG463+AG638+AG673+AG834+AG848</f>
        <v>0</v>
      </c>
      <c r="AH456" s="73" t="e">
        <f t="shared" ref="AH456:AH461" si="1648">(AG456/AF456)*100</f>
        <v>#DIV/0!</v>
      </c>
      <c r="AI456" s="64">
        <f>AI463+AI638+AI673+AI834+AI848</f>
        <v>0</v>
      </c>
      <c r="AJ456" s="73">
        <f>AJ463+AJ638+AJ673+AJ834+AJ848</f>
        <v>0</v>
      </c>
      <c r="AK456" s="73" t="e">
        <f t="shared" ref="AK456:AK461" si="1649">(AJ456/AI456)*100</f>
        <v>#DIV/0!</v>
      </c>
      <c r="AL456" s="64">
        <f>AL463+AL638+AL673+AL834+AL848</f>
        <v>0</v>
      </c>
      <c r="AM456" s="73">
        <f>AM463+AM638+AM673+AM834+AM848</f>
        <v>0</v>
      </c>
      <c r="AN456" s="73" t="e">
        <f t="shared" ref="AN456:AN461" si="1650">(AM456/AL456)*100</f>
        <v>#DIV/0!</v>
      </c>
      <c r="AO456" s="64">
        <f>AO463+AO638+AO673+AO834+AO848</f>
        <v>0</v>
      </c>
      <c r="AP456" s="73">
        <f>AP463+AP638+AP673+AP834+AP848</f>
        <v>0</v>
      </c>
      <c r="AQ456" s="73" t="e">
        <f t="shared" ref="AQ456:AQ461" si="1651">(AP456/AO456)*100</f>
        <v>#DIV/0!</v>
      </c>
      <c r="AR456" s="12"/>
    </row>
    <row r="457" spans="1:44" ht="45">
      <c r="A457" s="277"/>
      <c r="B457" s="286"/>
      <c r="C457" s="463"/>
      <c r="D457" s="158" t="s">
        <v>18</v>
      </c>
      <c r="E457" s="64">
        <f>H457+K457+N457+Q457+T457+W457+Z457+AC457+AF457+AI457+AL457+AO457</f>
        <v>1820.03</v>
      </c>
      <c r="F457" s="72">
        <f t="shared" ref="F457:F461" si="1652">I457+L457+O457+R457+U457+X457+AA457+AD457+AG457+AJ457+AM457+AP457</f>
        <v>1775.84</v>
      </c>
      <c r="G457" s="73">
        <f t="shared" si="1638"/>
        <v>97.572018043658616</v>
      </c>
      <c r="H457" s="64">
        <f t="shared" si="1639"/>
        <v>0</v>
      </c>
      <c r="I457" s="73">
        <f t="shared" si="1639"/>
        <v>0</v>
      </c>
      <c r="J457" s="73" t="e">
        <f t="shared" si="1640"/>
        <v>#DIV/0!</v>
      </c>
      <c r="K457" s="64">
        <f t="shared" ref="K457:L457" si="1653">K464+K639+K674+K835+K849</f>
        <v>0</v>
      </c>
      <c r="L457" s="73">
        <f t="shared" si="1653"/>
        <v>0</v>
      </c>
      <c r="M457" s="73" t="e">
        <f t="shared" si="1641"/>
        <v>#DIV/0!</v>
      </c>
      <c r="N457" s="64">
        <f t="shared" ref="N457:O457" si="1654">N464+N639+N674+N835+N849</f>
        <v>200</v>
      </c>
      <c r="O457" s="73">
        <f t="shared" si="1654"/>
        <v>200</v>
      </c>
      <c r="P457" s="73">
        <f t="shared" si="1642"/>
        <v>100</v>
      </c>
      <c r="Q457" s="64">
        <f t="shared" ref="Q457:R457" si="1655">Q464+Q639+Q674+Q835+Q849</f>
        <v>263.5</v>
      </c>
      <c r="R457" s="73">
        <f t="shared" si="1655"/>
        <v>263.5</v>
      </c>
      <c r="S457" s="73">
        <f t="shared" si="1643"/>
        <v>100</v>
      </c>
      <c r="T457" s="64">
        <f t="shared" ref="T457:U457" si="1656">T464+T639+T674+T835+T849</f>
        <v>74.47</v>
      </c>
      <c r="U457" s="73">
        <f t="shared" si="1656"/>
        <v>74.47</v>
      </c>
      <c r="V457" s="73">
        <f t="shared" si="1644"/>
        <v>100</v>
      </c>
      <c r="W457" s="64">
        <f t="shared" ref="W457:X457" si="1657">W464+W639+W674+W835+W849</f>
        <v>467.04999999999995</v>
      </c>
      <c r="X457" s="73">
        <f t="shared" si="1657"/>
        <v>467.04999999999995</v>
      </c>
      <c r="Y457" s="73">
        <f t="shared" si="1645"/>
        <v>100</v>
      </c>
      <c r="Z457" s="64">
        <f t="shared" ref="Z457:AA457" si="1658">Z464+Z639+Z674+Z835+Z849</f>
        <v>215.01</v>
      </c>
      <c r="AA457" s="73">
        <f t="shared" si="1658"/>
        <v>215.01</v>
      </c>
      <c r="AB457" s="73">
        <f t="shared" si="1646"/>
        <v>100</v>
      </c>
      <c r="AC457" s="64">
        <f t="shared" ref="AC457:AD457" si="1659">AC464+AC639+AC674+AC835+AC849</f>
        <v>270</v>
      </c>
      <c r="AD457" s="73">
        <f t="shared" si="1659"/>
        <v>270</v>
      </c>
      <c r="AE457" s="73">
        <f t="shared" si="1647"/>
        <v>100</v>
      </c>
      <c r="AF457" s="64">
        <f t="shared" ref="AF457:AG457" si="1660">AF464+AF639+AF674+AF835+AF849</f>
        <v>285.81</v>
      </c>
      <c r="AG457" s="73">
        <f t="shared" si="1660"/>
        <v>285.81</v>
      </c>
      <c r="AH457" s="73">
        <f t="shared" si="1648"/>
        <v>100</v>
      </c>
      <c r="AI457" s="64">
        <f t="shared" ref="AI457:AJ457" si="1661">AI464+AI639+AI674+AI835+AI849</f>
        <v>44.19</v>
      </c>
      <c r="AJ457" s="73">
        <f t="shared" si="1661"/>
        <v>0</v>
      </c>
      <c r="AK457" s="73">
        <f t="shared" si="1649"/>
        <v>0</v>
      </c>
      <c r="AL457" s="64">
        <f t="shared" ref="AL457:AM457" si="1662">AL464+AL639+AL674+AL835+AL849</f>
        <v>0</v>
      </c>
      <c r="AM457" s="73">
        <f t="shared" si="1662"/>
        <v>0</v>
      </c>
      <c r="AN457" s="73" t="e">
        <f t="shared" si="1650"/>
        <v>#DIV/0!</v>
      </c>
      <c r="AO457" s="64">
        <f t="shared" ref="AO457:AP457" si="1663">AO464+AO639+AO674+AO835+AO849</f>
        <v>0</v>
      </c>
      <c r="AP457" s="73">
        <f t="shared" si="1663"/>
        <v>0</v>
      </c>
      <c r="AQ457" s="73" t="e">
        <f t="shared" si="1651"/>
        <v>#DIV/0!</v>
      </c>
      <c r="AR457" s="12"/>
    </row>
    <row r="458" spans="1:44" ht="24.75" customHeight="1">
      <c r="A458" s="277"/>
      <c r="B458" s="286"/>
      <c r="C458" s="463"/>
      <c r="D458" s="158" t="s">
        <v>26</v>
      </c>
      <c r="E458" s="64">
        <f>H458+K458+N458+Q458+T458+W458+Z458+AC458+AF458+AI458+AL458+AO458</f>
        <v>31610.449999999997</v>
      </c>
      <c r="F458" s="72">
        <f t="shared" si="1652"/>
        <v>20360.97</v>
      </c>
      <c r="G458" s="73">
        <f t="shared" si="1638"/>
        <v>64.412148514178071</v>
      </c>
      <c r="H458" s="64">
        <f t="shared" si="1639"/>
        <v>0</v>
      </c>
      <c r="I458" s="73">
        <f t="shared" si="1639"/>
        <v>0</v>
      </c>
      <c r="J458" s="73" t="e">
        <f t="shared" si="1640"/>
        <v>#DIV/0!</v>
      </c>
      <c r="K458" s="64">
        <f t="shared" ref="K458" si="1664">K465+K640+K675+K836+K850</f>
        <v>345</v>
      </c>
      <c r="L458" s="73">
        <f>L465+L640+L675+L836+L850</f>
        <v>345</v>
      </c>
      <c r="M458" s="73">
        <f t="shared" si="1641"/>
        <v>100</v>
      </c>
      <c r="N458" s="64">
        <f t="shared" ref="N458:O458" si="1665">N465+N640+N675+N836+N850</f>
        <v>255</v>
      </c>
      <c r="O458" s="73">
        <f t="shared" si="1665"/>
        <v>255</v>
      </c>
      <c r="P458" s="73">
        <f t="shared" si="1642"/>
        <v>100</v>
      </c>
      <c r="Q458" s="64">
        <f t="shared" ref="Q458:R458" si="1666">Q465+Q640+Q675+Q836+Q850</f>
        <v>0</v>
      </c>
      <c r="R458" s="73">
        <f t="shared" si="1666"/>
        <v>0</v>
      </c>
      <c r="S458" s="73" t="e">
        <f t="shared" si="1643"/>
        <v>#DIV/0!</v>
      </c>
      <c r="T458" s="64">
        <f t="shared" ref="T458:U458" si="1667">T465+T640+T675+T836+T850</f>
        <v>0</v>
      </c>
      <c r="U458" s="73">
        <f t="shared" si="1667"/>
        <v>0</v>
      </c>
      <c r="V458" s="73" t="e">
        <f t="shared" si="1644"/>
        <v>#DIV/0!</v>
      </c>
      <c r="W458" s="64">
        <f t="shared" ref="W458:X458" si="1668">W465+W640+W675+W836+W850</f>
        <v>1540.01</v>
      </c>
      <c r="X458" s="73">
        <f t="shared" si="1668"/>
        <v>1540.01</v>
      </c>
      <c r="Y458" s="73">
        <f t="shared" si="1645"/>
        <v>100</v>
      </c>
      <c r="Z458" s="64">
        <f t="shared" ref="Z458:AA458" si="1669">Z465+Z640+Z675+Z836+Z850</f>
        <v>5944.44</v>
      </c>
      <c r="AA458" s="73">
        <f t="shared" si="1669"/>
        <v>5944.44</v>
      </c>
      <c r="AB458" s="73">
        <f t="shared" si="1646"/>
        <v>100</v>
      </c>
      <c r="AC458" s="64">
        <f t="shared" ref="AC458:AD458" si="1670">AC465+AC640+AC675+AC836+AC850</f>
        <v>11098.04</v>
      </c>
      <c r="AD458" s="73">
        <f t="shared" si="1670"/>
        <v>11098.04</v>
      </c>
      <c r="AE458" s="73">
        <f t="shared" si="1647"/>
        <v>100</v>
      </c>
      <c r="AF458" s="64">
        <f t="shared" ref="AF458:AG458" si="1671">AF465+AF640+AF675+AF836+AF850</f>
        <v>1178.48</v>
      </c>
      <c r="AG458" s="73">
        <f t="shared" si="1671"/>
        <v>1178.48</v>
      </c>
      <c r="AH458" s="73">
        <f t="shared" si="1648"/>
        <v>100</v>
      </c>
      <c r="AI458" s="64">
        <f t="shared" ref="AI458:AJ458" si="1672">AI465+AI640+AI675+AI836+AI850</f>
        <v>6139.0599999999995</v>
      </c>
      <c r="AJ458" s="73">
        <f t="shared" si="1672"/>
        <v>0</v>
      </c>
      <c r="AK458" s="73">
        <f t="shared" si="1649"/>
        <v>0</v>
      </c>
      <c r="AL458" s="64">
        <f t="shared" ref="AL458:AM458" si="1673">AL465+AL640+AL675+AL836+AL850</f>
        <v>5000</v>
      </c>
      <c r="AM458" s="73">
        <f t="shared" si="1673"/>
        <v>0</v>
      </c>
      <c r="AN458" s="73">
        <f t="shared" si="1650"/>
        <v>0</v>
      </c>
      <c r="AO458" s="64">
        <f t="shared" ref="AO458:AP458" si="1674">AO465+AO640+AO675+AO836+AO850</f>
        <v>110.42</v>
      </c>
      <c r="AP458" s="73">
        <f t="shared" si="1674"/>
        <v>0</v>
      </c>
      <c r="AQ458" s="73">
        <f t="shared" si="1651"/>
        <v>0</v>
      </c>
      <c r="AR458" s="12"/>
    </row>
    <row r="459" spans="1:44" ht="83.25" customHeight="1">
      <c r="A459" s="277"/>
      <c r="B459" s="286"/>
      <c r="C459" s="463"/>
      <c r="D459" s="158" t="s">
        <v>231</v>
      </c>
      <c r="E459" s="64">
        <f t="shared" ref="E459:E461" si="1675">H459+K459+N459+Q459+T459+W459+Z459+AC459+AF459+AI459+AL459+AO459</f>
        <v>5000</v>
      </c>
      <c r="F459" s="72">
        <f t="shared" si="1652"/>
        <v>0</v>
      </c>
      <c r="G459" s="73">
        <f t="shared" si="1638"/>
        <v>0</v>
      </c>
      <c r="H459" s="64">
        <f t="shared" si="1639"/>
        <v>0</v>
      </c>
      <c r="I459" s="73">
        <f t="shared" si="1639"/>
        <v>0</v>
      </c>
      <c r="J459" s="73" t="e">
        <f t="shared" si="1640"/>
        <v>#DIV/0!</v>
      </c>
      <c r="K459" s="64">
        <f t="shared" ref="K459:L459" si="1676">K466+K641+K676+K837+K851</f>
        <v>0</v>
      </c>
      <c r="L459" s="73">
        <f t="shared" si="1676"/>
        <v>0</v>
      </c>
      <c r="M459" s="73" t="e">
        <f t="shared" si="1641"/>
        <v>#DIV/0!</v>
      </c>
      <c r="N459" s="64">
        <f t="shared" ref="N459:O459" si="1677">N466+N641+N676+N837+N851</f>
        <v>0</v>
      </c>
      <c r="O459" s="73">
        <f t="shared" si="1677"/>
        <v>0</v>
      </c>
      <c r="P459" s="73" t="e">
        <f t="shared" si="1642"/>
        <v>#DIV/0!</v>
      </c>
      <c r="Q459" s="64">
        <f t="shared" ref="Q459:R459" si="1678">Q466+Q641+Q676+Q837+Q851</f>
        <v>0</v>
      </c>
      <c r="R459" s="73">
        <f t="shared" si="1678"/>
        <v>0</v>
      </c>
      <c r="S459" s="73" t="e">
        <f t="shared" si="1643"/>
        <v>#DIV/0!</v>
      </c>
      <c r="T459" s="64">
        <f t="shared" ref="T459:U459" si="1679">T466+T641+T676+T837+T851</f>
        <v>0</v>
      </c>
      <c r="U459" s="73">
        <f t="shared" si="1679"/>
        <v>0</v>
      </c>
      <c r="V459" s="73" t="e">
        <f t="shared" si="1644"/>
        <v>#DIV/0!</v>
      </c>
      <c r="W459" s="64">
        <f t="shared" ref="W459:X459" si="1680">W466+W641+W676+W837+W851</f>
        <v>0</v>
      </c>
      <c r="X459" s="73">
        <f t="shared" si="1680"/>
        <v>0</v>
      </c>
      <c r="Y459" s="73" t="e">
        <f t="shared" si="1645"/>
        <v>#DIV/0!</v>
      </c>
      <c r="Z459" s="64">
        <f t="shared" ref="Z459:AA459" si="1681">Z466+Z641+Z676+Z837+Z851</f>
        <v>0</v>
      </c>
      <c r="AA459" s="73">
        <f t="shared" si="1681"/>
        <v>0</v>
      </c>
      <c r="AB459" s="73" t="e">
        <f t="shared" si="1646"/>
        <v>#DIV/0!</v>
      </c>
      <c r="AC459" s="64">
        <f t="shared" ref="AC459:AD459" si="1682">AC466+AC641+AC676+AC837+AC851</f>
        <v>0</v>
      </c>
      <c r="AD459" s="73">
        <f t="shared" si="1682"/>
        <v>0</v>
      </c>
      <c r="AE459" s="73" t="e">
        <f t="shared" si="1647"/>
        <v>#DIV/0!</v>
      </c>
      <c r="AF459" s="64">
        <f t="shared" ref="AF459:AG459" si="1683">AF466+AF641+AF676+AF837+AF851</f>
        <v>0</v>
      </c>
      <c r="AG459" s="73">
        <f t="shared" si="1683"/>
        <v>0</v>
      </c>
      <c r="AH459" s="73" t="e">
        <f t="shared" si="1648"/>
        <v>#DIV/0!</v>
      </c>
      <c r="AI459" s="64">
        <f t="shared" ref="AI459:AJ459" si="1684">AI466+AI641+AI676+AI837+AI851</f>
        <v>0</v>
      </c>
      <c r="AJ459" s="73">
        <f t="shared" si="1684"/>
        <v>0</v>
      </c>
      <c r="AK459" s="73" t="e">
        <f t="shared" si="1649"/>
        <v>#DIV/0!</v>
      </c>
      <c r="AL459" s="64">
        <f t="shared" ref="AL459:AM459" si="1685">AL466+AL641+AL676+AL837+AL851</f>
        <v>5000</v>
      </c>
      <c r="AM459" s="73">
        <f t="shared" si="1685"/>
        <v>0</v>
      </c>
      <c r="AN459" s="73">
        <f t="shared" si="1650"/>
        <v>0</v>
      </c>
      <c r="AO459" s="64">
        <f t="shared" ref="AO459:AP459" si="1686">AO466+AO641+AO676+AO837+AO851</f>
        <v>0</v>
      </c>
      <c r="AP459" s="73">
        <f t="shared" si="1686"/>
        <v>0</v>
      </c>
      <c r="AQ459" s="73" t="e">
        <f t="shared" si="1651"/>
        <v>#DIV/0!</v>
      </c>
      <c r="AR459" s="12"/>
    </row>
    <row r="460" spans="1:44" ht="29.25" customHeight="1">
      <c r="A460" s="277"/>
      <c r="B460" s="286"/>
      <c r="C460" s="463"/>
      <c r="D460" s="158" t="s">
        <v>39</v>
      </c>
      <c r="E460" s="64">
        <f t="shared" si="1675"/>
        <v>0</v>
      </c>
      <c r="F460" s="72">
        <f t="shared" si="1652"/>
        <v>0</v>
      </c>
      <c r="G460" s="73" t="e">
        <f t="shared" si="1638"/>
        <v>#DIV/0!</v>
      </c>
      <c r="H460" s="64">
        <f t="shared" si="1639"/>
        <v>0</v>
      </c>
      <c r="I460" s="73">
        <f t="shared" si="1639"/>
        <v>0</v>
      </c>
      <c r="J460" s="73" t="e">
        <f t="shared" si="1640"/>
        <v>#DIV/0!</v>
      </c>
      <c r="K460" s="64">
        <f t="shared" ref="K460:L460" si="1687">K467+K642+K677+K838+K852</f>
        <v>0</v>
      </c>
      <c r="L460" s="73">
        <f t="shared" si="1687"/>
        <v>0</v>
      </c>
      <c r="M460" s="73" t="e">
        <f t="shared" si="1641"/>
        <v>#DIV/0!</v>
      </c>
      <c r="N460" s="64">
        <f t="shared" ref="N460:O460" si="1688">N467+N642+N677+N838+N852</f>
        <v>0</v>
      </c>
      <c r="O460" s="73">
        <f t="shared" si="1688"/>
        <v>0</v>
      </c>
      <c r="P460" s="73" t="e">
        <f t="shared" si="1642"/>
        <v>#DIV/0!</v>
      </c>
      <c r="Q460" s="64">
        <f t="shared" ref="Q460:R460" si="1689">Q467+Q642+Q677+Q838+Q852</f>
        <v>0</v>
      </c>
      <c r="R460" s="73">
        <f t="shared" si="1689"/>
        <v>0</v>
      </c>
      <c r="S460" s="73" t="e">
        <f t="shared" si="1643"/>
        <v>#DIV/0!</v>
      </c>
      <c r="T460" s="64">
        <f t="shared" ref="T460:U460" si="1690">T467+T642+T677+T838+T852</f>
        <v>0</v>
      </c>
      <c r="U460" s="73">
        <f t="shared" si="1690"/>
        <v>0</v>
      </c>
      <c r="V460" s="73" t="e">
        <f t="shared" si="1644"/>
        <v>#DIV/0!</v>
      </c>
      <c r="W460" s="64">
        <f t="shared" ref="W460:X460" si="1691">W467+W642+W677+W838+W852</f>
        <v>0</v>
      </c>
      <c r="X460" s="73">
        <f t="shared" si="1691"/>
        <v>0</v>
      </c>
      <c r="Y460" s="73" t="e">
        <f t="shared" si="1645"/>
        <v>#DIV/0!</v>
      </c>
      <c r="Z460" s="64">
        <f t="shared" ref="Z460:AA460" si="1692">Z467+Z642+Z677+Z838+Z852</f>
        <v>0</v>
      </c>
      <c r="AA460" s="73">
        <f t="shared" si="1692"/>
        <v>0</v>
      </c>
      <c r="AB460" s="73" t="e">
        <f t="shared" si="1646"/>
        <v>#DIV/0!</v>
      </c>
      <c r="AC460" s="64">
        <f t="shared" ref="AC460:AD460" si="1693">AC467+AC642+AC677+AC838+AC852</f>
        <v>0</v>
      </c>
      <c r="AD460" s="73">
        <f t="shared" si="1693"/>
        <v>0</v>
      </c>
      <c r="AE460" s="73" t="e">
        <f t="shared" si="1647"/>
        <v>#DIV/0!</v>
      </c>
      <c r="AF460" s="64">
        <f t="shared" ref="AF460:AG460" si="1694">AF467+AF642+AF677+AF838+AF852</f>
        <v>0</v>
      </c>
      <c r="AG460" s="73">
        <f t="shared" si="1694"/>
        <v>0</v>
      </c>
      <c r="AH460" s="73" t="e">
        <f t="shared" si="1648"/>
        <v>#DIV/0!</v>
      </c>
      <c r="AI460" s="64">
        <f t="shared" ref="AI460:AJ460" si="1695">AI467+AI642+AI677+AI838+AI852</f>
        <v>0</v>
      </c>
      <c r="AJ460" s="73">
        <f t="shared" si="1695"/>
        <v>0</v>
      </c>
      <c r="AK460" s="73" t="e">
        <f t="shared" si="1649"/>
        <v>#DIV/0!</v>
      </c>
      <c r="AL460" s="64">
        <f t="shared" ref="AL460:AM460" si="1696">AL467+AL642+AL677+AL838+AL852</f>
        <v>0</v>
      </c>
      <c r="AM460" s="73">
        <f t="shared" si="1696"/>
        <v>0</v>
      </c>
      <c r="AN460" s="73" t="e">
        <f t="shared" si="1650"/>
        <v>#DIV/0!</v>
      </c>
      <c r="AO460" s="64">
        <f t="shared" ref="AO460:AP460" si="1697">AO467+AO642+AO677+AO838+AO852</f>
        <v>0</v>
      </c>
      <c r="AP460" s="73">
        <f t="shared" si="1697"/>
        <v>0</v>
      </c>
      <c r="AQ460" s="73" t="e">
        <f t="shared" si="1651"/>
        <v>#DIV/0!</v>
      </c>
      <c r="AR460" s="12"/>
    </row>
    <row r="461" spans="1:44" ht="87.75" customHeight="1">
      <c r="A461" s="277"/>
      <c r="B461" s="286"/>
      <c r="C461" s="463"/>
      <c r="D461" s="158" t="s">
        <v>33</v>
      </c>
      <c r="E461" s="64">
        <f t="shared" si="1675"/>
        <v>0</v>
      </c>
      <c r="F461" s="72">
        <f t="shared" si="1652"/>
        <v>0</v>
      </c>
      <c r="G461" s="73" t="e">
        <f t="shared" si="1638"/>
        <v>#DIV/0!</v>
      </c>
      <c r="H461" s="64">
        <f t="shared" si="1639"/>
        <v>0</v>
      </c>
      <c r="I461" s="73">
        <f t="shared" si="1639"/>
        <v>0</v>
      </c>
      <c r="J461" s="73" t="e">
        <f t="shared" si="1640"/>
        <v>#DIV/0!</v>
      </c>
      <c r="K461" s="64">
        <f t="shared" ref="K461:L461" si="1698">K468+K643+K678+K839+K853</f>
        <v>0</v>
      </c>
      <c r="L461" s="73">
        <f t="shared" si="1698"/>
        <v>0</v>
      </c>
      <c r="M461" s="73" t="e">
        <f t="shared" si="1641"/>
        <v>#DIV/0!</v>
      </c>
      <c r="N461" s="64">
        <f t="shared" ref="N461:O461" si="1699">N468+N643+N678+N839+N853</f>
        <v>0</v>
      </c>
      <c r="O461" s="73">
        <f t="shared" si="1699"/>
        <v>0</v>
      </c>
      <c r="P461" s="73" t="e">
        <f t="shared" si="1642"/>
        <v>#DIV/0!</v>
      </c>
      <c r="Q461" s="64">
        <f t="shared" ref="Q461:R461" si="1700">Q468+Q643+Q678+Q839+Q853</f>
        <v>0</v>
      </c>
      <c r="R461" s="73">
        <f t="shared" si="1700"/>
        <v>0</v>
      </c>
      <c r="S461" s="73" t="e">
        <f t="shared" si="1643"/>
        <v>#DIV/0!</v>
      </c>
      <c r="T461" s="64">
        <f t="shared" ref="T461:U461" si="1701">T468+T643+T678+T839+T853</f>
        <v>0</v>
      </c>
      <c r="U461" s="73">
        <f t="shared" si="1701"/>
        <v>0</v>
      </c>
      <c r="V461" s="73" t="e">
        <f t="shared" si="1644"/>
        <v>#DIV/0!</v>
      </c>
      <c r="W461" s="64">
        <f t="shared" ref="W461:X461" si="1702">W468+W643+W678+W839+W853</f>
        <v>0</v>
      </c>
      <c r="X461" s="73">
        <f t="shared" si="1702"/>
        <v>0</v>
      </c>
      <c r="Y461" s="73" t="e">
        <f t="shared" si="1645"/>
        <v>#DIV/0!</v>
      </c>
      <c r="Z461" s="64">
        <f t="shared" ref="Z461:AA461" si="1703">Z468+Z643+Z678+Z839+Z853</f>
        <v>0</v>
      </c>
      <c r="AA461" s="73">
        <f t="shared" si="1703"/>
        <v>0</v>
      </c>
      <c r="AB461" s="73" t="e">
        <f t="shared" si="1646"/>
        <v>#DIV/0!</v>
      </c>
      <c r="AC461" s="64">
        <f t="shared" ref="AC461:AD461" si="1704">AC468+AC643+AC678+AC839+AC853</f>
        <v>0</v>
      </c>
      <c r="AD461" s="73">
        <f t="shared" si="1704"/>
        <v>0</v>
      </c>
      <c r="AE461" s="73" t="e">
        <f t="shared" si="1647"/>
        <v>#DIV/0!</v>
      </c>
      <c r="AF461" s="64">
        <f t="shared" ref="AF461:AG461" si="1705">AF468+AF643+AF678+AF839+AF853</f>
        <v>0</v>
      </c>
      <c r="AG461" s="73">
        <f t="shared" si="1705"/>
        <v>0</v>
      </c>
      <c r="AH461" s="73" t="e">
        <f t="shared" si="1648"/>
        <v>#DIV/0!</v>
      </c>
      <c r="AI461" s="64">
        <f t="shared" ref="AI461:AJ461" si="1706">AI468+AI643+AI678+AI839+AI853</f>
        <v>0</v>
      </c>
      <c r="AJ461" s="73">
        <f t="shared" si="1706"/>
        <v>0</v>
      </c>
      <c r="AK461" s="73" t="e">
        <f t="shared" si="1649"/>
        <v>#DIV/0!</v>
      </c>
      <c r="AL461" s="64">
        <f t="shared" ref="AL461:AM461" si="1707">AL468+AL643+AL678+AL839+AL853</f>
        <v>0</v>
      </c>
      <c r="AM461" s="73">
        <f t="shared" si="1707"/>
        <v>0</v>
      </c>
      <c r="AN461" s="73" t="e">
        <f t="shared" si="1650"/>
        <v>#DIV/0!</v>
      </c>
      <c r="AO461" s="64">
        <f t="shared" ref="AO461:AP461" si="1708">AO468+AO643+AO678+AO839+AO853</f>
        <v>0</v>
      </c>
      <c r="AP461" s="73">
        <f t="shared" si="1708"/>
        <v>0</v>
      </c>
      <c r="AQ461" s="73" t="e">
        <f t="shared" si="1651"/>
        <v>#DIV/0!</v>
      </c>
      <c r="AR461" s="12"/>
    </row>
    <row r="462" spans="1:44" ht="22.5" customHeight="1">
      <c r="A462" s="277" t="s">
        <v>20</v>
      </c>
      <c r="B462" s="286" t="s">
        <v>76</v>
      </c>
      <c r="C462" s="229" t="s">
        <v>77</v>
      </c>
      <c r="D462" s="157" t="s">
        <v>36</v>
      </c>
      <c r="E462" s="69">
        <f>E463+E464+E465+E467+E468</f>
        <v>25985.449999999997</v>
      </c>
      <c r="F462" s="137">
        <f>F463+F464+F465+F467+F468</f>
        <v>19735.97</v>
      </c>
      <c r="G462" s="137">
        <f>(F462/E462)*100</f>
        <v>75.950079756171249</v>
      </c>
      <c r="H462" s="69">
        <f>H463+H464+H465+H467+H468</f>
        <v>0</v>
      </c>
      <c r="I462" s="137">
        <f>I463+I464+I465+I467+I468</f>
        <v>0</v>
      </c>
      <c r="J462" s="71" t="e">
        <f>(I462/H462)*100</f>
        <v>#DIV/0!</v>
      </c>
      <c r="K462" s="64">
        <f>K463+K464+K465+K467+K468</f>
        <v>0</v>
      </c>
      <c r="L462" s="71">
        <f>L463+L464+L465+L467+L468</f>
        <v>0</v>
      </c>
      <c r="M462" s="71" t="e">
        <f>(L462/K462)*100</f>
        <v>#DIV/0!</v>
      </c>
      <c r="N462" s="64">
        <f>N463+N464+N465+N467+N468</f>
        <v>0</v>
      </c>
      <c r="O462" s="71">
        <f>O463+O464+O465+O467+O468</f>
        <v>0</v>
      </c>
      <c r="P462" s="71" t="e">
        <f>(O462/N462)*100</f>
        <v>#DIV/0!</v>
      </c>
      <c r="Q462" s="64">
        <f>Q463+Q464+Q465+Q467+Q468</f>
        <v>0</v>
      </c>
      <c r="R462" s="71">
        <f>R463+R464+R465+R467+R468</f>
        <v>0</v>
      </c>
      <c r="S462" s="71" t="e">
        <f>(R462/Q462)*100</f>
        <v>#DIV/0!</v>
      </c>
      <c r="T462" s="64">
        <f>T463+T464+T465+T467+T468</f>
        <v>0</v>
      </c>
      <c r="U462" s="71">
        <f>U463+U464+U465+U467+U468</f>
        <v>0</v>
      </c>
      <c r="V462" s="71" t="e">
        <f>(U462/T462)*100</f>
        <v>#DIV/0!</v>
      </c>
      <c r="W462" s="64">
        <f>W463+W464+W465+W467+W468</f>
        <v>1540.01</v>
      </c>
      <c r="X462" s="71">
        <f>X463+X464+X465+X467+X468</f>
        <v>1540.01</v>
      </c>
      <c r="Y462" s="71">
        <f>(X462/W462)*100</f>
        <v>100</v>
      </c>
      <c r="Z462" s="64">
        <f>Z463+Z464+Z465+Z467+Z468</f>
        <v>5944.44</v>
      </c>
      <c r="AA462" s="71">
        <f>AA463+AA464+AA465+AA467+AA468</f>
        <v>5944.44</v>
      </c>
      <c r="AB462" s="71">
        <f>(AA462/Z462)*100</f>
        <v>100</v>
      </c>
      <c r="AC462" s="64">
        <f>AC463+AC464+AC465+AC467+AC468</f>
        <v>11073.04</v>
      </c>
      <c r="AD462" s="71">
        <f>AD463+AD464+AD465+AD467+AD468</f>
        <v>11073.04</v>
      </c>
      <c r="AE462" s="71">
        <f>(AD462/AC462)*100</f>
        <v>100</v>
      </c>
      <c r="AF462" s="64">
        <f>AF463+AF464+AF465+AF467+AF468</f>
        <v>1178.48</v>
      </c>
      <c r="AG462" s="71">
        <f>AG463+AG464+AG465+AG467+AG468</f>
        <v>1178.48</v>
      </c>
      <c r="AH462" s="71">
        <f>(AG462/AF462)*100</f>
        <v>100</v>
      </c>
      <c r="AI462" s="64">
        <f>AI463+AI464+AI465+AI467+AI468</f>
        <v>6139.0599999999995</v>
      </c>
      <c r="AJ462" s="71">
        <f>AJ463+AJ464+AJ465+AJ467+AJ468</f>
        <v>0</v>
      </c>
      <c r="AK462" s="71">
        <f>(AJ462/AI462)*100</f>
        <v>0</v>
      </c>
      <c r="AL462" s="64">
        <f>AL463+AL464+AL465+AL467+AL468</f>
        <v>0</v>
      </c>
      <c r="AM462" s="71">
        <f>AM463+AM464+AM465+AM467+AM468</f>
        <v>0</v>
      </c>
      <c r="AN462" s="71" t="e">
        <f>(AM462/AL462)*100</f>
        <v>#DIV/0!</v>
      </c>
      <c r="AO462" s="64">
        <f>AO463+AO464+AO465+AO467+AO468</f>
        <v>110.42</v>
      </c>
      <c r="AP462" s="71">
        <f>AP463+AP464+AP465+AP467+AP468</f>
        <v>0</v>
      </c>
      <c r="AQ462" s="71">
        <f>(AP462/AO462)*100</f>
        <v>0</v>
      </c>
      <c r="AR462" s="12"/>
    </row>
    <row r="463" spans="1:44" ht="30">
      <c r="A463" s="277"/>
      <c r="B463" s="286"/>
      <c r="C463" s="229"/>
      <c r="D463" s="157" t="s">
        <v>17</v>
      </c>
      <c r="E463" s="69">
        <f>H463+K463+N463+Q463+T463+W463+Z463+AC463+AF463+AI463+AL463+AO463</f>
        <v>0</v>
      </c>
      <c r="F463" s="145">
        <f>I463+L463+O463+R463+U463+X463+AA463+AD463+AG463+AJ463+AM463+AP463</f>
        <v>0</v>
      </c>
      <c r="G463" s="70" t="e">
        <f t="shared" ref="G463:G468" si="1709">(F463/E463)*100</f>
        <v>#DIV/0!</v>
      </c>
      <c r="H463" s="69">
        <f>H470+H477+H484+H491+H498+H505+H512+H519+H526+H533+H540+H547+H554+H561+H568+H575+H582+H589+H596+H603+H610+H617+H624+H631</f>
        <v>0</v>
      </c>
      <c r="I463" s="70">
        <f>I470+I477+I484+I491+I498+I505+I512+I519+I526+I533+I540+I547+I554+I561+I568+I575+I582+I589+I596+I603+I610+I617+I624+I631</f>
        <v>0</v>
      </c>
      <c r="J463" s="73" t="e">
        <f t="shared" ref="J463:J468" si="1710">(I463/H463)*100</f>
        <v>#DIV/0!</v>
      </c>
      <c r="K463" s="64">
        <f>K470+K477+K484+K491+K498+K505+K512+K519+K526+K533+K540+K547+K554+K561+K568+K575+K582+K589+K596+K603+K610+K617+K624+K631</f>
        <v>0</v>
      </c>
      <c r="L463" s="73">
        <f>L470+L477+L484+L491+L498+L505+L512+L519+L526+L533+L540+L547+L554+L561+L568+L575+L582+L589+L596+L603+L610+L617+L624+L631</f>
        <v>0</v>
      </c>
      <c r="M463" s="73" t="e">
        <f t="shared" ref="M463:M468" si="1711">(L463/K463)*100</f>
        <v>#DIV/0!</v>
      </c>
      <c r="N463" s="64">
        <f>N470+N477+N484+N491+N498+N505+N512+N519+N526+N533+N540+N547+N554+N561+N568+N575+N582+N589+N596+N603+N610+N617+N624+N631</f>
        <v>0</v>
      </c>
      <c r="O463" s="73">
        <f>O470+O477+O484+O491+O498+O505+O512+O519+O526+O533+O540+O547+O554+O561+O568+O575+O582+O589+O596+O603+O610+O617+O624+O631</f>
        <v>0</v>
      </c>
      <c r="P463" s="73" t="e">
        <f t="shared" ref="P463:P468" si="1712">(O463/N463)*100</f>
        <v>#DIV/0!</v>
      </c>
      <c r="Q463" s="64">
        <f>Q470+Q477+Q484+Q491+Q498+Q505+Q512+Q519+Q526+Q533+Q540+Q547+Q554+Q561+Q568+Q575+Q582+Q589+Q596+Q603+Q610+Q617+Q624+Q631</f>
        <v>0</v>
      </c>
      <c r="R463" s="73">
        <f>R470+R477+R484+R491+R498+R505+R512+R519+R526+R533+R540+R547+R554+R561+R568+R575+R582+R589+R596+R603+R610+R617+R624+R631</f>
        <v>0</v>
      </c>
      <c r="S463" s="73" t="e">
        <f t="shared" ref="S463:S468" si="1713">(R463/Q463)*100</f>
        <v>#DIV/0!</v>
      </c>
      <c r="T463" s="64">
        <f>T470+T477+T484+T491+T498+T505+T512+T519+T526+T533+T540+T547+T554+T561+T568+T575+T582+T589+T596+T603+T610+T617+T624+T631</f>
        <v>0</v>
      </c>
      <c r="U463" s="73">
        <f>U470+U477+U484+U491+U498+U505+U512+U519+U526+U533+U540+U547+U554+U561+U568+U575+U582+U589+U596+U603+U610+U617+U624+U631</f>
        <v>0</v>
      </c>
      <c r="V463" s="73" t="e">
        <f t="shared" ref="V463:V468" si="1714">(U463/T463)*100</f>
        <v>#DIV/0!</v>
      </c>
      <c r="W463" s="64">
        <f>W470+W477+W484+W491+W498+W505+W512+W519+W526+W533+W540+W547+W554+W561+W568+W575+W582+W589+W596+W603+W610+W617+W624+W631</f>
        <v>0</v>
      </c>
      <c r="X463" s="73">
        <f>X470+X477+X484+X491+X498+X505+X512+X519+X526+X533+X540+X547+X554+X561+X568+X575+X582+X589+X596+X603+X610+X617+X624+X631</f>
        <v>0</v>
      </c>
      <c r="Y463" s="73" t="e">
        <f t="shared" ref="Y463:Y468" si="1715">(X463/W463)*100</f>
        <v>#DIV/0!</v>
      </c>
      <c r="Z463" s="64">
        <f>Z470+Z477+Z484+Z491+Z498+Z505+Z512+Z519+Z526+Z533+Z540+Z547+Z554+Z561+Z568+Z575+Z582+Z589+Z596+Z603+Z610+Z617+Z624+Z631</f>
        <v>0</v>
      </c>
      <c r="AA463" s="73">
        <f>AA470+AA477+AA484+AA491+AA498+AA505+AA512+AA519+AA526+AA533+AA540+AA547+AA554+AA561+AA568+AA575+AA582+AA589+AA596+AA603+AA610+AA617+AA624+AA631</f>
        <v>0</v>
      </c>
      <c r="AB463" s="73" t="e">
        <f t="shared" ref="AB463:AB468" si="1716">(AA463/Z463)*100</f>
        <v>#DIV/0!</v>
      </c>
      <c r="AC463" s="64">
        <f>AC470+AC477+AC484+AC491+AC498+AC505+AC512+AC519+AC526+AC533+AC540+AC547+AC554+AC561+AC568+AC575+AC582+AC589+AC596+AC603+AC610+AC617+AC624+AC631</f>
        <v>0</v>
      </c>
      <c r="AD463" s="73">
        <f>AD470+AD477+AD484+AD491+AD498+AD505+AD512+AD519+AD526+AD533+AD540+AD547+AD554+AD561+AD568+AD575+AD582+AD589+AD596+AD603+AD610+AD617+AD624+AD631</f>
        <v>0</v>
      </c>
      <c r="AE463" s="73" t="e">
        <f t="shared" ref="AE463:AE468" si="1717">(AD463/AC463)*100</f>
        <v>#DIV/0!</v>
      </c>
      <c r="AF463" s="64">
        <f>AF470+AF477+AF484+AF491+AF498+AF505+AF512+AF519+AF526+AF533+AF540+AF547+AF554+AF561+AF568+AF575+AF582+AF589+AF596+AF603+AF610+AF617+AF624+AF631</f>
        <v>0</v>
      </c>
      <c r="AG463" s="73">
        <f>AG470+AG477+AG484+AG491+AG498+AG505+AG512+AG519+AG526+AG533+AG540+AG547+AG554+AG561+AG568+AG575+AG582+AG589+AG596+AG603+AG610+AG617+AG624+AG631</f>
        <v>0</v>
      </c>
      <c r="AH463" s="73" t="e">
        <f t="shared" ref="AH463:AH468" si="1718">(AG463/AF463)*100</f>
        <v>#DIV/0!</v>
      </c>
      <c r="AI463" s="64">
        <f>AI470+AI477+AI484+AI491+AI498+AI505+AI512+AI519+AI526+AI533+AI540+AI547+AI554+AI561+AI568+AI575+AI582+AI589+AI596+AI603+AI610+AI617+AI624+AI631</f>
        <v>0</v>
      </c>
      <c r="AJ463" s="73">
        <f>AJ470+AJ477+AJ484+AJ491+AJ498+AJ505+AJ512+AJ519+AJ526+AJ533+AJ540+AJ547+AJ554+AJ561+AJ568+AJ575+AJ582+AJ589+AJ596+AJ603+AJ610+AJ617+AJ624+AJ631</f>
        <v>0</v>
      </c>
      <c r="AK463" s="73" t="e">
        <f t="shared" ref="AK463:AK468" si="1719">(AJ463/AI463)*100</f>
        <v>#DIV/0!</v>
      </c>
      <c r="AL463" s="64">
        <f>AL470+AL477+AL484+AL491+AL498+AL505+AL512+AL519+AL526+AL533+AL540+AL547+AL554+AL561+AL568+AL575+AL582+AL589+AL596+AL603+AL610+AL617+AL624+AL631</f>
        <v>0</v>
      </c>
      <c r="AM463" s="73">
        <f>AM470+AM477+AM484+AM491+AM498+AM505+AM512+AM519+AM526+AM533+AM540+AM547+AM554+AM561+AM568+AM575+AM582+AM589+AM596+AM603+AM610+AM617+AM624+AM631</f>
        <v>0</v>
      </c>
      <c r="AN463" s="73" t="e">
        <f t="shared" ref="AN463:AN468" si="1720">(AM463/AL463)*100</f>
        <v>#DIV/0!</v>
      </c>
      <c r="AO463" s="64">
        <f>AO470+AO477+AO484+AO491+AO498+AO505+AO512+AO519+AO526+AO533+AO540+AO547+AO554+AO561+AO568+AO575+AO582+AO589+AO596+AO603+AO610+AO617+AO624+AO631</f>
        <v>0</v>
      </c>
      <c r="AP463" s="73">
        <f>AP470+AP477+AP484+AP491+AP498+AP505+AP512+AP519+AP526+AP533+AP540+AP547+AP554+AP561+AP568+AP575+AP582+AP589+AP596+AP603+AP610+AP617+AP624+AP631</f>
        <v>0</v>
      </c>
      <c r="AQ463" s="73" t="e">
        <f t="shared" ref="AQ463:AQ468" si="1721">(AP463/AO463)*100</f>
        <v>#DIV/0!</v>
      </c>
      <c r="AR463" s="12"/>
    </row>
    <row r="464" spans="1:44" ht="45">
      <c r="A464" s="277"/>
      <c r="B464" s="286"/>
      <c r="C464" s="229"/>
      <c r="D464" s="157" t="s">
        <v>18</v>
      </c>
      <c r="E464" s="69">
        <f>H464+K464+N464+Q464+T464+W464+Z464+AC464+AF464+AI464+AL464+AO464</f>
        <v>0</v>
      </c>
      <c r="F464" s="145">
        <f t="shared" ref="F464:F468" si="1722">I464+L464+O464+R464+U464+X464+AA464+AD464+AG464+AJ464+AM464+AP464</f>
        <v>0</v>
      </c>
      <c r="G464" s="70" t="e">
        <f t="shared" si="1709"/>
        <v>#DIV/0!</v>
      </c>
      <c r="H464" s="69">
        <f t="shared" ref="H464:I468" si="1723">H471+H478+H485+H492+H499+H506+H513+H520+H527+H534+H541+H548+H555+H562+H569+H576+H583+H590+H597+H604+H611+H618+H625+H632</f>
        <v>0</v>
      </c>
      <c r="I464" s="70">
        <f t="shared" si="1723"/>
        <v>0</v>
      </c>
      <c r="J464" s="73" t="e">
        <f t="shared" si="1710"/>
        <v>#DIV/0!</v>
      </c>
      <c r="K464" s="64">
        <f t="shared" ref="K464:L464" si="1724">K471+K478+K485+K492+K499+K506+K513+K520+K527+K534+K541+K548+K555+K562+K569+K576+K583+K590+K597+K604+K611+K618+K625+K632</f>
        <v>0</v>
      </c>
      <c r="L464" s="73">
        <f t="shared" si="1724"/>
        <v>0</v>
      </c>
      <c r="M464" s="73" t="e">
        <f t="shared" si="1711"/>
        <v>#DIV/0!</v>
      </c>
      <c r="N464" s="64">
        <f t="shared" ref="N464:O464" si="1725">N471+N478+N485+N492+N499+N506+N513+N520+N527+N534+N541+N548+N555+N562+N569+N576+N583+N590+N597+N604+N611+N618+N625+N632</f>
        <v>0</v>
      </c>
      <c r="O464" s="73">
        <f t="shared" si="1725"/>
        <v>0</v>
      </c>
      <c r="P464" s="73" t="e">
        <f t="shared" si="1712"/>
        <v>#DIV/0!</v>
      </c>
      <c r="Q464" s="64">
        <f t="shared" ref="Q464:R464" si="1726">Q471+Q478+Q485+Q492+Q499+Q506+Q513+Q520+Q527+Q534+Q541+Q548+Q555+Q562+Q569+Q576+Q583+Q590+Q597+Q604+Q611+Q618+Q625+Q632</f>
        <v>0</v>
      </c>
      <c r="R464" s="73">
        <f t="shared" si="1726"/>
        <v>0</v>
      </c>
      <c r="S464" s="73" t="e">
        <f t="shared" si="1713"/>
        <v>#DIV/0!</v>
      </c>
      <c r="T464" s="64">
        <f t="shared" ref="T464:U464" si="1727">T471+T478+T485+T492+T499+T506+T513+T520+T527+T534+T541+T548+T555+T562+T569+T576+T583+T590+T597+T604+T611+T618+T625+T632</f>
        <v>0</v>
      </c>
      <c r="U464" s="73">
        <f t="shared" si="1727"/>
        <v>0</v>
      </c>
      <c r="V464" s="73" t="e">
        <f t="shared" si="1714"/>
        <v>#DIV/0!</v>
      </c>
      <c r="W464" s="64">
        <f t="shared" ref="W464:X464" si="1728">W471+W478+W485+W492+W499+W506+W513+W520+W527+W534+W541+W548+W555+W562+W569+W576+W583+W590+W597+W604+W611+W618+W625+W632</f>
        <v>0</v>
      </c>
      <c r="X464" s="73">
        <f t="shared" si="1728"/>
        <v>0</v>
      </c>
      <c r="Y464" s="73" t="e">
        <f t="shared" si="1715"/>
        <v>#DIV/0!</v>
      </c>
      <c r="Z464" s="64">
        <f t="shared" ref="Z464:AA464" si="1729">Z471+Z478+Z485+Z492+Z499+Z506+Z513+Z520+Z527+Z534+Z541+Z548+Z555+Z562+Z569+Z576+Z583+Z590+Z597+Z604+Z611+Z618+Z625+Z632</f>
        <v>0</v>
      </c>
      <c r="AA464" s="73">
        <f t="shared" si="1729"/>
        <v>0</v>
      </c>
      <c r="AB464" s="73" t="e">
        <f t="shared" si="1716"/>
        <v>#DIV/0!</v>
      </c>
      <c r="AC464" s="64">
        <f t="shared" ref="AC464:AD464" si="1730">AC471+AC478+AC485+AC492+AC499+AC506+AC513+AC520+AC527+AC534+AC541+AC548+AC555+AC562+AC569+AC576+AC583+AC590+AC597+AC604+AC611+AC618+AC625+AC632</f>
        <v>0</v>
      </c>
      <c r="AD464" s="73">
        <f t="shared" si="1730"/>
        <v>0</v>
      </c>
      <c r="AE464" s="73" t="e">
        <f t="shared" si="1717"/>
        <v>#DIV/0!</v>
      </c>
      <c r="AF464" s="64">
        <f t="shared" ref="AF464:AG464" si="1731">AF471+AF478+AF485+AF492+AF499+AF506+AF513+AF520+AF527+AF534+AF541+AF548+AF555+AF562+AF569+AF576+AF583+AF590+AF597+AF604+AF611+AF618+AF625+AF632</f>
        <v>0</v>
      </c>
      <c r="AG464" s="73">
        <f t="shared" si="1731"/>
        <v>0</v>
      </c>
      <c r="AH464" s="73" t="e">
        <f t="shared" si="1718"/>
        <v>#DIV/0!</v>
      </c>
      <c r="AI464" s="64">
        <f t="shared" ref="AI464:AJ464" si="1732">AI471+AI478+AI485+AI492+AI499+AI506+AI513+AI520+AI527+AI534+AI541+AI548+AI555+AI562+AI569+AI576+AI583+AI590+AI597+AI604+AI611+AI618+AI625+AI632</f>
        <v>0</v>
      </c>
      <c r="AJ464" s="73">
        <f t="shared" si="1732"/>
        <v>0</v>
      </c>
      <c r="AK464" s="73" t="e">
        <f t="shared" si="1719"/>
        <v>#DIV/0!</v>
      </c>
      <c r="AL464" s="64">
        <f t="shared" ref="AL464:AM464" si="1733">AL471+AL478+AL485+AL492+AL499+AL506+AL513+AL520+AL527+AL534+AL541+AL548+AL555+AL562+AL569+AL576+AL583+AL590+AL597+AL604+AL611+AL618+AL625+AL632</f>
        <v>0</v>
      </c>
      <c r="AM464" s="73">
        <f t="shared" si="1733"/>
        <v>0</v>
      </c>
      <c r="AN464" s="73" t="e">
        <f t="shared" si="1720"/>
        <v>#DIV/0!</v>
      </c>
      <c r="AO464" s="64">
        <f t="shared" ref="AO464:AP464" si="1734">AO471+AO478+AO485+AO492+AO499+AO506+AO513+AO520+AO527+AO534+AO541+AO548+AO555+AO562+AO569+AO576+AO583+AO590+AO597+AO604+AO611+AO618+AO625+AO632</f>
        <v>0</v>
      </c>
      <c r="AP464" s="73">
        <f t="shared" si="1734"/>
        <v>0</v>
      </c>
      <c r="AQ464" s="73" t="e">
        <f t="shared" si="1721"/>
        <v>#DIV/0!</v>
      </c>
      <c r="AR464" s="12"/>
    </row>
    <row r="465" spans="1:44" ht="24.75" customHeight="1">
      <c r="A465" s="277"/>
      <c r="B465" s="286"/>
      <c r="C465" s="229"/>
      <c r="D465" s="157" t="s">
        <v>26</v>
      </c>
      <c r="E465" s="69">
        <f>H465+K465+N465+Q465+T465+W465+Z465+AC465+AF465+AI465+AL465+AO465</f>
        <v>25985.449999999997</v>
      </c>
      <c r="F465" s="145">
        <f t="shared" si="1722"/>
        <v>19735.97</v>
      </c>
      <c r="G465" s="70">
        <f t="shared" si="1709"/>
        <v>75.950079756171249</v>
      </c>
      <c r="H465" s="69">
        <f t="shared" si="1723"/>
        <v>0</v>
      </c>
      <c r="I465" s="70">
        <f t="shared" si="1723"/>
        <v>0</v>
      </c>
      <c r="J465" s="73" t="e">
        <f t="shared" si="1710"/>
        <v>#DIV/0!</v>
      </c>
      <c r="K465" s="64">
        <f t="shared" ref="K465:L465" si="1735">K472+K479+K486+K493+K500+K507+K514+K521+K528+K535+K542+K549+K556+K563+K570+K577+K584+K591+K598+K605+K612+K619+K626+K633</f>
        <v>0</v>
      </c>
      <c r="L465" s="73">
        <f t="shared" si="1735"/>
        <v>0</v>
      </c>
      <c r="M465" s="73" t="e">
        <f t="shared" si="1711"/>
        <v>#DIV/0!</v>
      </c>
      <c r="N465" s="64">
        <f t="shared" ref="N465:O465" si="1736">N472+N479+N486+N493+N500+N507+N514+N521+N528+N535+N542+N549+N556+N563+N570+N577+N584+N591+N598+N605+N612+N619+N626+N633</f>
        <v>0</v>
      </c>
      <c r="O465" s="73">
        <f t="shared" si="1736"/>
        <v>0</v>
      </c>
      <c r="P465" s="73" t="e">
        <f t="shared" si="1712"/>
        <v>#DIV/0!</v>
      </c>
      <c r="Q465" s="64">
        <f t="shared" ref="Q465:R465" si="1737">Q472+Q479+Q486+Q493+Q500+Q507+Q514+Q521+Q528+Q535+Q542+Q549+Q556+Q563+Q570+Q577+Q584+Q591+Q598+Q605+Q612+Q619+Q626+Q633</f>
        <v>0</v>
      </c>
      <c r="R465" s="73">
        <f t="shared" si="1737"/>
        <v>0</v>
      </c>
      <c r="S465" s="73" t="e">
        <f t="shared" si="1713"/>
        <v>#DIV/0!</v>
      </c>
      <c r="T465" s="64">
        <f t="shared" ref="T465:U465" si="1738">T472+T479+T486+T493+T500+T507+T514+T521+T528+T535+T542+T549+T556+T563+T570+T577+T584+T591+T598+T605+T612+T619+T626+T633</f>
        <v>0</v>
      </c>
      <c r="U465" s="73">
        <f t="shared" si="1738"/>
        <v>0</v>
      </c>
      <c r="V465" s="73" t="e">
        <f t="shared" si="1714"/>
        <v>#DIV/0!</v>
      </c>
      <c r="W465" s="64">
        <f t="shared" ref="W465:X465" si="1739">W472+W479+W486+W493+W500+W507+W514+W521+W528+W535+W542+W549+W556+W563+W570+W577+W584+W591+W598+W605+W612+W619+W626+W633</f>
        <v>1540.01</v>
      </c>
      <c r="X465" s="73">
        <f t="shared" si="1739"/>
        <v>1540.01</v>
      </c>
      <c r="Y465" s="73">
        <f t="shared" si="1715"/>
        <v>100</v>
      </c>
      <c r="Z465" s="64">
        <f t="shared" ref="Z465:AA465" si="1740">Z472+Z479+Z486+Z493+Z500+Z507+Z514+Z521+Z528+Z535+Z542+Z549+Z556+Z563+Z570+Z577+Z584+Z591+Z598+Z605+Z612+Z619+Z626+Z633</f>
        <v>5944.44</v>
      </c>
      <c r="AA465" s="73">
        <f t="shared" si="1740"/>
        <v>5944.44</v>
      </c>
      <c r="AB465" s="73">
        <f t="shared" si="1716"/>
        <v>100</v>
      </c>
      <c r="AC465" s="64">
        <f t="shared" ref="AC465:AD465" si="1741">AC472+AC479+AC486+AC493+AC500+AC507+AC514+AC521+AC528+AC535+AC542+AC549+AC556+AC563+AC570+AC577+AC584+AC591+AC598+AC605+AC612+AC619+AC626+AC633</f>
        <v>11073.04</v>
      </c>
      <c r="AD465" s="73">
        <f t="shared" si="1741"/>
        <v>11073.04</v>
      </c>
      <c r="AE465" s="73">
        <f t="shared" si="1717"/>
        <v>100</v>
      </c>
      <c r="AF465" s="64">
        <f>AF472+AF479+AF486+AF493+AF500+AF507+AF514+AF521+AF528+AF535+AF542+AF549+AF556+AF563+AF570+AF577+AF584+AF591+AF598+AF605+AF612+AF619+AF626+AF633</f>
        <v>1178.48</v>
      </c>
      <c r="AG465" s="73">
        <f t="shared" ref="AG465" si="1742">AG472+AG479+AG486+AG493+AG500+AG507+AG514+AG521+AG528+AG535+AG542+AG549+AG556+AG563+AG570+AG577+AG584+AG591+AG598+AG605+AG612+AG619+AG626+AG633</f>
        <v>1178.48</v>
      </c>
      <c r="AH465" s="73">
        <f t="shared" si="1718"/>
        <v>100</v>
      </c>
      <c r="AI465" s="64">
        <f t="shared" ref="AI465:AJ465" si="1743">AI472+AI479+AI486+AI493+AI500+AI507+AI514+AI521+AI528+AI535+AI542+AI549+AI556+AI563+AI570+AI577+AI584+AI591+AI598+AI605+AI612+AI619+AI626+AI633</f>
        <v>6139.0599999999995</v>
      </c>
      <c r="AJ465" s="73">
        <f t="shared" si="1743"/>
        <v>0</v>
      </c>
      <c r="AK465" s="73">
        <f t="shared" si="1719"/>
        <v>0</v>
      </c>
      <c r="AL465" s="64">
        <f t="shared" ref="AL465:AM465" si="1744">AL472+AL479+AL486+AL493+AL500+AL507+AL514+AL521+AL528+AL535+AL542+AL549+AL556+AL563+AL570+AL577+AL584+AL591+AL598+AL605+AL612+AL619+AL626+AL633</f>
        <v>0</v>
      </c>
      <c r="AM465" s="73">
        <f t="shared" si="1744"/>
        <v>0</v>
      </c>
      <c r="AN465" s="73" t="e">
        <f t="shared" si="1720"/>
        <v>#DIV/0!</v>
      </c>
      <c r="AO465" s="64">
        <f t="shared" ref="AO465:AP465" si="1745">AO472+AO479+AO486+AO493+AO500+AO507+AO514+AO521+AO528+AO535+AO542+AO549+AO556+AO563+AO570+AO577+AO584+AO591+AO598+AO605+AO612+AO619+AO626+AO633</f>
        <v>110.42</v>
      </c>
      <c r="AP465" s="73">
        <f t="shared" si="1745"/>
        <v>0</v>
      </c>
      <c r="AQ465" s="73">
        <f t="shared" si="1721"/>
        <v>0</v>
      </c>
      <c r="AR465" s="12"/>
    </row>
    <row r="466" spans="1:44" ht="83.25" customHeight="1">
      <c r="A466" s="277"/>
      <c r="B466" s="286"/>
      <c r="C466" s="229"/>
      <c r="D466" s="157" t="s">
        <v>231</v>
      </c>
      <c r="E466" s="69">
        <f t="shared" ref="E466:E468" si="1746">H466+K466+N466+Q466+T466+W466+Z466+AC466+AF466+AI466+AL466+AO466</f>
        <v>0</v>
      </c>
      <c r="F466" s="145">
        <f t="shared" si="1722"/>
        <v>0</v>
      </c>
      <c r="G466" s="70" t="e">
        <f t="shared" si="1709"/>
        <v>#DIV/0!</v>
      </c>
      <c r="H466" s="69">
        <f t="shared" si="1723"/>
        <v>0</v>
      </c>
      <c r="I466" s="70">
        <f t="shared" si="1723"/>
        <v>0</v>
      </c>
      <c r="J466" s="73" t="e">
        <f t="shared" si="1710"/>
        <v>#DIV/0!</v>
      </c>
      <c r="K466" s="64">
        <f t="shared" ref="K466:L466" si="1747">K473+K480+K487+K494+K501+K508+K515+K522+K529+K536+K543+K550+K557+K564+K571+K578+K585+K592+K599+K606+K613+K620+K627+K634</f>
        <v>0</v>
      </c>
      <c r="L466" s="73">
        <f t="shared" si="1747"/>
        <v>0</v>
      </c>
      <c r="M466" s="73" t="e">
        <f t="shared" si="1711"/>
        <v>#DIV/0!</v>
      </c>
      <c r="N466" s="64">
        <f t="shared" ref="N466:O466" si="1748">N473+N480+N487+N494+N501+N508+N515+N522+N529+N536+N543+N550+N557+N564+N571+N578+N585+N592+N599+N606+N613+N620+N627+N634</f>
        <v>0</v>
      </c>
      <c r="O466" s="73">
        <f t="shared" si="1748"/>
        <v>0</v>
      </c>
      <c r="P466" s="73" t="e">
        <f t="shared" si="1712"/>
        <v>#DIV/0!</v>
      </c>
      <c r="Q466" s="64">
        <f t="shared" ref="Q466:R466" si="1749">Q473+Q480+Q487+Q494+Q501+Q508+Q515+Q522+Q529+Q536+Q543+Q550+Q557+Q564+Q571+Q578+Q585+Q592+Q599+Q606+Q613+Q620+Q627+Q634</f>
        <v>0</v>
      </c>
      <c r="R466" s="73">
        <f t="shared" si="1749"/>
        <v>0</v>
      </c>
      <c r="S466" s="73" t="e">
        <f t="shared" si="1713"/>
        <v>#DIV/0!</v>
      </c>
      <c r="T466" s="64">
        <f t="shared" ref="T466:U466" si="1750">T473+T480+T487+T494+T501+T508+T515+T522+T529+T536+T543+T550+T557+T564+T571+T578+T585+T592+T599+T606+T613+T620+T627+T634</f>
        <v>0</v>
      </c>
      <c r="U466" s="73">
        <f t="shared" si="1750"/>
        <v>0</v>
      </c>
      <c r="V466" s="73" t="e">
        <f t="shared" si="1714"/>
        <v>#DIV/0!</v>
      </c>
      <c r="W466" s="64">
        <f t="shared" ref="W466:X466" si="1751">W473+W480+W487+W494+W501+W508+W515+W522+W529+W536+W543+W550+W557+W564+W571+W578+W585+W592+W599+W606+W613+W620+W627+W634</f>
        <v>0</v>
      </c>
      <c r="X466" s="73">
        <f t="shared" si="1751"/>
        <v>0</v>
      </c>
      <c r="Y466" s="73" t="e">
        <f t="shared" si="1715"/>
        <v>#DIV/0!</v>
      </c>
      <c r="Z466" s="64">
        <f t="shared" ref="Z466:AA466" si="1752">Z473+Z480+Z487+Z494+Z501+Z508+Z515+Z522+Z529+Z536+Z543+Z550+Z557+Z564+Z571+Z578+Z585+Z592+Z599+Z606+Z613+Z620+Z627+Z634</f>
        <v>0</v>
      </c>
      <c r="AA466" s="73">
        <f t="shared" si="1752"/>
        <v>0</v>
      </c>
      <c r="AB466" s="73" t="e">
        <f t="shared" si="1716"/>
        <v>#DIV/0!</v>
      </c>
      <c r="AC466" s="64">
        <f t="shared" ref="AC466:AD466" si="1753">AC473+AC480+AC487+AC494+AC501+AC508+AC515+AC522+AC529+AC536+AC543+AC550+AC557+AC564+AC571+AC578+AC585+AC592+AC599+AC606+AC613+AC620+AC627+AC634</f>
        <v>0</v>
      </c>
      <c r="AD466" s="73">
        <f t="shared" si="1753"/>
        <v>0</v>
      </c>
      <c r="AE466" s="73" t="e">
        <f t="shared" si="1717"/>
        <v>#DIV/0!</v>
      </c>
      <c r="AF466" s="64">
        <f t="shared" ref="AF466:AG466" si="1754">AF473+AF480+AF487+AF494+AF501+AF508+AF515+AF522+AF529+AF536+AF543+AF550+AF557+AF564+AF571+AF578+AF585+AF592+AF599+AF606+AF613+AF620+AF627+AF634</f>
        <v>0</v>
      </c>
      <c r="AG466" s="73">
        <f t="shared" si="1754"/>
        <v>0</v>
      </c>
      <c r="AH466" s="73" t="e">
        <f t="shared" si="1718"/>
        <v>#DIV/0!</v>
      </c>
      <c r="AI466" s="64">
        <f t="shared" ref="AI466:AJ466" si="1755">AI473+AI480+AI487+AI494+AI501+AI508+AI515+AI522+AI529+AI536+AI543+AI550+AI557+AI564+AI571+AI578+AI585+AI592+AI599+AI606+AI613+AI620+AI627+AI634</f>
        <v>0</v>
      </c>
      <c r="AJ466" s="73">
        <f t="shared" si="1755"/>
        <v>0</v>
      </c>
      <c r="AK466" s="73" t="e">
        <f t="shared" si="1719"/>
        <v>#DIV/0!</v>
      </c>
      <c r="AL466" s="64">
        <f t="shared" ref="AL466:AM466" si="1756">AL473+AL480+AL487+AL494+AL501+AL508+AL515+AL522+AL529+AL536+AL543+AL550+AL557+AL564+AL571+AL578+AL585+AL592+AL599+AL606+AL613+AL620+AL627+AL634</f>
        <v>0</v>
      </c>
      <c r="AM466" s="73">
        <f t="shared" si="1756"/>
        <v>0</v>
      </c>
      <c r="AN466" s="73" t="e">
        <f t="shared" si="1720"/>
        <v>#DIV/0!</v>
      </c>
      <c r="AO466" s="64">
        <f t="shared" ref="AO466:AP466" si="1757">AO473+AO480+AO487+AO494+AO501+AO508+AO515+AO522+AO529+AO536+AO543+AO550+AO557+AO564+AO571+AO578+AO585+AO592+AO599+AO606+AO613+AO620+AO627+AO634</f>
        <v>0</v>
      </c>
      <c r="AP466" s="73">
        <f t="shared" si="1757"/>
        <v>0</v>
      </c>
      <c r="AQ466" s="73" t="e">
        <f t="shared" si="1721"/>
        <v>#DIV/0!</v>
      </c>
      <c r="AR466" s="12"/>
    </row>
    <row r="467" spans="1:44" ht="29.25" customHeight="1">
      <c r="A467" s="277"/>
      <c r="B467" s="286"/>
      <c r="C467" s="229"/>
      <c r="D467" s="157" t="s">
        <v>39</v>
      </c>
      <c r="E467" s="69">
        <f t="shared" si="1746"/>
        <v>0</v>
      </c>
      <c r="F467" s="145">
        <f t="shared" si="1722"/>
        <v>0</v>
      </c>
      <c r="G467" s="70" t="e">
        <f t="shared" si="1709"/>
        <v>#DIV/0!</v>
      </c>
      <c r="H467" s="69">
        <f t="shared" si="1723"/>
        <v>0</v>
      </c>
      <c r="I467" s="70">
        <f t="shared" si="1723"/>
        <v>0</v>
      </c>
      <c r="J467" s="73" t="e">
        <f t="shared" si="1710"/>
        <v>#DIV/0!</v>
      </c>
      <c r="K467" s="64">
        <f t="shared" ref="K467:L467" si="1758">K474+K481+K488+K495+K502+K509+K516+K523+K530+K537+K544+K551+K558+K565+K572+K579+K586+K593+K600+K607+K614+K621+K628+K635</f>
        <v>0</v>
      </c>
      <c r="L467" s="73">
        <f t="shared" si="1758"/>
        <v>0</v>
      </c>
      <c r="M467" s="73" t="e">
        <f t="shared" si="1711"/>
        <v>#DIV/0!</v>
      </c>
      <c r="N467" s="64">
        <f t="shared" ref="N467:O467" si="1759">N474+N481+N488+N495+N502+N509+N516+N523+N530+N537+N544+N551+N558+N565+N572+N579+N586+N593+N600+N607+N614+N621+N628+N635</f>
        <v>0</v>
      </c>
      <c r="O467" s="73">
        <f t="shared" si="1759"/>
        <v>0</v>
      </c>
      <c r="P467" s="73" t="e">
        <f t="shared" si="1712"/>
        <v>#DIV/0!</v>
      </c>
      <c r="Q467" s="64">
        <f t="shared" ref="Q467:R467" si="1760">Q474+Q481+Q488+Q495+Q502+Q509+Q516+Q523+Q530+Q537+Q544+Q551+Q558+Q565+Q572+Q579+Q586+Q593+Q600+Q607+Q614+Q621+Q628+Q635</f>
        <v>0</v>
      </c>
      <c r="R467" s="73">
        <f t="shared" si="1760"/>
        <v>0</v>
      </c>
      <c r="S467" s="73" t="e">
        <f t="shared" si="1713"/>
        <v>#DIV/0!</v>
      </c>
      <c r="T467" s="64">
        <f t="shared" ref="T467:U467" si="1761">T474+T481+T488+T495+T502+T509+T516+T523+T530+T537+T544+T551+T558+T565+T572+T579+T586+T593+T600+T607+T614+T621+T628+T635</f>
        <v>0</v>
      </c>
      <c r="U467" s="73">
        <f t="shared" si="1761"/>
        <v>0</v>
      </c>
      <c r="V467" s="73" t="e">
        <f t="shared" si="1714"/>
        <v>#DIV/0!</v>
      </c>
      <c r="W467" s="64">
        <f t="shared" ref="W467:X467" si="1762">W474+W481+W488+W495+W502+W509+W516+W523+W530+W537+W544+W551+W558+W565+W572+W579+W586+W593+W600+W607+W614+W621+W628+W635</f>
        <v>0</v>
      </c>
      <c r="X467" s="73">
        <f t="shared" si="1762"/>
        <v>0</v>
      </c>
      <c r="Y467" s="73" t="e">
        <f t="shared" si="1715"/>
        <v>#DIV/0!</v>
      </c>
      <c r="Z467" s="64">
        <f t="shared" ref="Z467:AA467" si="1763">Z474+Z481+Z488+Z495+Z502+Z509+Z516+Z523+Z530+Z537+Z544+Z551+Z558+Z565+Z572+Z579+Z586+Z593+Z600+Z607+Z614+Z621+Z628+Z635</f>
        <v>0</v>
      </c>
      <c r="AA467" s="73">
        <f t="shared" si="1763"/>
        <v>0</v>
      </c>
      <c r="AB467" s="73" t="e">
        <f t="shared" si="1716"/>
        <v>#DIV/0!</v>
      </c>
      <c r="AC467" s="64">
        <f t="shared" ref="AC467:AD467" si="1764">AC474+AC481+AC488+AC495+AC502+AC509+AC516+AC523+AC530+AC537+AC544+AC551+AC558+AC565+AC572+AC579+AC586+AC593+AC600+AC607+AC614+AC621+AC628+AC635</f>
        <v>0</v>
      </c>
      <c r="AD467" s="73">
        <f t="shared" si="1764"/>
        <v>0</v>
      </c>
      <c r="AE467" s="73" t="e">
        <f t="shared" si="1717"/>
        <v>#DIV/0!</v>
      </c>
      <c r="AF467" s="64">
        <f t="shared" ref="AF467:AG467" si="1765">AF474+AF481+AF488+AF495+AF502+AF509+AF516+AF523+AF530+AF537+AF544+AF551+AF558+AF565+AF572+AF579+AF586+AF593+AF600+AF607+AF614+AF621+AF628+AF635</f>
        <v>0</v>
      </c>
      <c r="AG467" s="73">
        <f t="shared" si="1765"/>
        <v>0</v>
      </c>
      <c r="AH467" s="73" t="e">
        <f t="shared" si="1718"/>
        <v>#DIV/0!</v>
      </c>
      <c r="AI467" s="64">
        <f t="shared" ref="AI467:AJ467" si="1766">AI474+AI481+AI488+AI495+AI502+AI509+AI516+AI523+AI530+AI537+AI544+AI551+AI558+AI565+AI572+AI579+AI586+AI593+AI600+AI607+AI614+AI621+AI628+AI635</f>
        <v>0</v>
      </c>
      <c r="AJ467" s="73">
        <f t="shared" si="1766"/>
        <v>0</v>
      </c>
      <c r="AK467" s="73" t="e">
        <f t="shared" si="1719"/>
        <v>#DIV/0!</v>
      </c>
      <c r="AL467" s="64">
        <f t="shared" ref="AL467:AM467" si="1767">AL474+AL481+AL488+AL495+AL502+AL509+AL516+AL523+AL530+AL537+AL544+AL551+AL558+AL565+AL572+AL579+AL586+AL593+AL600+AL607+AL614+AL621+AL628+AL635</f>
        <v>0</v>
      </c>
      <c r="AM467" s="73">
        <f t="shared" si="1767"/>
        <v>0</v>
      </c>
      <c r="AN467" s="73" t="e">
        <f t="shared" si="1720"/>
        <v>#DIV/0!</v>
      </c>
      <c r="AO467" s="64">
        <f t="shared" ref="AO467:AP467" si="1768">AO474+AO481+AO488+AO495+AO502+AO509+AO516+AO523+AO530+AO537+AO544+AO551+AO558+AO565+AO572+AO579+AO586+AO593+AO600+AO607+AO614+AO621+AO628+AO635</f>
        <v>0</v>
      </c>
      <c r="AP467" s="73">
        <f t="shared" si="1768"/>
        <v>0</v>
      </c>
      <c r="AQ467" s="73" t="e">
        <f t="shared" si="1721"/>
        <v>#DIV/0!</v>
      </c>
      <c r="AR467" s="12"/>
    </row>
    <row r="468" spans="1:44" ht="45">
      <c r="A468" s="277"/>
      <c r="B468" s="286"/>
      <c r="C468" s="229"/>
      <c r="D468" s="157" t="s">
        <v>33</v>
      </c>
      <c r="E468" s="69">
        <f t="shared" si="1746"/>
        <v>0</v>
      </c>
      <c r="F468" s="145">
        <f t="shared" si="1722"/>
        <v>0</v>
      </c>
      <c r="G468" s="70" t="e">
        <f t="shared" si="1709"/>
        <v>#DIV/0!</v>
      </c>
      <c r="H468" s="69">
        <f t="shared" si="1723"/>
        <v>0</v>
      </c>
      <c r="I468" s="70">
        <f t="shared" si="1723"/>
        <v>0</v>
      </c>
      <c r="J468" s="73" t="e">
        <f t="shared" si="1710"/>
        <v>#DIV/0!</v>
      </c>
      <c r="K468" s="64">
        <f t="shared" ref="K468:L468" si="1769">K475+K482+K489+K496+K503+K510+K517+K524+K531+K538+K545+K552+K559+K566+K573+K580+K587+K594+K601+K608+K615+K622+K629+K636</f>
        <v>0</v>
      </c>
      <c r="L468" s="73">
        <f t="shared" si="1769"/>
        <v>0</v>
      </c>
      <c r="M468" s="73" t="e">
        <f t="shared" si="1711"/>
        <v>#DIV/0!</v>
      </c>
      <c r="N468" s="64">
        <f t="shared" ref="N468:O468" si="1770">N475+N482+N489+N496+N503+N510+N517+N524+N531+N538+N545+N552+N559+N566+N573+N580+N587+N594+N601+N608+N615+N622+N629+N636</f>
        <v>0</v>
      </c>
      <c r="O468" s="73">
        <f t="shared" si="1770"/>
        <v>0</v>
      </c>
      <c r="P468" s="73" t="e">
        <f t="shared" si="1712"/>
        <v>#DIV/0!</v>
      </c>
      <c r="Q468" s="64">
        <f t="shared" ref="Q468:R468" si="1771">Q475+Q482+Q489+Q496+Q503+Q510+Q517+Q524+Q531+Q538+Q545+Q552+Q559+Q566+Q573+Q580+Q587+Q594+Q601+Q608+Q615+Q622+Q629+Q636</f>
        <v>0</v>
      </c>
      <c r="R468" s="73">
        <f t="shared" si="1771"/>
        <v>0</v>
      </c>
      <c r="S468" s="73" t="e">
        <f t="shared" si="1713"/>
        <v>#DIV/0!</v>
      </c>
      <c r="T468" s="64">
        <f t="shared" ref="T468:U468" si="1772">T475+T482+T489+T496+T503+T510+T517+T524+T531+T538+T545+T552+T559+T566+T573+T580+T587+T594+T601+T608+T615+T622+T629+T636</f>
        <v>0</v>
      </c>
      <c r="U468" s="73">
        <f t="shared" si="1772"/>
        <v>0</v>
      </c>
      <c r="V468" s="73" t="e">
        <f t="shared" si="1714"/>
        <v>#DIV/0!</v>
      </c>
      <c r="W468" s="64">
        <f t="shared" ref="W468:X468" si="1773">W475+W482+W489+W496+W503+W510+W517+W524+W531+W538+W545+W552+W559+W566+W573+W580+W587+W594+W601+W608+W615+W622+W629+W636</f>
        <v>0</v>
      </c>
      <c r="X468" s="73">
        <f t="shared" si="1773"/>
        <v>0</v>
      </c>
      <c r="Y468" s="73" t="e">
        <f t="shared" si="1715"/>
        <v>#DIV/0!</v>
      </c>
      <c r="Z468" s="64">
        <f t="shared" ref="Z468:AA468" si="1774">Z475+Z482+Z489+Z496+Z503+Z510+Z517+Z524+Z531+Z538+Z545+Z552+Z559+Z566+Z573+Z580+Z587+Z594+Z601+Z608+Z615+Z622+Z629+Z636</f>
        <v>0</v>
      </c>
      <c r="AA468" s="73">
        <f t="shared" si="1774"/>
        <v>0</v>
      </c>
      <c r="AB468" s="73" t="e">
        <f t="shared" si="1716"/>
        <v>#DIV/0!</v>
      </c>
      <c r="AC468" s="64">
        <f t="shared" ref="AC468:AD468" si="1775">AC475+AC482+AC489+AC496+AC503+AC510+AC517+AC524+AC531+AC538+AC545+AC552+AC559+AC566+AC573+AC580+AC587+AC594+AC601+AC608+AC615+AC622+AC629+AC636</f>
        <v>0</v>
      </c>
      <c r="AD468" s="73">
        <f t="shared" si="1775"/>
        <v>0</v>
      </c>
      <c r="AE468" s="73" t="e">
        <f t="shared" si="1717"/>
        <v>#DIV/0!</v>
      </c>
      <c r="AF468" s="64">
        <f t="shared" ref="AF468:AG468" si="1776">AF475+AF482+AF489+AF496+AF503+AF510+AF517+AF524+AF531+AF538+AF545+AF552+AF559+AF566+AF573+AF580+AF587+AF594+AF601+AF608+AF615+AF622+AF629+AF636</f>
        <v>0</v>
      </c>
      <c r="AG468" s="73">
        <f t="shared" si="1776"/>
        <v>0</v>
      </c>
      <c r="AH468" s="73" t="e">
        <f t="shared" si="1718"/>
        <v>#DIV/0!</v>
      </c>
      <c r="AI468" s="64">
        <f t="shared" ref="AI468:AJ468" si="1777">AI475+AI482+AI489+AI496+AI503+AI510+AI517+AI524+AI531+AI538+AI545+AI552+AI559+AI566+AI573+AI580+AI587+AI594+AI601+AI608+AI615+AI622+AI629+AI636</f>
        <v>0</v>
      </c>
      <c r="AJ468" s="73">
        <f t="shared" si="1777"/>
        <v>0</v>
      </c>
      <c r="AK468" s="73" t="e">
        <f t="shared" si="1719"/>
        <v>#DIV/0!</v>
      </c>
      <c r="AL468" s="64">
        <f t="shared" ref="AL468:AM468" si="1778">AL475+AL482+AL489+AL496+AL503+AL510+AL517+AL524+AL531+AL538+AL545+AL552+AL559+AL566+AL573+AL580+AL587+AL594+AL601+AL608+AL615+AL622+AL629+AL636</f>
        <v>0</v>
      </c>
      <c r="AM468" s="73">
        <f t="shared" si="1778"/>
        <v>0</v>
      </c>
      <c r="AN468" s="73" t="e">
        <f t="shared" si="1720"/>
        <v>#DIV/0!</v>
      </c>
      <c r="AO468" s="64">
        <f t="shared" ref="AO468:AP468" si="1779">AO475+AO482+AO489+AO496+AO503+AO510+AO517+AO524+AO531+AO538+AO545+AO552+AO559+AO566+AO573+AO580+AO587+AO594+AO601+AO608+AO615+AO622+AO629+AO636</f>
        <v>0</v>
      </c>
      <c r="AP468" s="73">
        <f t="shared" si="1779"/>
        <v>0</v>
      </c>
      <c r="AQ468" s="73" t="e">
        <f t="shared" si="1721"/>
        <v>#DIV/0!</v>
      </c>
      <c r="AR468" s="12"/>
    </row>
    <row r="469" spans="1:44" ht="21.75" customHeight="1">
      <c r="A469" s="277" t="s">
        <v>452</v>
      </c>
      <c r="B469" s="286" t="s">
        <v>357</v>
      </c>
      <c r="C469" s="229" t="s">
        <v>77</v>
      </c>
      <c r="D469" s="209" t="s">
        <v>36</v>
      </c>
      <c r="E469" s="187">
        <f>E470+E471+E472+E474+E475</f>
        <v>82.38</v>
      </c>
      <c r="F469" s="188">
        <f>F470+F471+F472+F474+F475</f>
        <v>82.38</v>
      </c>
      <c r="G469" s="188">
        <f>(F469/E469)*100</f>
        <v>100</v>
      </c>
      <c r="H469" s="69">
        <f>H470+H471+H472+H474+H475</f>
        <v>0</v>
      </c>
      <c r="I469" s="137">
        <f>I470+I471+I472+I474+I475</f>
        <v>0</v>
      </c>
      <c r="J469" s="71" t="e">
        <f>(I469/H469)*100</f>
        <v>#DIV/0!</v>
      </c>
      <c r="K469" s="69">
        <f>K470+K471+K472+K474+K475</f>
        <v>0</v>
      </c>
      <c r="L469" s="137">
        <f>L470+L471+L472+L474+L475</f>
        <v>0</v>
      </c>
      <c r="M469" s="71" t="e">
        <f>(L469/K469)*100</f>
        <v>#DIV/0!</v>
      </c>
      <c r="N469" s="69">
        <f>N470+N471+N472+N474+N475</f>
        <v>0</v>
      </c>
      <c r="O469" s="137">
        <f>O470+O471+O472+O474+O475</f>
        <v>0</v>
      </c>
      <c r="P469" s="71" t="e">
        <f>(O469/N469)*100</f>
        <v>#DIV/0!</v>
      </c>
      <c r="Q469" s="69">
        <f>Q470+Q471+Q472+Q474+Q475</f>
        <v>0</v>
      </c>
      <c r="R469" s="137">
        <f>R470+R471+R472+R474+R475</f>
        <v>0</v>
      </c>
      <c r="S469" s="71" t="e">
        <f>(R469/Q469)*100</f>
        <v>#DIV/0!</v>
      </c>
      <c r="T469" s="69">
        <f>T470+T471+T472+T474+T475</f>
        <v>0</v>
      </c>
      <c r="U469" s="137">
        <f>U470+U471+U472+U474+U475</f>
        <v>0</v>
      </c>
      <c r="V469" s="71" t="e">
        <f>(U469/T469)*100</f>
        <v>#DIV/0!</v>
      </c>
      <c r="W469" s="69">
        <f>W470+W471+W472+W474+W475</f>
        <v>0</v>
      </c>
      <c r="X469" s="137">
        <f>X470+X471+X472+X474+X475</f>
        <v>0</v>
      </c>
      <c r="Y469" s="71" t="e">
        <f>(X469/W469)*100</f>
        <v>#DIV/0!</v>
      </c>
      <c r="Z469" s="69">
        <f>Z470+Z471+Z472+Z474+Z475</f>
        <v>0</v>
      </c>
      <c r="AA469" s="137">
        <f>AA470+AA471+AA472+AA474+AA475</f>
        <v>0</v>
      </c>
      <c r="AB469" s="71" t="e">
        <f>(AA469/Z469)*100</f>
        <v>#DIV/0!</v>
      </c>
      <c r="AC469" s="69">
        <f>AC470+AC471+AC472+AC474+AC475</f>
        <v>82.38</v>
      </c>
      <c r="AD469" s="137">
        <f>AD470+AD471+AD472+AD474+AD475</f>
        <v>82.38</v>
      </c>
      <c r="AE469" s="71">
        <f>(AD469/AC469)*100</f>
        <v>100</v>
      </c>
      <c r="AF469" s="69">
        <f>AF470+AF471+AF472+AF474+AF475</f>
        <v>0</v>
      </c>
      <c r="AG469" s="137">
        <f>AG470+AG471+AG472+AG474+AG475</f>
        <v>0</v>
      </c>
      <c r="AH469" s="71" t="e">
        <f>(AG469/AF469)*100</f>
        <v>#DIV/0!</v>
      </c>
      <c r="AI469" s="69">
        <f>AI470+AI471+AI472+AI474+AI475</f>
        <v>0</v>
      </c>
      <c r="AJ469" s="137">
        <f>AJ470+AJ471+AJ472+AJ474+AJ475</f>
        <v>0</v>
      </c>
      <c r="AK469" s="71" t="e">
        <f>(AJ469/AI469)*100</f>
        <v>#DIV/0!</v>
      </c>
      <c r="AL469" s="69">
        <f>AL470+AL471+AL472+AL474+AL475</f>
        <v>0</v>
      </c>
      <c r="AM469" s="137">
        <f>AM470+AM471+AM472+AM474+AM475</f>
        <v>0</v>
      </c>
      <c r="AN469" s="71" t="e">
        <f>(AM469/AL469)*100</f>
        <v>#DIV/0!</v>
      </c>
      <c r="AO469" s="69">
        <f>AO470+AO471+AO472+AO474+AO475</f>
        <v>0</v>
      </c>
      <c r="AP469" s="137">
        <f>AP470+AP471+AP472+AP474+AP475</f>
        <v>0</v>
      </c>
      <c r="AQ469" s="71" t="e">
        <f>(AP469/AO469)*100</f>
        <v>#DIV/0!</v>
      </c>
      <c r="AR469" s="12"/>
    </row>
    <row r="470" spans="1:44" ht="30">
      <c r="A470" s="277"/>
      <c r="B470" s="286"/>
      <c r="C470" s="229"/>
      <c r="D470" s="157" t="s">
        <v>17</v>
      </c>
      <c r="E470" s="69">
        <f>H470+K470+N470+Q470+T470+W470+Z470+AC470+AF470+AI470+AL470+AO470</f>
        <v>0</v>
      </c>
      <c r="F470" s="145">
        <f>I470+L470+O470+R470+U470+X470+AA470+AD470+AG470+AJ470+AM470+AP470</f>
        <v>0</v>
      </c>
      <c r="G470" s="70" t="e">
        <f t="shared" ref="G470:G475" si="1780">(F470/E470)*100</f>
        <v>#DIV/0!</v>
      </c>
      <c r="H470" s="69"/>
      <c r="I470" s="145"/>
      <c r="J470" s="73" t="e">
        <f t="shared" ref="J470:J475" si="1781">(I470/H470)*100</f>
        <v>#DIV/0!</v>
      </c>
      <c r="K470" s="64"/>
      <c r="L470" s="72"/>
      <c r="M470" s="73" t="e">
        <f t="shared" ref="M470:M475" si="1782">(L470/K470)*100</f>
        <v>#DIV/0!</v>
      </c>
      <c r="N470" s="64"/>
      <c r="O470" s="72"/>
      <c r="P470" s="73" t="e">
        <f t="shared" ref="P470:P475" si="1783">(O470/N470)*100</f>
        <v>#DIV/0!</v>
      </c>
      <c r="Q470" s="64"/>
      <c r="R470" s="72"/>
      <c r="S470" s="73" t="e">
        <f t="shared" ref="S470:S475" si="1784">(R470/Q470)*100</f>
        <v>#DIV/0!</v>
      </c>
      <c r="T470" s="64"/>
      <c r="U470" s="72"/>
      <c r="V470" s="73" t="e">
        <f t="shared" ref="V470:V475" si="1785">(U470/T470)*100</f>
        <v>#DIV/0!</v>
      </c>
      <c r="W470" s="64"/>
      <c r="X470" s="72"/>
      <c r="Y470" s="73" t="e">
        <f t="shared" ref="Y470:Y475" si="1786">(X470/W470)*100</f>
        <v>#DIV/0!</v>
      </c>
      <c r="Z470" s="64"/>
      <c r="AA470" s="72"/>
      <c r="AB470" s="73" t="e">
        <f t="shared" ref="AB470:AB475" si="1787">(AA470/Z470)*100</f>
        <v>#DIV/0!</v>
      </c>
      <c r="AC470" s="64"/>
      <c r="AD470" s="72"/>
      <c r="AE470" s="73" t="e">
        <f t="shared" ref="AE470:AE475" si="1788">(AD470/AC470)*100</f>
        <v>#DIV/0!</v>
      </c>
      <c r="AF470" s="64"/>
      <c r="AG470" s="72"/>
      <c r="AH470" s="73" t="e">
        <f t="shared" ref="AH470:AH475" si="1789">(AG470/AF470)*100</f>
        <v>#DIV/0!</v>
      </c>
      <c r="AI470" s="64"/>
      <c r="AJ470" s="72"/>
      <c r="AK470" s="73" t="e">
        <f t="shared" ref="AK470:AK475" si="1790">(AJ470/AI470)*100</f>
        <v>#DIV/0!</v>
      </c>
      <c r="AL470" s="64"/>
      <c r="AM470" s="72"/>
      <c r="AN470" s="73" t="e">
        <f t="shared" ref="AN470:AN475" si="1791">(AM470/AL470)*100</f>
        <v>#DIV/0!</v>
      </c>
      <c r="AO470" s="64"/>
      <c r="AP470" s="72"/>
      <c r="AQ470" s="73" t="e">
        <f t="shared" ref="AQ470:AQ475" si="1792">(AP470/AO470)*100</f>
        <v>#DIV/0!</v>
      </c>
      <c r="AR470" s="12"/>
    </row>
    <row r="471" spans="1:44" ht="45">
      <c r="A471" s="277"/>
      <c r="B471" s="286"/>
      <c r="C471" s="229"/>
      <c r="D471" s="157" t="s">
        <v>18</v>
      </c>
      <c r="E471" s="69">
        <f t="shared" ref="E471:E475" si="1793">H471+K471+N471+Q471+T471+W471+Z471+AC471+AF471+AI471+AL471+AO471</f>
        <v>0</v>
      </c>
      <c r="F471" s="145">
        <f t="shared" ref="F471:F475" si="1794">I471+L471+O471+R471+U471+X471+AA471+AD471+AG471+AJ471+AM471+AP471</f>
        <v>0</v>
      </c>
      <c r="G471" s="70" t="e">
        <f t="shared" si="1780"/>
        <v>#DIV/0!</v>
      </c>
      <c r="H471" s="69"/>
      <c r="I471" s="145"/>
      <c r="J471" s="73" t="e">
        <f t="shared" si="1781"/>
        <v>#DIV/0!</v>
      </c>
      <c r="K471" s="64"/>
      <c r="L471" s="72"/>
      <c r="M471" s="73" t="e">
        <f t="shared" si="1782"/>
        <v>#DIV/0!</v>
      </c>
      <c r="N471" s="64"/>
      <c r="O471" s="72"/>
      <c r="P471" s="73" t="e">
        <f t="shared" si="1783"/>
        <v>#DIV/0!</v>
      </c>
      <c r="Q471" s="64"/>
      <c r="R471" s="72"/>
      <c r="S471" s="73" t="e">
        <f t="shared" si="1784"/>
        <v>#DIV/0!</v>
      </c>
      <c r="T471" s="64"/>
      <c r="U471" s="72"/>
      <c r="V471" s="73" t="e">
        <f t="shared" si="1785"/>
        <v>#DIV/0!</v>
      </c>
      <c r="W471" s="64"/>
      <c r="X471" s="72"/>
      <c r="Y471" s="73" t="e">
        <f t="shared" si="1786"/>
        <v>#DIV/0!</v>
      </c>
      <c r="Z471" s="64"/>
      <c r="AA471" s="72"/>
      <c r="AB471" s="73" t="e">
        <f t="shared" si="1787"/>
        <v>#DIV/0!</v>
      </c>
      <c r="AC471" s="64"/>
      <c r="AD471" s="72"/>
      <c r="AE471" s="73" t="e">
        <f t="shared" si="1788"/>
        <v>#DIV/0!</v>
      </c>
      <c r="AF471" s="64"/>
      <c r="AG471" s="72"/>
      <c r="AH471" s="73" t="e">
        <f t="shared" si="1789"/>
        <v>#DIV/0!</v>
      </c>
      <c r="AI471" s="64"/>
      <c r="AJ471" s="72"/>
      <c r="AK471" s="73" t="e">
        <f t="shared" si="1790"/>
        <v>#DIV/0!</v>
      </c>
      <c r="AL471" s="64"/>
      <c r="AM471" s="72"/>
      <c r="AN471" s="73" t="e">
        <f t="shared" si="1791"/>
        <v>#DIV/0!</v>
      </c>
      <c r="AO471" s="64"/>
      <c r="AP471" s="72"/>
      <c r="AQ471" s="73" t="e">
        <f t="shared" si="1792"/>
        <v>#DIV/0!</v>
      </c>
      <c r="AR471" s="12"/>
    </row>
    <row r="472" spans="1:44" ht="21" customHeight="1">
      <c r="A472" s="277"/>
      <c r="B472" s="286"/>
      <c r="C472" s="229"/>
      <c r="D472" s="157" t="s">
        <v>26</v>
      </c>
      <c r="E472" s="69">
        <f t="shared" si="1793"/>
        <v>82.38</v>
      </c>
      <c r="F472" s="145">
        <f t="shared" si="1794"/>
        <v>82.38</v>
      </c>
      <c r="G472" s="70">
        <f t="shared" si="1780"/>
        <v>100</v>
      </c>
      <c r="H472" s="69"/>
      <c r="I472" s="145"/>
      <c r="J472" s="73" t="e">
        <f t="shared" si="1781"/>
        <v>#DIV/0!</v>
      </c>
      <c r="K472" s="64"/>
      <c r="L472" s="72"/>
      <c r="M472" s="73" t="e">
        <f t="shared" si="1782"/>
        <v>#DIV/0!</v>
      </c>
      <c r="N472" s="64"/>
      <c r="O472" s="72"/>
      <c r="P472" s="73" t="e">
        <f t="shared" si="1783"/>
        <v>#DIV/0!</v>
      </c>
      <c r="Q472" s="64"/>
      <c r="R472" s="72"/>
      <c r="S472" s="73" t="e">
        <f t="shared" si="1784"/>
        <v>#DIV/0!</v>
      </c>
      <c r="T472" s="64"/>
      <c r="U472" s="72"/>
      <c r="V472" s="73" t="e">
        <f t="shared" si="1785"/>
        <v>#DIV/0!</v>
      </c>
      <c r="W472" s="64"/>
      <c r="X472" s="72"/>
      <c r="Y472" s="73" t="e">
        <f t="shared" si="1786"/>
        <v>#DIV/0!</v>
      </c>
      <c r="Z472" s="64"/>
      <c r="AA472" s="72"/>
      <c r="AB472" s="73" t="e">
        <f t="shared" si="1787"/>
        <v>#DIV/0!</v>
      </c>
      <c r="AC472" s="64">
        <v>82.38</v>
      </c>
      <c r="AD472" s="72">
        <v>82.38</v>
      </c>
      <c r="AE472" s="73">
        <f t="shared" si="1788"/>
        <v>100</v>
      </c>
      <c r="AF472" s="64"/>
      <c r="AG472" s="72"/>
      <c r="AH472" s="73" t="e">
        <f t="shared" si="1789"/>
        <v>#DIV/0!</v>
      </c>
      <c r="AI472" s="64"/>
      <c r="AJ472" s="72"/>
      <c r="AK472" s="73" t="e">
        <f t="shared" si="1790"/>
        <v>#DIV/0!</v>
      </c>
      <c r="AL472" s="64"/>
      <c r="AM472" s="72"/>
      <c r="AN472" s="73" t="e">
        <f t="shared" si="1791"/>
        <v>#DIV/0!</v>
      </c>
      <c r="AO472" s="64"/>
      <c r="AP472" s="72"/>
      <c r="AQ472" s="73" t="e">
        <f t="shared" si="1792"/>
        <v>#DIV/0!</v>
      </c>
      <c r="AR472" s="12"/>
    </row>
    <row r="473" spans="1:44" ht="79.5" customHeight="1">
      <c r="A473" s="277"/>
      <c r="B473" s="286"/>
      <c r="C473" s="229"/>
      <c r="D473" s="157" t="s">
        <v>231</v>
      </c>
      <c r="E473" s="69">
        <f t="shared" si="1793"/>
        <v>0</v>
      </c>
      <c r="F473" s="145">
        <f t="shared" si="1794"/>
        <v>0</v>
      </c>
      <c r="G473" s="70" t="e">
        <f t="shared" si="1780"/>
        <v>#DIV/0!</v>
      </c>
      <c r="H473" s="69"/>
      <c r="I473" s="145"/>
      <c r="J473" s="73" t="e">
        <f t="shared" si="1781"/>
        <v>#DIV/0!</v>
      </c>
      <c r="K473" s="64"/>
      <c r="L473" s="72"/>
      <c r="M473" s="73" t="e">
        <f t="shared" si="1782"/>
        <v>#DIV/0!</v>
      </c>
      <c r="N473" s="64"/>
      <c r="O473" s="72"/>
      <c r="P473" s="73" t="e">
        <f t="shared" si="1783"/>
        <v>#DIV/0!</v>
      </c>
      <c r="Q473" s="64"/>
      <c r="R473" s="72"/>
      <c r="S473" s="73" t="e">
        <f t="shared" si="1784"/>
        <v>#DIV/0!</v>
      </c>
      <c r="T473" s="64"/>
      <c r="U473" s="72"/>
      <c r="V473" s="73" t="e">
        <f t="shared" si="1785"/>
        <v>#DIV/0!</v>
      </c>
      <c r="W473" s="64"/>
      <c r="X473" s="72"/>
      <c r="Y473" s="73" t="e">
        <f t="shared" si="1786"/>
        <v>#DIV/0!</v>
      </c>
      <c r="Z473" s="64"/>
      <c r="AA473" s="72"/>
      <c r="AB473" s="73" t="e">
        <f t="shared" si="1787"/>
        <v>#DIV/0!</v>
      </c>
      <c r="AC473" s="64"/>
      <c r="AD473" s="72"/>
      <c r="AE473" s="73" t="e">
        <f t="shared" si="1788"/>
        <v>#DIV/0!</v>
      </c>
      <c r="AF473" s="64"/>
      <c r="AG473" s="72"/>
      <c r="AH473" s="73" t="e">
        <f t="shared" si="1789"/>
        <v>#DIV/0!</v>
      </c>
      <c r="AI473" s="64"/>
      <c r="AJ473" s="72"/>
      <c r="AK473" s="73" t="e">
        <f t="shared" si="1790"/>
        <v>#DIV/0!</v>
      </c>
      <c r="AL473" s="64"/>
      <c r="AM473" s="72"/>
      <c r="AN473" s="73" t="e">
        <f t="shared" si="1791"/>
        <v>#DIV/0!</v>
      </c>
      <c r="AO473" s="64"/>
      <c r="AP473" s="72"/>
      <c r="AQ473" s="73" t="e">
        <f t="shared" si="1792"/>
        <v>#DIV/0!</v>
      </c>
      <c r="AR473" s="12"/>
    </row>
    <row r="474" spans="1:44" ht="30.75" customHeight="1">
      <c r="A474" s="277"/>
      <c r="B474" s="286"/>
      <c r="C474" s="229"/>
      <c r="D474" s="157" t="s">
        <v>39</v>
      </c>
      <c r="E474" s="69">
        <f t="shared" si="1793"/>
        <v>0</v>
      </c>
      <c r="F474" s="145">
        <f t="shared" si="1794"/>
        <v>0</v>
      </c>
      <c r="G474" s="70" t="e">
        <f t="shared" si="1780"/>
        <v>#DIV/0!</v>
      </c>
      <c r="H474" s="69"/>
      <c r="I474" s="145"/>
      <c r="J474" s="73" t="e">
        <f t="shared" si="1781"/>
        <v>#DIV/0!</v>
      </c>
      <c r="K474" s="64"/>
      <c r="L474" s="72"/>
      <c r="M474" s="73" t="e">
        <f t="shared" si="1782"/>
        <v>#DIV/0!</v>
      </c>
      <c r="N474" s="64"/>
      <c r="O474" s="72"/>
      <c r="P474" s="73" t="e">
        <f t="shared" si="1783"/>
        <v>#DIV/0!</v>
      </c>
      <c r="Q474" s="64"/>
      <c r="R474" s="72"/>
      <c r="S474" s="73" t="e">
        <f t="shared" si="1784"/>
        <v>#DIV/0!</v>
      </c>
      <c r="T474" s="64"/>
      <c r="U474" s="72"/>
      <c r="V474" s="73" t="e">
        <f t="shared" si="1785"/>
        <v>#DIV/0!</v>
      </c>
      <c r="W474" s="64"/>
      <c r="X474" s="72"/>
      <c r="Y474" s="73" t="e">
        <f t="shared" si="1786"/>
        <v>#DIV/0!</v>
      </c>
      <c r="Z474" s="64"/>
      <c r="AA474" s="72"/>
      <c r="AB474" s="73" t="e">
        <f t="shared" si="1787"/>
        <v>#DIV/0!</v>
      </c>
      <c r="AC474" s="64"/>
      <c r="AD474" s="72"/>
      <c r="AE474" s="73" t="e">
        <f t="shared" si="1788"/>
        <v>#DIV/0!</v>
      </c>
      <c r="AF474" s="64"/>
      <c r="AG474" s="72"/>
      <c r="AH474" s="73" t="e">
        <f t="shared" si="1789"/>
        <v>#DIV/0!</v>
      </c>
      <c r="AI474" s="64"/>
      <c r="AJ474" s="72"/>
      <c r="AK474" s="73" t="e">
        <f t="shared" si="1790"/>
        <v>#DIV/0!</v>
      </c>
      <c r="AL474" s="64"/>
      <c r="AM474" s="72"/>
      <c r="AN474" s="73" t="e">
        <f t="shared" si="1791"/>
        <v>#DIV/0!</v>
      </c>
      <c r="AO474" s="64"/>
      <c r="AP474" s="72"/>
      <c r="AQ474" s="73" t="e">
        <f t="shared" si="1792"/>
        <v>#DIV/0!</v>
      </c>
      <c r="AR474" s="12"/>
    </row>
    <row r="475" spans="1:44" ht="45">
      <c r="A475" s="277"/>
      <c r="B475" s="286"/>
      <c r="C475" s="229"/>
      <c r="D475" s="157" t="s">
        <v>33</v>
      </c>
      <c r="E475" s="69">
        <f t="shared" si="1793"/>
        <v>0</v>
      </c>
      <c r="F475" s="145">
        <f t="shared" si="1794"/>
        <v>0</v>
      </c>
      <c r="G475" s="70" t="e">
        <f t="shared" si="1780"/>
        <v>#DIV/0!</v>
      </c>
      <c r="H475" s="69"/>
      <c r="I475" s="145"/>
      <c r="J475" s="73" t="e">
        <f t="shared" si="1781"/>
        <v>#DIV/0!</v>
      </c>
      <c r="K475" s="64"/>
      <c r="L475" s="72"/>
      <c r="M475" s="73" t="e">
        <f t="shared" si="1782"/>
        <v>#DIV/0!</v>
      </c>
      <c r="N475" s="64"/>
      <c r="O475" s="72"/>
      <c r="P475" s="73" t="e">
        <f t="shared" si="1783"/>
        <v>#DIV/0!</v>
      </c>
      <c r="Q475" s="64"/>
      <c r="R475" s="72"/>
      <c r="S475" s="73" t="e">
        <f t="shared" si="1784"/>
        <v>#DIV/0!</v>
      </c>
      <c r="T475" s="64"/>
      <c r="U475" s="72"/>
      <c r="V475" s="73" t="e">
        <f t="shared" si="1785"/>
        <v>#DIV/0!</v>
      </c>
      <c r="W475" s="64"/>
      <c r="X475" s="72"/>
      <c r="Y475" s="73" t="e">
        <f t="shared" si="1786"/>
        <v>#DIV/0!</v>
      </c>
      <c r="Z475" s="64"/>
      <c r="AA475" s="72"/>
      <c r="AB475" s="73" t="e">
        <f t="shared" si="1787"/>
        <v>#DIV/0!</v>
      </c>
      <c r="AC475" s="64"/>
      <c r="AD475" s="72"/>
      <c r="AE475" s="73" t="e">
        <f t="shared" si="1788"/>
        <v>#DIV/0!</v>
      </c>
      <c r="AF475" s="64"/>
      <c r="AG475" s="72"/>
      <c r="AH475" s="73" t="e">
        <f t="shared" si="1789"/>
        <v>#DIV/0!</v>
      </c>
      <c r="AI475" s="64"/>
      <c r="AJ475" s="72"/>
      <c r="AK475" s="73" t="e">
        <f t="shared" si="1790"/>
        <v>#DIV/0!</v>
      </c>
      <c r="AL475" s="64"/>
      <c r="AM475" s="72"/>
      <c r="AN475" s="73" t="e">
        <f t="shared" si="1791"/>
        <v>#DIV/0!</v>
      </c>
      <c r="AO475" s="64"/>
      <c r="AP475" s="72"/>
      <c r="AQ475" s="73" t="e">
        <f t="shared" si="1792"/>
        <v>#DIV/0!</v>
      </c>
      <c r="AR475" s="12"/>
    </row>
    <row r="476" spans="1:44" ht="25.5" customHeight="1">
      <c r="A476" s="277" t="s">
        <v>453</v>
      </c>
      <c r="B476" s="286" t="s">
        <v>245</v>
      </c>
      <c r="C476" s="229" t="s">
        <v>77</v>
      </c>
      <c r="D476" s="157" t="s">
        <v>36</v>
      </c>
      <c r="E476" s="69">
        <f>E477+E478+E479+E481+E482</f>
        <v>0</v>
      </c>
      <c r="F476" s="137">
        <f>F477+F478+F479+F481+F482</f>
        <v>0</v>
      </c>
      <c r="G476" s="137" t="e">
        <f>(F476/E476)*100</f>
        <v>#DIV/0!</v>
      </c>
      <c r="H476" s="69">
        <f>H477+H478+H479+H481+H482</f>
        <v>0</v>
      </c>
      <c r="I476" s="137">
        <f>I477+I478+I479+I481+I482</f>
        <v>0</v>
      </c>
      <c r="J476" s="137" t="e">
        <f>(I476/H476)*100</f>
        <v>#DIV/0!</v>
      </c>
      <c r="K476" s="69">
        <f>K477+K478+K479+K481+K482</f>
        <v>0</v>
      </c>
      <c r="L476" s="137">
        <f>L477+L478+L479+L481+L482</f>
        <v>0</v>
      </c>
      <c r="M476" s="71" t="e">
        <f>(L476/K476)*100</f>
        <v>#DIV/0!</v>
      </c>
      <c r="N476" s="69">
        <f>N477+N478+N479+N481+N482</f>
        <v>0</v>
      </c>
      <c r="O476" s="137">
        <f>O477+O478+O479+O481+O482</f>
        <v>0</v>
      </c>
      <c r="P476" s="71" t="e">
        <f>(O476/N476)*100</f>
        <v>#DIV/0!</v>
      </c>
      <c r="Q476" s="69">
        <f>Q477+Q478+Q479+Q481+Q482</f>
        <v>0</v>
      </c>
      <c r="R476" s="137">
        <f>R477+R478+R479+R481+R482</f>
        <v>0</v>
      </c>
      <c r="S476" s="71" t="e">
        <f>(R476/Q476)*100</f>
        <v>#DIV/0!</v>
      </c>
      <c r="T476" s="69">
        <f>T477+T478+T479+T481+T482</f>
        <v>0</v>
      </c>
      <c r="U476" s="137">
        <f>U477+U478+U479+U481+U482</f>
        <v>0</v>
      </c>
      <c r="V476" s="71" t="e">
        <f>(U476/T476)*100</f>
        <v>#DIV/0!</v>
      </c>
      <c r="W476" s="69">
        <f>W477+W478+W479+W481+W482</f>
        <v>0</v>
      </c>
      <c r="X476" s="137">
        <f>X477+X478+X479+X481+X482</f>
        <v>0</v>
      </c>
      <c r="Y476" s="71" t="e">
        <f>(X476/W476)*100</f>
        <v>#DIV/0!</v>
      </c>
      <c r="Z476" s="69">
        <f>Z477+Z478+Z479+Z481+Z482</f>
        <v>0</v>
      </c>
      <c r="AA476" s="137">
        <f>AA477+AA478+AA479+AA481+AA482</f>
        <v>0</v>
      </c>
      <c r="AB476" s="71" t="e">
        <f>(AA476/Z476)*100</f>
        <v>#DIV/0!</v>
      </c>
      <c r="AC476" s="69">
        <f>AC477+AC478+AC479+AC481+AC482</f>
        <v>0</v>
      </c>
      <c r="AD476" s="137">
        <f>AD477+AD478+AD479+AD481+AD482</f>
        <v>0</v>
      </c>
      <c r="AE476" s="71" t="e">
        <f>(AD476/AC476)*100</f>
        <v>#DIV/0!</v>
      </c>
      <c r="AF476" s="69">
        <f>AF477+AF478+AF479+AF481+AF482</f>
        <v>0</v>
      </c>
      <c r="AG476" s="137">
        <f>AG477+AG478+AG479+AG481+AG482</f>
        <v>0</v>
      </c>
      <c r="AH476" s="71" t="e">
        <f>(AG476/AF476)*100</f>
        <v>#DIV/0!</v>
      </c>
      <c r="AI476" s="69">
        <f>AI477+AI478+AI479+AI481+AI482</f>
        <v>0</v>
      </c>
      <c r="AJ476" s="137">
        <f>AJ477+AJ478+AJ479+AJ481+AJ482</f>
        <v>0</v>
      </c>
      <c r="AK476" s="71" t="e">
        <f>(AJ476/AI476)*100</f>
        <v>#DIV/0!</v>
      </c>
      <c r="AL476" s="69">
        <f>AL477+AL478+AL479+AL481+AL482</f>
        <v>0</v>
      </c>
      <c r="AM476" s="137">
        <f>AM477+AM478+AM479+AM481+AM482</f>
        <v>0</v>
      </c>
      <c r="AN476" s="71" t="e">
        <f>(AM476/AL476)*100</f>
        <v>#DIV/0!</v>
      </c>
      <c r="AO476" s="69">
        <f>AO477+AO478+AO479+AO481+AO482</f>
        <v>0</v>
      </c>
      <c r="AP476" s="137">
        <f>AP477+AP478+AP479+AP481+AP482</f>
        <v>0</v>
      </c>
      <c r="AQ476" s="71" t="e">
        <f>(AP476/AO476)*100</f>
        <v>#DIV/0!</v>
      </c>
      <c r="AR476" s="12"/>
    </row>
    <row r="477" spans="1:44" ht="30">
      <c r="A477" s="277"/>
      <c r="B477" s="286"/>
      <c r="C477" s="229"/>
      <c r="D477" s="157" t="s">
        <v>17</v>
      </c>
      <c r="E477" s="69">
        <f>H477+K477+N477+Q477+T477+W477+Z477+AC477+AF477+AI477+AL477+AO477</f>
        <v>0</v>
      </c>
      <c r="F477" s="145">
        <f>I477+L477+O477+R477+U477+X477+AA477+AD477+AG477+AJ477+AM477+AP477</f>
        <v>0</v>
      </c>
      <c r="G477" s="70" t="e">
        <f t="shared" ref="G477:G482" si="1795">(F477/E477)*100</f>
        <v>#DIV/0!</v>
      </c>
      <c r="H477" s="69"/>
      <c r="I477" s="145"/>
      <c r="J477" s="70" t="e">
        <f t="shared" ref="J477:J482" si="1796">(I477/H477)*100</f>
        <v>#DIV/0!</v>
      </c>
      <c r="K477" s="69"/>
      <c r="L477" s="145"/>
      <c r="M477" s="73" t="e">
        <f t="shared" ref="M477:M482" si="1797">(L477/K477)*100</f>
        <v>#DIV/0!</v>
      </c>
      <c r="N477" s="69"/>
      <c r="O477" s="145"/>
      <c r="P477" s="73" t="e">
        <f t="shared" ref="P477:P482" si="1798">(O477/N477)*100</f>
        <v>#DIV/0!</v>
      </c>
      <c r="Q477" s="69"/>
      <c r="R477" s="145"/>
      <c r="S477" s="73" t="e">
        <f t="shared" ref="S477:S482" si="1799">(R477/Q477)*100</f>
        <v>#DIV/0!</v>
      </c>
      <c r="T477" s="69"/>
      <c r="U477" s="145"/>
      <c r="V477" s="73" t="e">
        <f t="shared" ref="V477:V482" si="1800">(U477/T477)*100</f>
        <v>#DIV/0!</v>
      </c>
      <c r="W477" s="69"/>
      <c r="X477" s="145"/>
      <c r="Y477" s="73" t="e">
        <f t="shared" ref="Y477:Y482" si="1801">(X477/W477)*100</f>
        <v>#DIV/0!</v>
      </c>
      <c r="Z477" s="69"/>
      <c r="AA477" s="145"/>
      <c r="AB477" s="73" t="e">
        <f t="shared" ref="AB477:AB482" si="1802">(AA477/Z477)*100</f>
        <v>#DIV/0!</v>
      </c>
      <c r="AC477" s="69"/>
      <c r="AD477" s="145"/>
      <c r="AE477" s="73" t="e">
        <f t="shared" ref="AE477:AE482" si="1803">(AD477/AC477)*100</f>
        <v>#DIV/0!</v>
      </c>
      <c r="AF477" s="69"/>
      <c r="AG477" s="145"/>
      <c r="AH477" s="73" t="e">
        <f t="shared" ref="AH477:AH482" si="1804">(AG477/AF477)*100</f>
        <v>#DIV/0!</v>
      </c>
      <c r="AI477" s="69"/>
      <c r="AJ477" s="145"/>
      <c r="AK477" s="73" t="e">
        <f t="shared" ref="AK477:AK482" si="1805">(AJ477/AI477)*100</f>
        <v>#DIV/0!</v>
      </c>
      <c r="AL477" s="69"/>
      <c r="AM477" s="145"/>
      <c r="AN477" s="73" t="e">
        <f t="shared" ref="AN477:AN482" si="1806">(AM477/AL477)*100</f>
        <v>#DIV/0!</v>
      </c>
      <c r="AO477" s="69"/>
      <c r="AP477" s="145"/>
      <c r="AQ477" s="73" t="e">
        <f t="shared" ref="AQ477:AQ482" si="1807">(AP477/AO477)*100</f>
        <v>#DIV/0!</v>
      </c>
      <c r="AR477" s="12"/>
    </row>
    <row r="478" spans="1:44" ht="45">
      <c r="A478" s="277"/>
      <c r="B478" s="286"/>
      <c r="C478" s="229"/>
      <c r="D478" s="157" t="s">
        <v>18</v>
      </c>
      <c r="E478" s="69">
        <f t="shared" ref="E478:E482" si="1808">H478+K478+N478+Q478+T478+W478+Z478+AC478+AF478+AI478+AL478+AO478</f>
        <v>0</v>
      </c>
      <c r="F478" s="145">
        <f t="shared" ref="F478:F482" si="1809">I478+L478+O478+R478+U478+X478+AA478+AD478+AG478+AJ478+AM478+AP478</f>
        <v>0</v>
      </c>
      <c r="G478" s="70" t="e">
        <f t="shared" si="1795"/>
        <v>#DIV/0!</v>
      </c>
      <c r="H478" s="69"/>
      <c r="I478" s="145"/>
      <c r="J478" s="70" t="e">
        <f t="shared" si="1796"/>
        <v>#DIV/0!</v>
      </c>
      <c r="K478" s="69"/>
      <c r="L478" s="145"/>
      <c r="M478" s="73" t="e">
        <f t="shared" si="1797"/>
        <v>#DIV/0!</v>
      </c>
      <c r="N478" s="69"/>
      <c r="O478" s="145"/>
      <c r="P478" s="73" t="e">
        <f t="shared" si="1798"/>
        <v>#DIV/0!</v>
      </c>
      <c r="Q478" s="69"/>
      <c r="R478" s="145"/>
      <c r="S478" s="73" t="e">
        <f t="shared" si="1799"/>
        <v>#DIV/0!</v>
      </c>
      <c r="T478" s="69"/>
      <c r="U478" s="145"/>
      <c r="V478" s="73" t="e">
        <f t="shared" si="1800"/>
        <v>#DIV/0!</v>
      </c>
      <c r="W478" s="69"/>
      <c r="X478" s="145"/>
      <c r="Y478" s="73" t="e">
        <f t="shared" si="1801"/>
        <v>#DIV/0!</v>
      </c>
      <c r="Z478" s="69"/>
      <c r="AA478" s="145"/>
      <c r="AB478" s="73" t="e">
        <f t="shared" si="1802"/>
        <v>#DIV/0!</v>
      </c>
      <c r="AC478" s="69"/>
      <c r="AD478" s="145"/>
      <c r="AE478" s="73" t="e">
        <f t="shared" si="1803"/>
        <v>#DIV/0!</v>
      </c>
      <c r="AF478" s="69"/>
      <c r="AG478" s="145"/>
      <c r="AH478" s="73" t="e">
        <f t="shared" si="1804"/>
        <v>#DIV/0!</v>
      </c>
      <c r="AI478" s="69"/>
      <c r="AJ478" s="145"/>
      <c r="AK478" s="73" t="e">
        <f t="shared" si="1805"/>
        <v>#DIV/0!</v>
      </c>
      <c r="AL478" s="69"/>
      <c r="AM478" s="145"/>
      <c r="AN478" s="73" t="e">
        <f t="shared" si="1806"/>
        <v>#DIV/0!</v>
      </c>
      <c r="AO478" s="69"/>
      <c r="AP478" s="145"/>
      <c r="AQ478" s="73" t="e">
        <f t="shared" si="1807"/>
        <v>#DIV/0!</v>
      </c>
      <c r="AR478" s="12"/>
    </row>
    <row r="479" spans="1:44" ht="28.5" customHeight="1">
      <c r="A479" s="277"/>
      <c r="B479" s="286"/>
      <c r="C479" s="229"/>
      <c r="D479" s="157" t="s">
        <v>26</v>
      </c>
      <c r="E479" s="69">
        <f t="shared" si="1808"/>
        <v>0</v>
      </c>
      <c r="F479" s="145">
        <f t="shared" si="1809"/>
        <v>0</v>
      </c>
      <c r="G479" s="70" t="e">
        <f t="shared" si="1795"/>
        <v>#DIV/0!</v>
      </c>
      <c r="H479" s="69"/>
      <c r="I479" s="145"/>
      <c r="J479" s="70" t="e">
        <f t="shared" si="1796"/>
        <v>#DIV/0!</v>
      </c>
      <c r="K479" s="69"/>
      <c r="L479" s="145"/>
      <c r="M479" s="73" t="e">
        <f t="shared" si="1797"/>
        <v>#DIV/0!</v>
      </c>
      <c r="N479" s="69"/>
      <c r="O479" s="145"/>
      <c r="P479" s="73" t="e">
        <f t="shared" si="1798"/>
        <v>#DIV/0!</v>
      </c>
      <c r="Q479" s="69"/>
      <c r="R479" s="145"/>
      <c r="S479" s="73" t="e">
        <f t="shared" si="1799"/>
        <v>#DIV/0!</v>
      </c>
      <c r="T479" s="69"/>
      <c r="U479" s="145"/>
      <c r="V479" s="73" t="e">
        <f t="shared" si="1800"/>
        <v>#DIV/0!</v>
      </c>
      <c r="W479" s="69"/>
      <c r="X479" s="145"/>
      <c r="Y479" s="73" t="e">
        <f t="shared" si="1801"/>
        <v>#DIV/0!</v>
      </c>
      <c r="Z479" s="69"/>
      <c r="AA479" s="145"/>
      <c r="AB479" s="73" t="e">
        <f t="shared" si="1802"/>
        <v>#DIV/0!</v>
      </c>
      <c r="AC479" s="69"/>
      <c r="AD479" s="145"/>
      <c r="AE479" s="73" t="e">
        <f t="shared" si="1803"/>
        <v>#DIV/0!</v>
      </c>
      <c r="AF479" s="69"/>
      <c r="AG479" s="145"/>
      <c r="AH479" s="73" t="e">
        <f t="shared" si="1804"/>
        <v>#DIV/0!</v>
      </c>
      <c r="AI479" s="69"/>
      <c r="AJ479" s="145"/>
      <c r="AK479" s="73" t="e">
        <f t="shared" si="1805"/>
        <v>#DIV/0!</v>
      </c>
      <c r="AL479" s="69"/>
      <c r="AM479" s="145"/>
      <c r="AN479" s="73" t="e">
        <f t="shared" si="1806"/>
        <v>#DIV/0!</v>
      </c>
      <c r="AO479" s="69"/>
      <c r="AP479" s="145"/>
      <c r="AQ479" s="73" t="e">
        <f t="shared" si="1807"/>
        <v>#DIV/0!</v>
      </c>
      <c r="AR479" s="12"/>
    </row>
    <row r="480" spans="1:44" ht="87" customHeight="1">
      <c r="A480" s="277"/>
      <c r="B480" s="286"/>
      <c r="C480" s="229"/>
      <c r="D480" s="157" t="s">
        <v>231</v>
      </c>
      <c r="E480" s="69">
        <f t="shared" si="1808"/>
        <v>0</v>
      </c>
      <c r="F480" s="145">
        <f t="shared" si="1809"/>
        <v>0</v>
      </c>
      <c r="G480" s="70" t="e">
        <f t="shared" si="1795"/>
        <v>#DIV/0!</v>
      </c>
      <c r="H480" s="69"/>
      <c r="I480" s="145"/>
      <c r="J480" s="70" t="e">
        <f t="shared" si="1796"/>
        <v>#DIV/0!</v>
      </c>
      <c r="K480" s="69"/>
      <c r="L480" s="145"/>
      <c r="M480" s="73" t="e">
        <f t="shared" si="1797"/>
        <v>#DIV/0!</v>
      </c>
      <c r="N480" s="69"/>
      <c r="O480" s="145"/>
      <c r="P480" s="73" t="e">
        <f t="shared" si="1798"/>
        <v>#DIV/0!</v>
      </c>
      <c r="Q480" s="69"/>
      <c r="R480" s="145"/>
      <c r="S480" s="73" t="e">
        <f t="shared" si="1799"/>
        <v>#DIV/0!</v>
      </c>
      <c r="T480" s="69"/>
      <c r="U480" s="145"/>
      <c r="V480" s="73" t="e">
        <f t="shared" si="1800"/>
        <v>#DIV/0!</v>
      </c>
      <c r="W480" s="69"/>
      <c r="X480" s="145"/>
      <c r="Y480" s="73" t="e">
        <f t="shared" si="1801"/>
        <v>#DIV/0!</v>
      </c>
      <c r="Z480" s="69"/>
      <c r="AA480" s="145"/>
      <c r="AB480" s="73" t="e">
        <f t="shared" si="1802"/>
        <v>#DIV/0!</v>
      </c>
      <c r="AC480" s="69"/>
      <c r="AD480" s="145"/>
      <c r="AE480" s="73" t="e">
        <f t="shared" si="1803"/>
        <v>#DIV/0!</v>
      </c>
      <c r="AF480" s="69"/>
      <c r="AG480" s="145"/>
      <c r="AH480" s="73" t="e">
        <f t="shared" si="1804"/>
        <v>#DIV/0!</v>
      </c>
      <c r="AI480" s="69"/>
      <c r="AJ480" s="145"/>
      <c r="AK480" s="73" t="e">
        <f t="shared" si="1805"/>
        <v>#DIV/0!</v>
      </c>
      <c r="AL480" s="69"/>
      <c r="AM480" s="145"/>
      <c r="AN480" s="73" t="e">
        <f t="shared" si="1806"/>
        <v>#DIV/0!</v>
      </c>
      <c r="AO480" s="69"/>
      <c r="AP480" s="145"/>
      <c r="AQ480" s="73" t="e">
        <f t="shared" si="1807"/>
        <v>#DIV/0!</v>
      </c>
      <c r="AR480" s="12"/>
    </row>
    <row r="481" spans="1:44" ht="36" customHeight="1">
      <c r="A481" s="277"/>
      <c r="B481" s="286"/>
      <c r="C481" s="229"/>
      <c r="D481" s="157" t="s">
        <v>39</v>
      </c>
      <c r="E481" s="69">
        <f t="shared" si="1808"/>
        <v>0</v>
      </c>
      <c r="F481" s="145">
        <f t="shared" si="1809"/>
        <v>0</v>
      </c>
      <c r="G481" s="70" t="e">
        <f t="shared" si="1795"/>
        <v>#DIV/0!</v>
      </c>
      <c r="H481" s="69"/>
      <c r="I481" s="145"/>
      <c r="J481" s="70" t="e">
        <f t="shared" si="1796"/>
        <v>#DIV/0!</v>
      </c>
      <c r="K481" s="69"/>
      <c r="L481" s="145"/>
      <c r="M481" s="73" t="e">
        <f t="shared" si="1797"/>
        <v>#DIV/0!</v>
      </c>
      <c r="N481" s="69"/>
      <c r="O481" s="145"/>
      <c r="P481" s="73" t="e">
        <f t="shared" si="1798"/>
        <v>#DIV/0!</v>
      </c>
      <c r="Q481" s="69"/>
      <c r="R481" s="145"/>
      <c r="S481" s="73" t="e">
        <f t="shared" si="1799"/>
        <v>#DIV/0!</v>
      </c>
      <c r="T481" s="69"/>
      <c r="U481" s="145"/>
      <c r="V481" s="73" t="e">
        <f t="shared" si="1800"/>
        <v>#DIV/0!</v>
      </c>
      <c r="W481" s="69"/>
      <c r="X481" s="145"/>
      <c r="Y481" s="73" t="e">
        <f t="shared" si="1801"/>
        <v>#DIV/0!</v>
      </c>
      <c r="Z481" s="69"/>
      <c r="AA481" s="145"/>
      <c r="AB481" s="73" t="e">
        <f t="shared" si="1802"/>
        <v>#DIV/0!</v>
      </c>
      <c r="AC481" s="69"/>
      <c r="AD481" s="145"/>
      <c r="AE481" s="73" t="e">
        <f t="shared" si="1803"/>
        <v>#DIV/0!</v>
      </c>
      <c r="AF481" s="69"/>
      <c r="AG481" s="145"/>
      <c r="AH481" s="73" t="e">
        <f t="shared" si="1804"/>
        <v>#DIV/0!</v>
      </c>
      <c r="AI481" s="69"/>
      <c r="AJ481" s="145"/>
      <c r="AK481" s="73" t="e">
        <f t="shared" si="1805"/>
        <v>#DIV/0!</v>
      </c>
      <c r="AL481" s="69"/>
      <c r="AM481" s="145"/>
      <c r="AN481" s="73" t="e">
        <f t="shared" si="1806"/>
        <v>#DIV/0!</v>
      </c>
      <c r="AO481" s="69"/>
      <c r="AP481" s="145"/>
      <c r="AQ481" s="73" t="e">
        <f t="shared" si="1807"/>
        <v>#DIV/0!</v>
      </c>
      <c r="AR481" s="12"/>
    </row>
    <row r="482" spans="1:44" ht="45">
      <c r="A482" s="277"/>
      <c r="B482" s="286"/>
      <c r="C482" s="229"/>
      <c r="D482" s="157" t="s">
        <v>33</v>
      </c>
      <c r="E482" s="69">
        <f t="shared" si="1808"/>
        <v>0</v>
      </c>
      <c r="F482" s="145">
        <f t="shared" si="1809"/>
        <v>0</v>
      </c>
      <c r="G482" s="70" t="e">
        <f t="shared" si="1795"/>
        <v>#DIV/0!</v>
      </c>
      <c r="H482" s="69"/>
      <c r="I482" s="145"/>
      <c r="J482" s="70" t="e">
        <f t="shared" si="1796"/>
        <v>#DIV/0!</v>
      </c>
      <c r="K482" s="69"/>
      <c r="L482" s="145"/>
      <c r="M482" s="73" t="e">
        <f t="shared" si="1797"/>
        <v>#DIV/0!</v>
      </c>
      <c r="N482" s="69"/>
      <c r="O482" s="145"/>
      <c r="P482" s="73" t="e">
        <f t="shared" si="1798"/>
        <v>#DIV/0!</v>
      </c>
      <c r="Q482" s="69"/>
      <c r="R482" s="145"/>
      <c r="S482" s="73" t="e">
        <f t="shared" si="1799"/>
        <v>#DIV/0!</v>
      </c>
      <c r="T482" s="69"/>
      <c r="U482" s="145"/>
      <c r="V482" s="73" t="e">
        <f t="shared" si="1800"/>
        <v>#DIV/0!</v>
      </c>
      <c r="W482" s="69"/>
      <c r="X482" s="145"/>
      <c r="Y482" s="73" t="e">
        <f t="shared" si="1801"/>
        <v>#DIV/0!</v>
      </c>
      <c r="Z482" s="69"/>
      <c r="AA482" s="145"/>
      <c r="AB482" s="73" t="e">
        <f t="shared" si="1802"/>
        <v>#DIV/0!</v>
      </c>
      <c r="AC482" s="69"/>
      <c r="AD482" s="145"/>
      <c r="AE482" s="73" t="e">
        <f t="shared" si="1803"/>
        <v>#DIV/0!</v>
      </c>
      <c r="AF482" s="69"/>
      <c r="AG482" s="145"/>
      <c r="AH482" s="73" t="e">
        <f t="shared" si="1804"/>
        <v>#DIV/0!</v>
      </c>
      <c r="AI482" s="69"/>
      <c r="AJ482" s="145"/>
      <c r="AK482" s="73" t="e">
        <f t="shared" si="1805"/>
        <v>#DIV/0!</v>
      </c>
      <c r="AL482" s="69"/>
      <c r="AM482" s="145"/>
      <c r="AN482" s="73" t="e">
        <f t="shared" si="1806"/>
        <v>#DIV/0!</v>
      </c>
      <c r="AO482" s="69"/>
      <c r="AP482" s="145"/>
      <c r="AQ482" s="73" t="e">
        <f t="shared" si="1807"/>
        <v>#DIV/0!</v>
      </c>
      <c r="AR482" s="12"/>
    </row>
    <row r="483" spans="1:44" ht="28.5" customHeight="1">
      <c r="A483" s="277" t="s">
        <v>454</v>
      </c>
      <c r="B483" s="286" t="s">
        <v>375</v>
      </c>
      <c r="C483" s="229" t="s">
        <v>77</v>
      </c>
      <c r="D483" s="157" t="s">
        <v>36</v>
      </c>
      <c r="E483" s="69">
        <f>E484+E485+E486+E488+E489</f>
        <v>0</v>
      </c>
      <c r="F483" s="137">
        <f>F484+F485+F486+F488+F489</f>
        <v>0</v>
      </c>
      <c r="G483" s="137" t="e">
        <f>(F483/E483)*100</f>
        <v>#DIV/0!</v>
      </c>
      <c r="H483" s="69">
        <f>H484+H485+H486+H488+H489</f>
        <v>0</v>
      </c>
      <c r="I483" s="137">
        <f>I484+I485+I486+I488+I489</f>
        <v>0</v>
      </c>
      <c r="J483" s="71" t="e">
        <f>(I483/H483)*100</f>
        <v>#DIV/0!</v>
      </c>
      <c r="K483" s="69">
        <f>K484+K485+K486+K488+K489</f>
        <v>0</v>
      </c>
      <c r="L483" s="137">
        <f>L484+L485+L486+L488+L489</f>
        <v>0</v>
      </c>
      <c r="M483" s="71" t="e">
        <f>(L483/K483)*100</f>
        <v>#DIV/0!</v>
      </c>
      <c r="N483" s="69">
        <f>N484+N485+N486+N488+N489</f>
        <v>0</v>
      </c>
      <c r="O483" s="137">
        <f>O484+O485+O486+O488+O489</f>
        <v>0</v>
      </c>
      <c r="P483" s="71" t="e">
        <f>(O483/N483)*100</f>
        <v>#DIV/0!</v>
      </c>
      <c r="Q483" s="69">
        <f>Q484+Q485+Q486+Q488+Q489</f>
        <v>0</v>
      </c>
      <c r="R483" s="137">
        <f>R484+R485+R486+R488+R489</f>
        <v>0</v>
      </c>
      <c r="S483" s="71" t="e">
        <f>(R483/Q483)*100</f>
        <v>#DIV/0!</v>
      </c>
      <c r="T483" s="69">
        <f>T484+T485+T486+T488+T489</f>
        <v>0</v>
      </c>
      <c r="U483" s="71">
        <f>SUM(U484:U489)</f>
        <v>0</v>
      </c>
      <c r="V483" s="71" t="e">
        <f>(U483/T483)*100</f>
        <v>#DIV/0!</v>
      </c>
      <c r="W483" s="69">
        <f>W484+W485+W486+W488+W489</f>
        <v>0</v>
      </c>
      <c r="X483" s="71">
        <f>SUM(X484:X489)</f>
        <v>0</v>
      </c>
      <c r="Y483" s="71" t="e">
        <f>(X483/W483)*100</f>
        <v>#DIV/0!</v>
      </c>
      <c r="Z483" s="69">
        <f>Z484+Z485+Z486+Z488+Z489</f>
        <v>0</v>
      </c>
      <c r="AA483" s="71">
        <f>SUM(AA484:AA489)</f>
        <v>0</v>
      </c>
      <c r="AB483" s="71" t="e">
        <f>(AA483/Z483)*100</f>
        <v>#DIV/0!</v>
      </c>
      <c r="AC483" s="69">
        <f>AC484+AC485+AC486+AC488+AC489</f>
        <v>0</v>
      </c>
      <c r="AD483" s="71">
        <f>SUM(AD484:AD489)</f>
        <v>0</v>
      </c>
      <c r="AE483" s="71" t="e">
        <f>(AD483/AC483)*100</f>
        <v>#DIV/0!</v>
      </c>
      <c r="AF483" s="69">
        <f>AF484+AF485+AF486+AF488+AF489</f>
        <v>0</v>
      </c>
      <c r="AG483" s="71">
        <f>SUM(AG484:AG489)</f>
        <v>0</v>
      </c>
      <c r="AH483" s="71" t="e">
        <f>(AG483/AF483)*100</f>
        <v>#DIV/0!</v>
      </c>
      <c r="AI483" s="69">
        <f>AI484+AI485+AI486+AI488+AI489</f>
        <v>0</v>
      </c>
      <c r="AJ483" s="71">
        <f>SUM(AJ484:AJ489)</f>
        <v>0</v>
      </c>
      <c r="AK483" s="71" t="e">
        <f>(AJ483/AI483)*100</f>
        <v>#DIV/0!</v>
      </c>
      <c r="AL483" s="69">
        <f>AL484+AL485+AL486+AL488+AL489</f>
        <v>0</v>
      </c>
      <c r="AM483" s="71">
        <f>SUM(AM484:AM489)</f>
        <v>0</v>
      </c>
      <c r="AN483" s="71" t="e">
        <f>(AM483/AL483)*100</f>
        <v>#DIV/0!</v>
      </c>
      <c r="AO483" s="69">
        <f>AO484+AO485+AO486+AO488+AO489</f>
        <v>0</v>
      </c>
      <c r="AP483" s="71">
        <f>SUM(AP484:AP489)</f>
        <v>0</v>
      </c>
      <c r="AQ483" s="71" t="e">
        <f>(AP483/AO483)*100</f>
        <v>#DIV/0!</v>
      </c>
      <c r="AR483" s="12"/>
    </row>
    <row r="484" spans="1:44" ht="30">
      <c r="A484" s="277"/>
      <c r="B484" s="286"/>
      <c r="C484" s="229"/>
      <c r="D484" s="157" t="s">
        <v>17</v>
      </c>
      <c r="E484" s="69">
        <f>H484+K484+N484+Q484+T484+W484+Z484+AC484+AF484+AI484+AL484+AO484</f>
        <v>0</v>
      </c>
      <c r="F484" s="145">
        <f>I484+L484+O484+R484+U484+X484+AA484+AD484+AG484+AJ484+AM484+AP484</f>
        <v>0</v>
      </c>
      <c r="G484" s="70" t="e">
        <f t="shared" ref="G484:G489" si="1810">(F484/E484)*100</f>
        <v>#DIV/0!</v>
      </c>
      <c r="H484" s="69"/>
      <c r="I484" s="145"/>
      <c r="J484" s="73" t="e">
        <f t="shared" ref="J484:J489" si="1811">(I484/H484)*100</f>
        <v>#DIV/0!</v>
      </c>
      <c r="K484" s="69"/>
      <c r="L484" s="145"/>
      <c r="M484" s="73" t="e">
        <f t="shared" ref="M484:M489" si="1812">(L484/K484)*100</f>
        <v>#DIV/0!</v>
      </c>
      <c r="N484" s="69"/>
      <c r="O484" s="145"/>
      <c r="P484" s="73" t="e">
        <f t="shared" ref="P484:P489" si="1813">(O484/N484)*100</f>
        <v>#DIV/0!</v>
      </c>
      <c r="Q484" s="69"/>
      <c r="R484" s="145"/>
      <c r="S484" s="73" t="e">
        <f t="shared" ref="S484:S489" si="1814">(R484/Q484)*100</f>
        <v>#DIV/0!</v>
      </c>
      <c r="T484" s="64"/>
      <c r="U484" s="72"/>
      <c r="V484" s="73" t="e">
        <f t="shared" ref="V484:V489" si="1815">(U484/T484)*100</f>
        <v>#DIV/0!</v>
      </c>
      <c r="W484" s="64"/>
      <c r="X484" s="72"/>
      <c r="Y484" s="73" t="e">
        <f t="shared" ref="Y484:Y489" si="1816">(X484/W484)*100</f>
        <v>#DIV/0!</v>
      </c>
      <c r="Z484" s="64"/>
      <c r="AA484" s="72"/>
      <c r="AB484" s="73" t="e">
        <f t="shared" ref="AB484:AB489" si="1817">(AA484/Z484)*100</f>
        <v>#DIV/0!</v>
      </c>
      <c r="AC484" s="64"/>
      <c r="AD484" s="72"/>
      <c r="AE484" s="73" t="e">
        <f t="shared" ref="AE484:AE489" si="1818">(AD484/AC484)*100</f>
        <v>#DIV/0!</v>
      </c>
      <c r="AF484" s="64"/>
      <c r="AG484" s="72"/>
      <c r="AH484" s="73" t="e">
        <f t="shared" ref="AH484:AH489" si="1819">(AG484/AF484)*100</f>
        <v>#DIV/0!</v>
      </c>
      <c r="AI484" s="64"/>
      <c r="AJ484" s="72"/>
      <c r="AK484" s="73" t="e">
        <f t="shared" ref="AK484:AK489" si="1820">(AJ484/AI484)*100</f>
        <v>#DIV/0!</v>
      </c>
      <c r="AL484" s="64"/>
      <c r="AM484" s="72"/>
      <c r="AN484" s="73" t="e">
        <f t="shared" ref="AN484:AN489" si="1821">(AM484/AL484)*100</f>
        <v>#DIV/0!</v>
      </c>
      <c r="AO484" s="64"/>
      <c r="AP484" s="72"/>
      <c r="AQ484" s="73" t="e">
        <f t="shared" ref="AQ484:AQ489" si="1822">(AP484/AO484)*100</f>
        <v>#DIV/0!</v>
      </c>
      <c r="AR484" s="12"/>
    </row>
    <row r="485" spans="1:44" ht="45">
      <c r="A485" s="277"/>
      <c r="B485" s="286"/>
      <c r="C485" s="229"/>
      <c r="D485" s="157" t="s">
        <v>18</v>
      </c>
      <c r="E485" s="69">
        <f t="shared" ref="E485:E489" si="1823">H485+K485+N485+Q485+T485+W485+Z485+AC485+AF485+AI485+AL485+AO485</f>
        <v>0</v>
      </c>
      <c r="F485" s="145">
        <f t="shared" ref="F485:F489" si="1824">I485+L485+O485+R485+U485+X485+AA485+AD485+AG485+AJ485+AM485+AP485</f>
        <v>0</v>
      </c>
      <c r="G485" s="70" t="e">
        <f t="shared" si="1810"/>
        <v>#DIV/0!</v>
      </c>
      <c r="H485" s="69"/>
      <c r="I485" s="145"/>
      <c r="J485" s="73" t="e">
        <f t="shared" si="1811"/>
        <v>#DIV/0!</v>
      </c>
      <c r="K485" s="69"/>
      <c r="L485" s="145"/>
      <c r="M485" s="73" t="e">
        <f t="shared" si="1812"/>
        <v>#DIV/0!</v>
      </c>
      <c r="N485" s="69"/>
      <c r="O485" s="145"/>
      <c r="P485" s="73" t="e">
        <f t="shared" si="1813"/>
        <v>#DIV/0!</v>
      </c>
      <c r="Q485" s="69"/>
      <c r="R485" s="145"/>
      <c r="S485" s="73" t="e">
        <f t="shared" si="1814"/>
        <v>#DIV/0!</v>
      </c>
      <c r="T485" s="64"/>
      <c r="U485" s="72"/>
      <c r="V485" s="73" t="e">
        <f t="shared" si="1815"/>
        <v>#DIV/0!</v>
      </c>
      <c r="W485" s="64"/>
      <c r="X485" s="72"/>
      <c r="Y485" s="73" t="e">
        <f t="shared" si="1816"/>
        <v>#DIV/0!</v>
      </c>
      <c r="Z485" s="64"/>
      <c r="AA485" s="72"/>
      <c r="AB485" s="73" t="e">
        <f t="shared" si="1817"/>
        <v>#DIV/0!</v>
      </c>
      <c r="AC485" s="64"/>
      <c r="AD485" s="72"/>
      <c r="AE485" s="73" t="e">
        <f t="shared" si="1818"/>
        <v>#DIV/0!</v>
      </c>
      <c r="AF485" s="64"/>
      <c r="AG485" s="72"/>
      <c r="AH485" s="73" t="e">
        <f t="shared" si="1819"/>
        <v>#DIV/0!</v>
      </c>
      <c r="AI485" s="64"/>
      <c r="AJ485" s="72"/>
      <c r="AK485" s="73" t="e">
        <f t="shared" si="1820"/>
        <v>#DIV/0!</v>
      </c>
      <c r="AL485" s="64"/>
      <c r="AM485" s="72"/>
      <c r="AN485" s="73" t="e">
        <f t="shared" si="1821"/>
        <v>#DIV/0!</v>
      </c>
      <c r="AO485" s="64"/>
      <c r="AP485" s="72"/>
      <c r="AQ485" s="73" t="e">
        <f t="shared" si="1822"/>
        <v>#DIV/0!</v>
      </c>
      <c r="AR485" s="12"/>
    </row>
    <row r="486" spans="1:44" ht="34.5" customHeight="1">
      <c r="A486" s="277"/>
      <c r="B486" s="286"/>
      <c r="C486" s="229"/>
      <c r="D486" s="157" t="s">
        <v>26</v>
      </c>
      <c r="E486" s="69">
        <f t="shared" si="1823"/>
        <v>0</v>
      </c>
      <c r="F486" s="145">
        <f t="shared" si="1824"/>
        <v>0</v>
      </c>
      <c r="G486" s="70" t="e">
        <f t="shared" si="1810"/>
        <v>#DIV/0!</v>
      </c>
      <c r="H486" s="69"/>
      <c r="I486" s="145"/>
      <c r="J486" s="73" t="e">
        <f t="shared" si="1811"/>
        <v>#DIV/0!</v>
      </c>
      <c r="K486" s="69"/>
      <c r="L486" s="145"/>
      <c r="M486" s="73" t="e">
        <f t="shared" si="1812"/>
        <v>#DIV/0!</v>
      </c>
      <c r="N486" s="69"/>
      <c r="O486" s="145"/>
      <c r="P486" s="73" t="e">
        <f t="shared" si="1813"/>
        <v>#DIV/0!</v>
      </c>
      <c r="Q486" s="69"/>
      <c r="R486" s="145"/>
      <c r="S486" s="73" t="e">
        <f t="shared" si="1814"/>
        <v>#DIV/0!</v>
      </c>
      <c r="T486" s="64"/>
      <c r="U486" s="72"/>
      <c r="V486" s="73" t="e">
        <f t="shared" si="1815"/>
        <v>#DIV/0!</v>
      </c>
      <c r="W486" s="64"/>
      <c r="X486" s="72"/>
      <c r="Y486" s="73" t="e">
        <f t="shared" si="1816"/>
        <v>#DIV/0!</v>
      </c>
      <c r="Z486" s="64"/>
      <c r="AA486" s="72"/>
      <c r="AB486" s="73" t="e">
        <f t="shared" si="1817"/>
        <v>#DIV/0!</v>
      </c>
      <c r="AC486" s="64"/>
      <c r="AD486" s="72"/>
      <c r="AE486" s="73" t="e">
        <f t="shared" si="1818"/>
        <v>#DIV/0!</v>
      </c>
      <c r="AF486" s="64"/>
      <c r="AG486" s="72"/>
      <c r="AH486" s="73" t="e">
        <f t="shared" si="1819"/>
        <v>#DIV/0!</v>
      </c>
      <c r="AI486" s="64"/>
      <c r="AJ486" s="72"/>
      <c r="AK486" s="73" t="e">
        <f t="shared" si="1820"/>
        <v>#DIV/0!</v>
      </c>
      <c r="AL486" s="64"/>
      <c r="AM486" s="72"/>
      <c r="AN486" s="73" t="e">
        <f t="shared" si="1821"/>
        <v>#DIV/0!</v>
      </c>
      <c r="AO486" s="64"/>
      <c r="AP486" s="72"/>
      <c r="AQ486" s="73" t="e">
        <f t="shared" si="1822"/>
        <v>#DIV/0!</v>
      </c>
      <c r="AR486" s="12"/>
    </row>
    <row r="487" spans="1:44" ht="87" customHeight="1">
      <c r="A487" s="277"/>
      <c r="B487" s="286"/>
      <c r="C487" s="229"/>
      <c r="D487" s="157" t="s">
        <v>231</v>
      </c>
      <c r="E487" s="69">
        <f t="shared" si="1823"/>
        <v>0</v>
      </c>
      <c r="F487" s="145">
        <f t="shared" si="1824"/>
        <v>0</v>
      </c>
      <c r="G487" s="70" t="e">
        <f t="shared" si="1810"/>
        <v>#DIV/0!</v>
      </c>
      <c r="H487" s="69"/>
      <c r="I487" s="145"/>
      <c r="J487" s="73" t="e">
        <f t="shared" si="1811"/>
        <v>#DIV/0!</v>
      </c>
      <c r="K487" s="69"/>
      <c r="L487" s="145"/>
      <c r="M487" s="73" t="e">
        <f t="shared" si="1812"/>
        <v>#DIV/0!</v>
      </c>
      <c r="N487" s="69"/>
      <c r="O487" s="145"/>
      <c r="P487" s="73" t="e">
        <f t="shared" si="1813"/>
        <v>#DIV/0!</v>
      </c>
      <c r="Q487" s="69"/>
      <c r="R487" s="145"/>
      <c r="S487" s="73" t="e">
        <f t="shared" si="1814"/>
        <v>#DIV/0!</v>
      </c>
      <c r="T487" s="64"/>
      <c r="U487" s="72"/>
      <c r="V487" s="73" t="e">
        <f t="shared" si="1815"/>
        <v>#DIV/0!</v>
      </c>
      <c r="W487" s="64"/>
      <c r="X487" s="72"/>
      <c r="Y487" s="73" t="e">
        <f t="shared" si="1816"/>
        <v>#DIV/0!</v>
      </c>
      <c r="Z487" s="64"/>
      <c r="AA487" s="72"/>
      <c r="AB487" s="73" t="e">
        <f t="shared" si="1817"/>
        <v>#DIV/0!</v>
      </c>
      <c r="AC487" s="64"/>
      <c r="AD487" s="72"/>
      <c r="AE487" s="73" t="e">
        <f t="shared" si="1818"/>
        <v>#DIV/0!</v>
      </c>
      <c r="AF487" s="64"/>
      <c r="AG487" s="72"/>
      <c r="AH487" s="73" t="e">
        <f t="shared" si="1819"/>
        <v>#DIV/0!</v>
      </c>
      <c r="AI487" s="64"/>
      <c r="AJ487" s="72"/>
      <c r="AK487" s="73" t="e">
        <f t="shared" si="1820"/>
        <v>#DIV/0!</v>
      </c>
      <c r="AL487" s="64"/>
      <c r="AM487" s="72"/>
      <c r="AN487" s="73" t="e">
        <f t="shared" si="1821"/>
        <v>#DIV/0!</v>
      </c>
      <c r="AO487" s="64"/>
      <c r="AP487" s="72"/>
      <c r="AQ487" s="73" t="e">
        <f t="shared" si="1822"/>
        <v>#DIV/0!</v>
      </c>
      <c r="AR487" s="12"/>
    </row>
    <row r="488" spans="1:44" ht="29.25" customHeight="1">
      <c r="A488" s="277"/>
      <c r="B488" s="286"/>
      <c r="C488" s="229"/>
      <c r="D488" s="157" t="s">
        <v>39</v>
      </c>
      <c r="E488" s="69">
        <f t="shared" si="1823"/>
        <v>0</v>
      </c>
      <c r="F488" s="145">
        <f t="shared" si="1824"/>
        <v>0</v>
      </c>
      <c r="G488" s="70" t="e">
        <f t="shared" si="1810"/>
        <v>#DIV/0!</v>
      </c>
      <c r="H488" s="69"/>
      <c r="I488" s="145"/>
      <c r="J488" s="73" t="e">
        <f t="shared" si="1811"/>
        <v>#DIV/0!</v>
      </c>
      <c r="K488" s="69"/>
      <c r="L488" s="145"/>
      <c r="M488" s="73" t="e">
        <f t="shared" si="1812"/>
        <v>#DIV/0!</v>
      </c>
      <c r="N488" s="69"/>
      <c r="O488" s="145"/>
      <c r="P488" s="73" t="e">
        <f t="shared" si="1813"/>
        <v>#DIV/0!</v>
      </c>
      <c r="Q488" s="69"/>
      <c r="R488" s="145"/>
      <c r="S488" s="73" t="e">
        <f t="shared" si="1814"/>
        <v>#DIV/0!</v>
      </c>
      <c r="T488" s="64"/>
      <c r="U488" s="72"/>
      <c r="V488" s="73" t="e">
        <f t="shared" si="1815"/>
        <v>#DIV/0!</v>
      </c>
      <c r="W488" s="64"/>
      <c r="X488" s="72"/>
      <c r="Y488" s="73" t="e">
        <f t="shared" si="1816"/>
        <v>#DIV/0!</v>
      </c>
      <c r="Z488" s="64"/>
      <c r="AA488" s="72"/>
      <c r="AB488" s="73" t="e">
        <f t="shared" si="1817"/>
        <v>#DIV/0!</v>
      </c>
      <c r="AC488" s="64"/>
      <c r="AD488" s="72"/>
      <c r="AE488" s="73" t="e">
        <f t="shared" si="1818"/>
        <v>#DIV/0!</v>
      </c>
      <c r="AF488" s="64"/>
      <c r="AG488" s="72"/>
      <c r="AH488" s="73" t="e">
        <f t="shared" si="1819"/>
        <v>#DIV/0!</v>
      </c>
      <c r="AI488" s="64"/>
      <c r="AJ488" s="72"/>
      <c r="AK488" s="73" t="e">
        <f t="shared" si="1820"/>
        <v>#DIV/0!</v>
      </c>
      <c r="AL488" s="64"/>
      <c r="AM488" s="72"/>
      <c r="AN488" s="73" t="e">
        <f t="shared" si="1821"/>
        <v>#DIV/0!</v>
      </c>
      <c r="AO488" s="64"/>
      <c r="AP488" s="72"/>
      <c r="AQ488" s="73" t="e">
        <f t="shared" si="1822"/>
        <v>#DIV/0!</v>
      </c>
      <c r="AR488" s="12"/>
    </row>
    <row r="489" spans="1:44" ht="45">
      <c r="A489" s="277"/>
      <c r="B489" s="286"/>
      <c r="C489" s="229"/>
      <c r="D489" s="157" t="s">
        <v>33</v>
      </c>
      <c r="E489" s="69">
        <f t="shared" si="1823"/>
        <v>0</v>
      </c>
      <c r="F489" s="145">
        <f t="shared" si="1824"/>
        <v>0</v>
      </c>
      <c r="G489" s="70" t="e">
        <f t="shared" si="1810"/>
        <v>#DIV/0!</v>
      </c>
      <c r="H489" s="69"/>
      <c r="I489" s="145"/>
      <c r="J489" s="73" t="e">
        <f t="shared" si="1811"/>
        <v>#DIV/0!</v>
      </c>
      <c r="K489" s="69"/>
      <c r="L489" s="145"/>
      <c r="M489" s="73" t="e">
        <f t="shared" si="1812"/>
        <v>#DIV/0!</v>
      </c>
      <c r="N489" s="69"/>
      <c r="O489" s="145"/>
      <c r="P489" s="73" t="e">
        <f t="shared" si="1813"/>
        <v>#DIV/0!</v>
      </c>
      <c r="Q489" s="69"/>
      <c r="R489" s="145"/>
      <c r="S489" s="73" t="e">
        <f t="shared" si="1814"/>
        <v>#DIV/0!</v>
      </c>
      <c r="T489" s="64"/>
      <c r="U489" s="72"/>
      <c r="V489" s="73" t="e">
        <f t="shared" si="1815"/>
        <v>#DIV/0!</v>
      </c>
      <c r="W489" s="64"/>
      <c r="X489" s="72"/>
      <c r="Y489" s="73" t="e">
        <f t="shared" si="1816"/>
        <v>#DIV/0!</v>
      </c>
      <c r="Z489" s="64"/>
      <c r="AA489" s="72"/>
      <c r="AB489" s="73" t="e">
        <f t="shared" si="1817"/>
        <v>#DIV/0!</v>
      </c>
      <c r="AC489" s="64"/>
      <c r="AD489" s="72"/>
      <c r="AE489" s="73" t="e">
        <f t="shared" si="1818"/>
        <v>#DIV/0!</v>
      </c>
      <c r="AF489" s="64"/>
      <c r="AG489" s="72"/>
      <c r="AH489" s="73" t="e">
        <f t="shared" si="1819"/>
        <v>#DIV/0!</v>
      </c>
      <c r="AI489" s="64"/>
      <c r="AJ489" s="72"/>
      <c r="AK489" s="73" t="e">
        <f t="shared" si="1820"/>
        <v>#DIV/0!</v>
      </c>
      <c r="AL489" s="64"/>
      <c r="AM489" s="72"/>
      <c r="AN489" s="73" t="e">
        <f t="shared" si="1821"/>
        <v>#DIV/0!</v>
      </c>
      <c r="AO489" s="64"/>
      <c r="AP489" s="72"/>
      <c r="AQ489" s="73" t="e">
        <f t="shared" si="1822"/>
        <v>#DIV/0!</v>
      </c>
      <c r="AR489" s="12"/>
    </row>
    <row r="490" spans="1:44" ht="28.5" customHeight="1">
      <c r="A490" s="278" t="s">
        <v>455</v>
      </c>
      <c r="B490" s="410" t="s">
        <v>199</v>
      </c>
      <c r="C490" s="229" t="s">
        <v>77</v>
      </c>
      <c r="D490" s="209" t="s">
        <v>36</v>
      </c>
      <c r="E490" s="187">
        <f>E491+E492+E493+E495+E496</f>
        <v>3776.77</v>
      </c>
      <c r="F490" s="188">
        <f>F491+F492+F493+F495+F496</f>
        <v>3776.77</v>
      </c>
      <c r="G490" s="188">
        <f>(F490/E490)*100</f>
        <v>100</v>
      </c>
      <c r="H490" s="64">
        <f>H491+H492+H493+H495+H496</f>
        <v>0</v>
      </c>
      <c r="I490" s="71">
        <f>I491+I492+I493+I495+I496</f>
        <v>0</v>
      </c>
      <c r="J490" s="71" t="e">
        <f>(I490/H490)*100</f>
        <v>#DIV/0!</v>
      </c>
      <c r="K490" s="64">
        <f>K491+K492+K493+K495+K496</f>
        <v>0</v>
      </c>
      <c r="L490" s="71">
        <f>L491+L492+L493+L495+L496</f>
        <v>0</v>
      </c>
      <c r="M490" s="71" t="e">
        <f>(L490/K490)*100</f>
        <v>#DIV/0!</v>
      </c>
      <c r="N490" s="64">
        <f>N491+N492+N493+N495+N496</f>
        <v>0</v>
      </c>
      <c r="O490" s="71">
        <f>O491+O492+O493+O495+O496</f>
        <v>0</v>
      </c>
      <c r="P490" s="71" t="e">
        <f>(O490/N490)*100</f>
        <v>#DIV/0!</v>
      </c>
      <c r="Q490" s="64">
        <f>Q491+Q492+Q493+Q495+Q496</f>
        <v>0</v>
      </c>
      <c r="R490" s="71">
        <f>R491+R492+R493+R495+R496</f>
        <v>0</v>
      </c>
      <c r="S490" s="71" t="e">
        <f>(R490/Q490)*100</f>
        <v>#DIV/0!</v>
      </c>
      <c r="T490" s="64">
        <f>T491+T492+T493+T495+T496</f>
        <v>0</v>
      </c>
      <c r="U490" s="71">
        <f>U491+U492+U493+U495+U496</f>
        <v>0</v>
      </c>
      <c r="V490" s="71" t="e">
        <f>(U490/T490)*100</f>
        <v>#DIV/0!</v>
      </c>
      <c r="W490" s="64">
        <f>W491+W492+W493+W495+W496</f>
        <v>375.63</v>
      </c>
      <c r="X490" s="71">
        <f>X491+X492+X493+X495+X496</f>
        <v>375.63</v>
      </c>
      <c r="Y490" s="71">
        <f>(X490/W490)*100</f>
        <v>100</v>
      </c>
      <c r="Z490" s="64">
        <f>Z491+Z492+Z493+Z495+Z496</f>
        <v>1096.58</v>
      </c>
      <c r="AA490" s="71">
        <f>AA491+AA492+AA493+AA495+AA496</f>
        <v>1096.58</v>
      </c>
      <c r="AB490" s="71">
        <f>(AA490/Z490)*100</f>
        <v>100</v>
      </c>
      <c r="AC490" s="64">
        <f>AC491+AC492+AC493+AC495+AC496</f>
        <v>2304.56</v>
      </c>
      <c r="AD490" s="71">
        <f>AD491+AD492+AD493+AD495+AD496</f>
        <v>2304.56</v>
      </c>
      <c r="AE490" s="71">
        <f>(AD490/AC490)*100</f>
        <v>100</v>
      </c>
      <c r="AF490" s="64">
        <f>AF491+AF492+AF493+AF495+AF496</f>
        <v>0</v>
      </c>
      <c r="AG490" s="71">
        <f>AG491+AG492+AG493+AG495+AG496</f>
        <v>0</v>
      </c>
      <c r="AH490" s="71" t="e">
        <f>(AG490/AF490)*100</f>
        <v>#DIV/0!</v>
      </c>
      <c r="AI490" s="64">
        <f>AI491+AI492+AI493+AI495+AI496</f>
        <v>0</v>
      </c>
      <c r="AJ490" s="71">
        <f>AJ491+AJ492+AJ493+AJ495+AJ496</f>
        <v>0</v>
      </c>
      <c r="AK490" s="71" t="e">
        <f>(AJ490/AI490)*100</f>
        <v>#DIV/0!</v>
      </c>
      <c r="AL490" s="64">
        <f>AL491+AL492+AL493+AL495+AL496</f>
        <v>0</v>
      </c>
      <c r="AM490" s="71">
        <f>AM491+AM492+AM493+AM495+AM496</f>
        <v>0</v>
      </c>
      <c r="AN490" s="71" t="e">
        <f>(AM490/AL490)*100</f>
        <v>#DIV/0!</v>
      </c>
      <c r="AO490" s="64">
        <f>AO491+AO492+AO493+AO495+AO496</f>
        <v>0</v>
      </c>
      <c r="AP490" s="71">
        <f>AP491+AP492+AP493+AP495+AP496</f>
        <v>0</v>
      </c>
      <c r="AQ490" s="71" t="e">
        <f>(AP490/AO490)*100</f>
        <v>#DIV/0!</v>
      </c>
      <c r="AR490" s="12"/>
    </row>
    <row r="491" spans="1:44" ht="30">
      <c r="A491" s="278"/>
      <c r="B491" s="410"/>
      <c r="C491" s="229"/>
      <c r="D491" s="32" t="s">
        <v>17</v>
      </c>
      <c r="E491" s="64">
        <f>H491+K491+N491+Q491+T491+W491+Z491+AC491+AF491+AI491+AL491+AO491</f>
        <v>0</v>
      </c>
      <c r="F491" s="72">
        <f>I491+L491+O491+R491+U491+X491+AA491+AD491+AG491+AJ491+AM491+AP491</f>
        <v>0</v>
      </c>
      <c r="G491" s="73" t="e">
        <f t="shared" ref="G491:G496" si="1825">(F491/E491)*100</f>
        <v>#DIV/0!</v>
      </c>
      <c r="H491" s="64"/>
      <c r="I491" s="72"/>
      <c r="J491" s="73" t="e">
        <f t="shared" ref="J491:J496" si="1826">(I491/H491)*100</f>
        <v>#DIV/0!</v>
      </c>
      <c r="K491" s="64"/>
      <c r="L491" s="72"/>
      <c r="M491" s="73" t="e">
        <f t="shared" ref="M491:M496" si="1827">(L491/K491)*100</f>
        <v>#DIV/0!</v>
      </c>
      <c r="N491" s="64"/>
      <c r="O491" s="72"/>
      <c r="P491" s="73" t="e">
        <f t="shared" ref="P491:P496" si="1828">(O491/N491)*100</f>
        <v>#DIV/0!</v>
      </c>
      <c r="Q491" s="64"/>
      <c r="R491" s="72"/>
      <c r="S491" s="73" t="e">
        <f t="shared" ref="S491:S496" si="1829">(R491/Q491)*100</f>
        <v>#DIV/0!</v>
      </c>
      <c r="T491" s="64"/>
      <c r="U491" s="72"/>
      <c r="V491" s="73" t="e">
        <f t="shared" ref="V491:V496" si="1830">(U491/T491)*100</f>
        <v>#DIV/0!</v>
      </c>
      <c r="W491" s="64"/>
      <c r="X491" s="72"/>
      <c r="Y491" s="73" t="e">
        <f t="shared" ref="Y491:Y496" si="1831">(X491/W491)*100</f>
        <v>#DIV/0!</v>
      </c>
      <c r="Z491" s="64"/>
      <c r="AA491" s="72"/>
      <c r="AB491" s="73" t="e">
        <f t="shared" ref="AB491:AB496" si="1832">(AA491/Z491)*100</f>
        <v>#DIV/0!</v>
      </c>
      <c r="AC491" s="64"/>
      <c r="AD491" s="72"/>
      <c r="AE491" s="73" t="e">
        <f t="shared" ref="AE491:AE496" si="1833">(AD491/AC491)*100</f>
        <v>#DIV/0!</v>
      </c>
      <c r="AF491" s="64"/>
      <c r="AG491" s="72"/>
      <c r="AH491" s="73" t="e">
        <f t="shared" ref="AH491:AH496" si="1834">(AG491/AF491)*100</f>
        <v>#DIV/0!</v>
      </c>
      <c r="AI491" s="64"/>
      <c r="AJ491" s="72"/>
      <c r="AK491" s="73" t="e">
        <f t="shared" ref="AK491:AK496" si="1835">(AJ491/AI491)*100</f>
        <v>#DIV/0!</v>
      </c>
      <c r="AL491" s="64"/>
      <c r="AM491" s="72"/>
      <c r="AN491" s="73" t="e">
        <f t="shared" ref="AN491:AN496" si="1836">(AM491/AL491)*100</f>
        <v>#DIV/0!</v>
      </c>
      <c r="AO491" s="64"/>
      <c r="AP491" s="72"/>
      <c r="AQ491" s="73" t="e">
        <f t="shared" ref="AQ491:AQ496" si="1837">(AP491/AO491)*100</f>
        <v>#DIV/0!</v>
      </c>
      <c r="AR491" s="12"/>
    </row>
    <row r="492" spans="1:44" ht="45">
      <c r="A492" s="278"/>
      <c r="B492" s="410"/>
      <c r="C492" s="229"/>
      <c r="D492" s="32" t="s">
        <v>18</v>
      </c>
      <c r="E492" s="64">
        <f t="shared" ref="E492:E496" si="1838">H492+K492+N492+Q492+T492+W492+Z492+AC492+AF492+AI492+AL492+AO492</f>
        <v>0</v>
      </c>
      <c r="F492" s="72">
        <f t="shared" ref="F492:F496" si="1839">I492+L492+O492+R492+U492+X492+AA492+AD492+AG492+AJ492+AM492+AP492</f>
        <v>0</v>
      </c>
      <c r="G492" s="73" t="e">
        <f t="shared" si="1825"/>
        <v>#DIV/0!</v>
      </c>
      <c r="H492" s="64"/>
      <c r="I492" s="72"/>
      <c r="J492" s="73" t="e">
        <f t="shared" si="1826"/>
        <v>#DIV/0!</v>
      </c>
      <c r="K492" s="64"/>
      <c r="L492" s="72"/>
      <c r="M492" s="73" t="e">
        <f t="shared" si="1827"/>
        <v>#DIV/0!</v>
      </c>
      <c r="N492" s="64"/>
      <c r="O492" s="72"/>
      <c r="P492" s="73" t="e">
        <f t="shared" si="1828"/>
        <v>#DIV/0!</v>
      </c>
      <c r="Q492" s="64"/>
      <c r="R492" s="72"/>
      <c r="S492" s="73" t="e">
        <f t="shared" si="1829"/>
        <v>#DIV/0!</v>
      </c>
      <c r="T492" s="64"/>
      <c r="U492" s="72"/>
      <c r="V492" s="73" t="e">
        <f t="shared" si="1830"/>
        <v>#DIV/0!</v>
      </c>
      <c r="W492" s="64"/>
      <c r="X492" s="72"/>
      <c r="Y492" s="73" t="e">
        <f t="shared" si="1831"/>
        <v>#DIV/0!</v>
      </c>
      <c r="Z492" s="64"/>
      <c r="AA492" s="72"/>
      <c r="AB492" s="73" t="e">
        <f t="shared" si="1832"/>
        <v>#DIV/0!</v>
      </c>
      <c r="AC492" s="64"/>
      <c r="AD492" s="72"/>
      <c r="AE492" s="73" t="e">
        <f t="shared" si="1833"/>
        <v>#DIV/0!</v>
      </c>
      <c r="AF492" s="64"/>
      <c r="AG492" s="72"/>
      <c r="AH492" s="73" t="e">
        <f t="shared" si="1834"/>
        <v>#DIV/0!</v>
      </c>
      <c r="AI492" s="64"/>
      <c r="AJ492" s="72"/>
      <c r="AK492" s="73" t="e">
        <f t="shared" si="1835"/>
        <v>#DIV/0!</v>
      </c>
      <c r="AL492" s="64"/>
      <c r="AM492" s="72"/>
      <c r="AN492" s="73" t="e">
        <f t="shared" si="1836"/>
        <v>#DIV/0!</v>
      </c>
      <c r="AO492" s="64"/>
      <c r="AP492" s="72"/>
      <c r="AQ492" s="73" t="e">
        <f t="shared" si="1837"/>
        <v>#DIV/0!</v>
      </c>
      <c r="AR492" s="12"/>
    </row>
    <row r="493" spans="1:44" ht="25.5" customHeight="1">
      <c r="A493" s="278"/>
      <c r="B493" s="410"/>
      <c r="C493" s="229"/>
      <c r="D493" s="32" t="s">
        <v>26</v>
      </c>
      <c r="E493" s="64">
        <f t="shared" si="1838"/>
        <v>3776.77</v>
      </c>
      <c r="F493" s="72">
        <f t="shared" si="1839"/>
        <v>3776.77</v>
      </c>
      <c r="G493" s="73">
        <f t="shared" si="1825"/>
        <v>100</v>
      </c>
      <c r="H493" s="64"/>
      <c r="I493" s="72"/>
      <c r="J493" s="73" t="e">
        <f t="shared" si="1826"/>
        <v>#DIV/0!</v>
      </c>
      <c r="K493" s="64"/>
      <c r="L493" s="72"/>
      <c r="M493" s="73" t="e">
        <f t="shared" si="1827"/>
        <v>#DIV/0!</v>
      </c>
      <c r="N493" s="64"/>
      <c r="O493" s="72"/>
      <c r="P493" s="73" t="e">
        <f t="shared" si="1828"/>
        <v>#DIV/0!</v>
      </c>
      <c r="Q493" s="64"/>
      <c r="R493" s="72"/>
      <c r="S493" s="73" t="e">
        <f t="shared" si="1829"/>
        <v>#DIV/0!</v>
      </c>
      <c r="T493" s="64"/>
      <c r="U493" s="72"/>
      <c r="V493" s="73" t="e">
        <f t="shared" si="1830"/>
        <v>#DIV/0!</v>
      </c>
      <c r="W493" s="64">
        <v>375.63</v>
      </c>
      <c r="X493" s="72">
        <v>375.63</v>
      </c>
      <c r="Y493" s="73">
        <f t="shared" si="1831"/>
        <v>100</v>
      </c>
      <c r="Z493" s="64">
        <v>1096.58</v>
      </c>
      <c r="AA493" s="72">
        <v>1096.58</v>
      </c>
      <c r="AB493" s="73">
        <f t="shared" si="1832"/>
        <v>100</v>
      </c>
      <c r="AC493" s="64">
        <v>2304.56</v>
      </c>
      <c r="AD493" s="72">
        <v>2304.56</v>
      </c>
      <c r="AE493" s="73">
        <f t="shared" si="1833"/>
        <v>100</v>
      </c>
      <c r="AF493" s="64"/>
      <c r="AG493" s="72"/>
      <c r="AH493" s="73" t="e">
        <f t="shared" si="1834"/>
        <v>#DIV/0!</v>
      </c>
      <c r="AI493" s="64"/>
      <c r="AJ493" s="72"/>
      <c r="AK493" s="73" t="e">
        <f t="shared" si="1835"/>
        <v>#DIV/0!</v>
      </c>
      <c r="AL493" s="64"/>
      <c r="AM493" s="72"/>
      <c r="AN493" s="73" t="e">
        <f t="shared" si="1836"/>
        <v>#DIV/0!</v>
      </c>
      <c r="AO493" s="64"/>
      <c r="AP493" s="72"/>
      <c r="AQ493" s="73" t="e">
        <f t="shared" si="1837"/>
        <v>#DIV/0!</v>
      </c>
      <c r="AR493" s="12"/>
    </row>
    <row r="494" spans="1:44" ht="87" customHeight="1">
      <c r="A494" s="278"/>
      <c r="B494" s="410"/>
      <c r="C494" s="229"/>
      <c r="D494" s="54" t="s">
        <v>231</v>
      </c>
      <c r="E494" s="64">
        <f t="shared" si="1838"/>
        <v>0</v>
      </c>
      <c r="F494" s="72">
        <f t="shared" si="1839"/>
        <v>0</v>
      </c>
      <c r="G494" s="73" t="e">
        <f t="shared" si="1825"/>
        <v>#DIV/0!</v>
      </c>
      <c r="H494" s="64"/>
      <c r="I494" s="72"/>
      <c r="J494" s="73" t="e">
        <f t="shared" si="1826"/>
        <v>#DIV/0!</v>
      </c>
      <c r="K494" s="64"/>
      <c r="L494" s="72"/>
      <c r="M494" s="73" t="e">
        <f t="shared" si="1827"/>
        <v>#DIV/0!</v>
      </c>
      <c r="N494" s="64"/>
      <c r="O494" s="72"/>
      <c r="P494" s="73" t="e">
        <f t="shared" si="1828"/>
        <v>#DIV/0!</v>
      </c>
      <c r="Q494" s="64"/>
      <c r="R494" s="72"/>
      <c r="S494" s="73" t="e">
        <f t="shared" si="1829"/>
        <v>#DIV/0!</v>
      </c>
      <c r="T494" s="64"/>
      <c r="U494" s="72"/>
      <c r="V494" s="73" t="e">
        <f t="shared" si="1830"/>
        <v>#DIV/0!</v>
      </c>
      <c r="W494" s="64"/>
      <c r="X494" s="72"/>
      <c r="Y494" s="73" t="e">
        <f t="shared" si="1831"/>
        <v>#DIV/0!</v>
      </c>
      <c r="Z494" s="64"/>
      <c r="AA494" s="72"/>
      <c r="AB494" s="73" t="e">
        <f t="shared" si="1832"/>
        <v>#DIV/0!</v>
      </c>
      <c r="AC494" s="64"/>
      <c r="AD494" s="72"/>
      <c r="AE494" s="73" t="e">
        <f t="shared" si="1833"/>
        <v>#DIV/0!</v>
      </c>
      <c r="AF494" s="64"/>
      <c r="AG494" s="72"/>
      <c r="AH494" s="73" t="e">
        <f t="shared" si="1834"/>
        <v>#DIV/0!</v>
      </c>
      <c r="AI494" s="64"/>
      <c r="AJ494" s="72"/>
      <c r="AK494" s="73" t="e">
        <f t="shared" si="1835"/>
        <v>#DIV/0!</v>
      </c>
      <c r="AL494" s="64"/>
      <c r="AM494" s="72"/>
      <c r="AN494" s="73" t="e">
        <f t="shared" si="1836"/>
        <v>#DIV/0!</v>
      </c>
      <c r="AO494" s="64"/>
      <c r="AP494" s="72"/>
      <c r="AQ494" s="73" t="e">
        <f t="shared" si="1837"/>
        <v>#DIV/0!</v>
      </c>
      <c r="AR494" s="12"/>
    </row>
    <row r="495" spans="1:44" ht="29.25" customHeight="1">
      <c r="A495" s="278"/>
      <c r="B495" s="410"/>
      <c r="C495" s="229"/>
      <c r="D495" s="32" t="s">
        <v>39</v>
      </c>
      <c r="E495" s="64">
        <f t="shared" si="1838"/>
        <v>0</v>
      </c>
      <c r="F495" s="72">
        <f t="shared" si="1839"/>
        <v>0</v>
      </c>
      <c r="G495" s="73" t="e">
        <f t="shared" si="1825"/>
        <v>#DIV/0!</v>
      </c>
      <c r="H495" s="64"/>
      <c r="I495" s="72"/>
      <c r="J495" s="73" t="e">
        <f t="shared" si="1826"/>
        <v>#DIV/0!</v>
      </c>
      <c r="K495" s="64"/>
      <c r="L495" s="72"/>
      <c r="M495" s="73" t="e">
        <f t="shared" si="1827"/>
        <v>#DIV/0!</v>
      </c>
      <c r="N495" s="64"/>
      <c r="O495" s="72"/>
      <c r="P495" s="73" t="e">
        <f t="shared" si="1828"/>
        <v>#DIV/0!</v>
      </c>
      <c r="Q495" s="64"/>
      <c r="R495" s="72"/>
      <c r="S495" s="73" t="e">
        <f t="shared" si="1829"/>
        <v>#DIV/0!</v>
      </c>
      <c r="T495" s="64"/>
      <c r="U495" s="72"/>
      <c r="V495" s="73" t="e">
        <f t="shared" si="1830"/>
        <v>#DIV/0!</v>
      </c>
      <c r="W495" s="64"/>
      <c r="X495" s="72"/>
      <c r="Y495" s="73" t="e">
        <f t="shared" si="1831"/>
        <v>#DIV/0!</v>
      </c>
      <c r="Z495" s="64"/>
      <c r="AA495" s="72"/>
      <c r="AB495" s="73" t="e">
        <f t="shared" si="1832"/>
        <v>#DIV/0!</v>
      </c>
      <c r="AC495" s="64"/>
      <c r="AD495" s="72"/>
      <c r="AE495" s="73" t="e">
        <f t="shared" si="1833"/>
        <v>#DIV/0!</v>
      </c>
      <c r="AF495" s="64"/>
      <c r="AG495" s="72"/>
      <c r="AH495" s="73" t="e">
        <f t="shared" si="1834"/>
        <v>#DIV/0!</v>
      </c>
      <c r="AI495" s="64"/>
      <c r="AJ495" s="72"/>
      <c r="AK495" s="73" t="e">
        <f t="shared" si="1835"/>
        <v>#DIV/0!</v>
      </c>
      <c r="AL495" s="64"/>
      <c r="AM495" s="72"/>
      <c r="AN495" s="73" t="e">
        <f t="shared" si="1836"/>
        <v>#DIV/0!</v>
      </c>
      <c r="AO495" s="64"/>
      <c r="AP495" s="72"/>
      <c r="AQ495" s="73" t="e">
        <f t="shared" si="1837"/>
        <v>#DIV/0!</v>
      </c>
      <c r="AR495" s="12"/>
    </row>
    <row r="496" spans="1:44" ht="45">
      <c r="A496" s="278"/>
      <c r="B496" s="410"/>
      <c r="C496" s="229"/>
      <c r="D496" s="32" t="s">
        <v>33</v>
      </c>
      <c r="E496" s="64">
        <f t="shared" si="1838"/>
        <v>0</v>
      </c>
      <c r="F496" s="72">
        <f t="shared" si="1839"/>
        <v>0</v>
      </c>
      <c r="G496" s="73" t="e">
        <f t="shared" si="1825"/>
        <v>#DIV/0!</v>
      </c>
      <c r="H496" s="64"/>
      <c r="I496" s="72"/>
      <c r="J496" s="73" t="e">
        <f t="shared" si="1826"/>
        <v>#DIV/0!</v>
      </c>
      <c r="K496" s="64"/>
      <c r="L496" s="72"/>
      <c r="M496" s="73" t="e">
        <f t="shared" si="1827"/>
        <v>#DIV/0!</v>
      </c>
      <c r="N496" s="64"/>
      <c r="O496" s="72"/>
      <c r="P496" s="73" t="e">
        <f t="shared" si="1828"/>
        <v>#DIV/0!</v>
      </c>
      <c r="Q496" s="64"/>
      <c r="R496" s="72"/>
      <c r="S496" s="73" t="e">
        <f t="shared" si="1829"/>
        <v>#DIV/0!</v>
      </c>
      <c r="T496" s="64"/>
      <c r="U496" s="72"/>
      <c r="V496" s="73" t="e">
        <f t="shared" si="1830"/>
        <v>#DIV/0!</v>
      </c>
      <c r="W496" s="64"/>
      <c r="X496" s="72"/>
      <c r="Y496" s="73" t="e">
        <f t="shared" si="1831"/>
        <v>#DIV/0!</v>
      </c>
      <c r="Z496" s="64"/>
      <c r="AA496" s="72"/>
      <c r="AB496" s="73" t="e">
        <f t="shared" si="1832"/>
        <v>#DIV/0!</v>
      </c>
      <c r="AC496" s="64"/>
      <c r="AD496" s="72"/>
      <c r="AE496" s="73" t="e">
        <f t="shared" si="1833"/>
        <v>#DIV/0!</v>
      </c>
      <c r="AF496" s="64"/>
      <c r="AG496" s="72"/>
      <c r="AH496" s="73" t="e">
        <f t="shared" si="1834"/>
        <v>#DIV/0!</v>
      </c>
      <c r="AI496" s="64"/>
      <c r="AJ496" s="72"/>
      <c r="AK496" s="73" t="e">
        <f t="shared" si="1835"/>
        <v>#DIV/0!</v>
      </c>
      <c r="AL496" s="64"/>
      <c r="AM496" s="72"/>
      <c r="AN496" s="73" t="e">
        <f t="shared" si="1836"/>
        <v>#DIV/0!</v>
      </c>
      <c r="AO496" s="64"/>
      <c r="AP496" s="72"/>
      <c r="AQ496" s="73" t="e">
        <f t="shared" si="1837"/>
        <v>#DIV/0!</v>
      </c>
      <c r="AR496" s="12"/>
    </row>
    <row r="497" spans="1:44" ht="21.75" customHeight="1">
      <c r="A497" s="277" t="s">
        <v>456</v>
      </c>
      <c r="B497" s="286" t="s">
        <v>200</v>
      </c>
      <c r="C497" s="229" t="s">
        <v>77</v>
      </c>
      <c r="D497" s="32" t="s">
        <v>36</v>
      </c>
      <c r="E497" s="64">
        <f>E498+E499+E500+E502+E503</f>
        <v>17354.449999999997</v>
      </c>
      <c r="F497" s="71">
        <f>F498+F499+F500+F502+F503</f>
        <v>15102.099999999999</v>
      </c>
      <c r="G497" s="71">
        <f>(F497/E497)*100</f>
        <v>87.021484403135801</v>
      </c>
      <c r="H497" s="64">
        <f>H498+H499+H500+H502+H503</f>
        <v>0</v>
      </c>
      <c r="I497" s="71">
        <f>I498+I499+I500+I502+I503</f>
        <v>0</v>
      </c>
      <c r="J497" s="71" t="e">
        <f>(I497/H497)*100</f>
        <v>#DIV/0!</v>
      </c>
      <c r="K497" s="64">
        <f>K498+K499+K500+K502+K503</f>
        <v>0</v>
      </c>
      <c r="L497" s="71">
        <f>L498+L499+L500+L502+L503</f>
        <v>0</v>
      </c>
      <c r="M497" s="71" t="e">
        <f>(L497/K497)*100</f>
        <v>#DIV/0!</v>
      </c>
      <c r="N497" s="64">
        <f>N498+N499+N500+N502+N503</f>
        <v>0</v>
      </c>
      <c r="O497" s="71">
        <f>O498+O499+O500+O502+O503</f>
        <v>0</v>
      </c>
      <c r="P497" s="71" t="e">
        <f>(O497/N497)*100</f>
        <v>#DIV/0!</v>
      </c>
      <c r="Q497" s="64">
        <f>Q498+Q499+Q500+Q502+Q503</f>
        <v>0</v>
      </c>
      <c r="R497" s="71">
        <f>R498+R499+R500+R502+R503</f>
        <v>0</v>
      </c>
      <c r="S497" s="71" t="e">
        <f>(R497/Q497)*100</f>
        <v>#DIV/0!</v>
      </c>
      <c r="T497" s="64">
        <f>T498+T499+T500+T502+T503</f>
        <v>0</v>
      </c>
      <c r="U497" s="71">
        <f>U498+U499+U500+U502+U503</f>
        <v>0</v>
      </c>
      <c r="V497" s="71" t="e">
        <f>(U497/T497)*100</f>
        <v>#DIV/0!</v>
      </c>
      <c r="W497" s="64">
        <f>W498+W499+W500+W502+W503</f>
        <v>889.35</v>
      </c>
      <c r="X497" s="71">
        <f>X498+X499+X500+X502+X503</f>
        <v>889.35</v>
      </c>
      <c r="Y497" s="71">
        <f>(X497/W497)*100</f>
        <v>100</v>
      </c>
      <c r="Z497" s="64">
        <f>Z498+Z499+Z500+Z502+Z503</f>
        <v>4847.8599999999997</v>
      </c>
      <c r="AA497" s="71">
        <f>AA498+AA499+AA500+AA502+AA503</f>
        <v>4847.8599999999997</v>
      </c>
      <c r="AB497" s="71">
        <f>(AA497/Z497)*100</f>
        <v>100</v>
      </c>
      <c r="AC497" s="64">
        <f>AC498+AC499+AC500+AC502+AC503</f>
        <v>8186.41</v>
      </c>
      <c r="AD497" s="71">
        <f>AD498+AD499+AD500+AD502+AD503</f>
        <v>8186.41</v>
      </c>
      <c r="AE497" s="71">
        <f>(AD497/AC497)*100</f>
        <v>100</v>
      </c>
      <c r="AF497" s="64">
        <f>AF498+AF499+AF500+AF502+AF503</f>
        <v>1178.48</v>
      </c>
      <c r="AG497" s="71">
        <f>AG498+AG499+AG500+AG502+AG503</f>
        <v>1178.48</v>
      </c>
      <c r="AH497" s="71">
        <f>(AG497/AF497)*100</f>
        <v>100</v>
      </c>
      <c r="AI497" s="64">
        <f>AI498+AI499+AI500+AI502+AI503</f>
        <v>2252.35</v>
      </c>
      <c r="AJ497" s="71">
        <f>AJ498+AJ499+AJ500+AJ502+AJ503</f>
        <v>0</v>
      </c>
      <c r="AK497" s="71">
        <f>(AJ497/AI497)*100</f>
        <v>0</v>
      </c>
      <c r="AL497" s="64">
        <f>AL498+AL499+AL500+AL502+AL503</f>
        <v>0</v>
      </c>
      <c r="AM497" s="71">
        <f>AM498+AM499+AM500+AM502+AM503</f>
        <v>0</v>
      </c>
      <c r="AN497" s="71" t="e">
        <f>(AM497/AL497)*100</f>
        <v>#DIV/0!</v>
      </c>
      <c r="AO497" s="64">
        <f>AO498+AO499+AO500+AO502+AO503</f>
        <v>0</v>
      </c>
      <c r="AP497" s="71">
        <f>AP498+AP499+AP500+AP502+AP503</f>
        <v>0</v>
      </c>
      <c r="AQ497" s="71" t="e">
        <f>(AP497/AO497)*100</f>
        <v>#DIV/0!</v>
      </c>
      <c r="AR497" s="12"/>
    </row>
    <row r="498" spans="1:44" ht="30">
      <c r="A498" s="277"/>
      <c r="B498" s="286"/>
      <c r="C498" s="229"/>
      <c r="D498" s="32" t="s">
        <v>17</v>
      </c>
      <c r="E498" s="64">
        <f>H498+K498+N498+Q498+T498+W498+Z498+AC498+AF498+AI498+AL498+AO498</f>
        <v>0</v>
      </c>
      <c r="F498" s="72">
        <f>I498+L498+O498+R498+U498+X498+AA498+AD498+AG498+AJ498+AM498+AP498</f>
        <v>0</v>
      </c>
      <c r="G498" s="73" t="e">
        <f t="shared" ref="G498:G503" si="1840">(F498/E498)*100</f>
        <v>#DIV/0!</v>
      </c>
      <c r="H498" s="64"/>
      <c r="I498" s="72"/>
      <c r="J498" s="73" t="e">
        <f t="shared" ref="J498:J503" si="1841">(I498/H498)*100</f>
        <v>#DIV/0!</v>
      </c>
      <c r="K498" s="64"/>
      <c r="L498" s="72"/>
      <c r="M498" s="73" t="e">
        <f t="shared" ref="M498:M503" si="1842">(L498/K498)*100</f>
        <v>#DIV/0!</v>
      </c>
      <c r="N498" s="64"/>
      <c r="O498" s="72"/>
      <c r="P498" s="73" t="e">
        <f t="shared" ref="P498:P503" si="1843">(O498/N498)*100</f>
        <v>#DIV/0!</v>
      </c>
      <c r="Q498" s="64"/>
      <c r="R498" s="72"/>
      <c r="S498" s="73" t="e">
        <f t="shared" ref="S498:S503" si="1844">(R498/Q498)*100</f>
        <v>#DIV/0!</v>
      </c>
      <c r="T498" s="64"/>
      <c r="U498" s="72"/>
      <c r="V498" s="73" t="e">
        <f t="shared" ref="V498:V503" si="1845">(U498/T498)*100</f>
        <v>#DIV/0!</v>
      </c>
      <c r="W498" s="64"/>
      <c r="X498" s="72"/>
      <c r="Y498" s="73" t="e">
        <f t="shared" ref="Y498:Y503" si="1846">(X498/W498)*100</f>
        <v>#DIV/0!</v>
      </c>
      <c r="Z498" s="64"/>
      <c r="AA498" s="72"/>
      <c r="AB498" s="73" t="e">
        <f t="shared" ref="AB498:AB503" si="1847">(AA498/Z498)*100</f>
        <v>#DIV/0!</v>
      </c>
      <c r="AC498" s="64"/>
      <c r="AD498" s="72"/>
      <c r="AE498" s="73" t="e">
        <f t="shared" ref="AE498:AE503" si="1848">(AD498/AC498)*100</f>
        <v>#DIV/0!</v>
      </c>
      <c r="AF498" s="64"/>
      <c r="AG498" s="72"/>
      <c r="AH498" s="73" t="e">
        <f t="shared" ref="AH498:AH503" si="1849">(AG498/AF498)*100</f>
        <v>#DIV/0!</v>
      </c>
      <c r="AI498" s="64"/>
      <c r="AJ498" s="72"/>
      <c r="AK498" s="73" t="e">
        <f t="shared" ref="AK498:AK503" si="1850">(AJ498/AI498)*100</f>
        <v>#DIV/0!</v>
      </c>
      <c r="AL498" s="64"/>
      <c r="AM498" s="72"/>
      <c r="AN498" s="73" t="e">
        <f t="shared" ref="AN498:AN503" si="1851">(AM498/AL498)*100</f>
        <v>#DIV/0!</v>
      </c>
      <c r="AO498" s="64"/>
      <c r="AP498" s="72"/>
      <c r="AQ498" s="73" t="e">
        <f t="shared" ref="AQ498:AQ503" si="1852">(AP498/AO498)*100</f>
        <v>#DIV/0!</v>
      </c>
      <c r="AR498" s="12"/>
    </row>
    <row r="499" spans="1:44" ht="45">
      <c r="A499" s="277"/>
      <c r="B499" s="286"/>
      <c r="C499" s="229"/>
      <c r="D499" s="32" t="s">
        <v>18</v>
      </c>
      <c r="E499" s="64">
        <f t="shared" ref="E499:E503" si="1853">H499+K499+N499+Q499+T499+W499+Z499+AC499+AF499+AI499+AL499+AO499</f>
        <v>0</v>
      </c>
      <c r="F499" s="72">
        <f t="shared" ref="F499:F503" si="1854">I499+L499+O499+R499+U499+X499+AA499+AD499+AG499+AJ499+AM499+AP499</f>
        <v>0</v>
      </c>
      <c r="G499" s="73" t="e">
        <f t="shared" si="1840"/>
        <v>#DIV/0!</v>
      </c>
      <c r="H499" s="64"/>
      <c r="I499" s="72"/>
      <c r="J499" s="73" t="e">
        <f t="shared" si="1841"/>
        <v>#DIV/0!</v>
      </c>
      <c r="K499" s="64"/>
      <c r="L499" s="72"/>
      <c r="M499" s="73" t="e">
        <f t="shared" si="1842"/>
        <v>#DIV/0!</v>
      </c>
      <c r="N499" s="64"/>
      <c r="O499" s="72"/>
      <c r="P499" s="73" t="e">
        <f t="shared" si="1843"/>
        <v>#DIV/0!</v>
      </c>
      <c r="Q499" s="64"/>
      <c r="R499" s="72"/>
      <c r="S499" s="73" t="e">
        <f t="shared" si="1844"/>
        <v>#DIV/0!</v>
      </c>
      <c r="T499" s="64"/>
      <c r="U499" s="72"/>
      <c r="V499" s="73" t="e">
        <f t="shared" si="1845"/>
        <v>#DIV/0!</v>
      </c>
      <c r="W499" s="64"/>
      <c r="X499" s="72"/>
      <c r="Y499" s="73" t="e">
        <f t="shared" si="1846"/>
        <v>#DIV/0!</v>
      </c>
      <c r="Z499" s="64"/>
      <c r="AA499" s="72"/>
      <c r="AB499" s="73" t="e">
        <f t="shared" si="1847"/>
        <v>#DIV/0!</v>
      </c>
      <c r="AC499" s="64"/>
      <c r="AD499" s="72"/>
      <c r="AE499" s="73" t="e">
        <f t="shared" si="1848"/>
        <v>#DIV/0!</v>
      </c>
      <c r="AF499" s="64"/>
      <c r="AG499" s="72"/>
      <c r="AH499" s="73" t="e">
        <f t="shared" si="1849"/>
        <v>#DIV/0!</v>
      </c>
      <c r="AI499" s="64"/>
      <c r="AJ499" s="72"/>
      <c r="AK499" s="73" t="e">
        <f t="shared" si="1850"/>
        <v>#DIV/0!</v>
      </c>
      <c r="AL499" s="64"/>
      <c r="AM499" s="72"/>
      <c r="AN499" s="73" t="e">
        <f t="shared" si="1851"/>
        <v>#DIV/0!</v>
      </c>
      <c r="AO499" s="64"/>
      <c r="AP499" s="72"/>
      <c r="AQ499" s="73" t="e">
        <f t="shared" si="1852"/>
        <v>#DIV/0!</v>
      </c>
      <c r="AR499" s="12"/>
    </row>
    <row r="500" spans="1:44" ht="25.5" customHeight="1">
      <c r="A500" s="277"/>
      <c r="B500" s="286"/>
      <c r="C500" s="229"/>
      <c r="D500" s="32" t="s">
        <v>26</v>
      </c>
      <c r="E500" s="64">
        <f t="shared" si="1853"/>
        <v>17354.449999999997</v>
      </c>
      <c r="F500" s="72">
        <f t="shared" si="1854"/>
        <v>15102.099999999999</v>
      </c>
      <c r="G500" s="73">
        <f t="shared" si="1840"/>
        <v>87.021484403135801</v>
      </c>
      <c r="H500" s="64"/>
      <c r="I500" s="72"/>
      <c r="J500" s="73" t="e">
        <f t="shared" si="1841"/>
        <v>#DIV/0!</v>
      </c>
      <c r="K500" s="64"/>
      <c r="L500" s="72"/>
      <c r="M500" s="73" t="e">
        <f t="shared" si="1842"/>
        <v>#DIV/0!</v>
      </c>
      <c r="N500" s="64"/>
      <c r="O500" s="72"/>
      <c r="P500" s="73" t="e">
        <f t="shared" si="1843"/>
        <v>#DIV/0!</v>
      </c>
      <c r="Q500" s="64"/>
      <c r="R500" s="72"/>
      <c r="S500" s="73" t="e">
        <f t="shared" si="1844"/>
        <v>#DIV/0!</v>
      </c>
      <c r="T500" s="64"/>
      <c r="U500" s="72"/>
      <c r="V500" s="73" t="e">
        <f t="shared" si="1845"/>
        <v>#DIV/0!</v>
      </c>
      <c r="W500" s="64">
        <v>889.35</v>
      </c>
      <c r="X500" s="72">
        <v>889.35</v>
      </c>
      <c r="Y500" s="73">
        <f t="shared" si="1846"/>
        <v>100</v>
      </c>
      <c r="Z500" s="64">
        <v>4847.8599999999997</v>
      </c>
      <c r="AA500" s="72">
        <v>4847.8599999999997</v>
      </c>
      <c r="AB500" s="73">
        <f t="shared" si="1847"/>
        <v>100</v>
      </c>
      <c r="AC500" s="64">
        <v>8186.41</v>
      </c>
      <c r="AD500" s="72">
        <v>8186.41</v>
      </c>
      <c r="AE500" s="73">
        <f t="shared" si="1848"/>
        <v>100</v>
      </c>
      <c r="AF500" s="64">
        <v>1178.48</v>
      </c>
      <c r="AG500" s="72">
        <v>1178.48</v>
      </c>
      <c r="AH500" s="73">
        <f t="shared" si="1849"/>
        <v>100</v>
      </c>
      <c r="AI500" s="64">
        <v>2252.35</v>
      </c>
      <c r="AJ500" s="72"/>
      <c r="AK500" s="73">
        <f t="shared" si="1850"/>
        <v>0</v>
      </c>
      <c r="AL500" s="64"/>
      <c r="AM500" s="72"/>
      <c r="AN500" s="73" t="e">
        <f t="shared" si="1851"/>
        <v>#DIV/0!</v>
      </c>
      <c r="AO500" s="64"/>
      <c r="AP500" s="72"/>
      <c r="AQ500" s="73" t="e">
        <f t="shared" si="1852"/>
        <v>#DIV/0!</v>
      </c>
      <c r="AR500" s="12"/>
    </row>
    <row r="501" spans="1:44" ht="75.75" customHeight="1">
      <c r="A501" s="277"/>
      <c r="B501" s="286"/>
      <c r="C501" s="229"/>
      <c r="D501" s="54" t="s">
        <v>231</v>
      </c>
      <c r="E501" s="64">
        <f t="shared" si="1853"/>
        <v>0</v>
      </c>
      <c r="F501" s="72">
        <f t="shared" si="1854"/>
        <v>0</v>
      </c>
      <c r="G501" s="73" t="e">
        <f t="shared" si="1840"/>
        <v>#DIV/0!</v>
      </c>
      <c r="H501" s="64"/>
      <c r="I501" s="72"/>
      <c r="J501" s="73" t="e">
        <f t="shared" si="1841"/>
        <v>#DIV/0!</v>
      </c>
      <c r="K501" s="64"/>
      <c r="L501" s="72"/>
      <c r="M501" s="73" t="e">
        <f t="shared" si="1842"/>
        <v>#DIV/0!</v>
      </c>
      <c r="N501" s="64"/>
      <c r="O501" s="72"/>
      <c r="P501" s="73" t="e">
        <f t="shared" si="1843"/>
        <v>#DIV/0!</v>
      </c>
      <c r="Q501" s="64"/>
      <c r="R501" s="72"/>
      <c r="S501" s="73" t="e">
        <f t="shared" si="1844"/>
        <v>#DIV/0!</v>
      </c>
      <c r="T501" s="64"/>
      <c r="U501" s="72"/>
      <c r="V501" s="73" t="e">
        <f t="shared" si="1845"/>
        <v>#DIV/0!</v>
      </c>
      <c r="W501" s="64"/>
      <c r="X501" s="72"/>
      <c r="Y501" s="73" t="e">
        <f t="shared" si="1846"/>
        <v>#DIV/0!</v>
      </c>
      <c r="Z501" s="64"/>
      <c r="AA501" s="72"/>
      <c r="AB501" s="73" t="e">
        <f t="shared" si="1847"/>
        <v>#DIV/0!</v>
      </c>
      <c r="AC501" s="64"/>
      <c r="AD501" s="72"/>
      <c r="AE501" s="73" t="e">
        <f t="shared" si="1848"/>
        <v>#DIV/0!</v>
      </c>
      <c r="AF501" s="64"/>
      <c r="AG501" s="72"/>
      <c r="AH501" s="73" t="e">
        <f t="shared" si="1849"/>
        <v>#DIV/0!</v>
      </c>
      <c r="AI501" s="64"/>
      <c r="AJ501" s="72"/>
      <c r="AK501" s="73" t="e">
        <f t="shared" si="1850"/>
        <v>#DIV/0!</v>
      </c>
      <c r="AL501" s="64"/>
      <c r="AM501" s="72"/>
      <c r="AN501" s="73" t="e">
        <f t="shared" si="1851"/>
        <v>#DIV/0!</v>
      </c>
      <c r="AO501" s="64"/>
      <c r="AP501" s="72"/>
      <c r="AQ501" s="73" t="e">
        <f t="shared" si="1852"/>
        <v>#DIV/0!</v>
      </c>
      <c r="AR501" s="12"/>
    </row>
    <row r="502" spans="1:44" ht="30" customHeight="1">
      <c r="A502" s="277"/>
      <c r="B502" s="286"/>
      <c r="C502" s="229"/>
      <c r="D502" s="32" t="s">
        <v>39</v>
      </c>
      <c r="E502" s="64">
        <f t="shared" si="1853"/>
        <v>0</v>
      </c>
      <c r="F502" s="72">
        <f t="shared" si="1854"/>
        <v>0</v>
      </c>
      <c r="G502" s="73" t="e">
        <f t="shared" si="1840"/>
        <v>#DIV/0!</v>
      </c>
      <c r="H502" s="64"/>
      <c r="I502" s="72"/>
      <c r="J502" s="73" t="e">
        <f t="shared" si="1841"/>
        <v>#DIV/0!</v>
      </c>
      <c r="K502" s="64"/>
      <c r="L502" s="72"/>
      <c r="M502" s="73" t="e">
        <f t="shared" si="1842"/>
        <v>#DIV/0!</v>
      </c>
      <c r="N502" s="64"/>
      <c r="O502" s="72"/>
      <c r="P502" s="73" t="e">
        <f t="shared" si="1843"/>
        <v>#DIV/0!</v>
      </c>
      <c r="Q502" s="64"/>
      <c r="R502" s="72"/>
      <c r="S502" s="73" t="e">
        <f t="shared" si="1844"/>
        <v>#DIV/0!</v>
      </c>
      <c r="T502" s="64"/>
      <c r="U502" s="72"/>
      <c r="V502" s="73" t="e">
        <f t="shared" si="1845"/>
        <v>#DIV/0!</v>
      </c>
      <c r="W502" s="64"/>
      <c r="X502" s="72"/>
      <c r="Y502" s="73" t="e">
        <f t="shared" si="1846"/>
        <v>#DIV/0!</v>
      </c>
      <c r="Z502" s="64"/>
      <c r="AA502" s="72"/>
      <c r="AB502" s="73" t="e">
        <f t="shared" si="1847"/>
        <v>#DIV/0!</v>
      </c>
      <c r="AC502" s="64"/>
      <c r="AD502" s="72"/>
      <c r="AE502" s="73" t="e">
        <f t="shared" si="1848"/>
        <v>#DIV/0!</v>
      </c>
      <c r="AF502" s="64"/>
      <c r="AG502" s="72"/>
      <c r="AH502" s="73" t="e">
        <f t="shared" si="1849"/>
        <v>#DIV/0!</v>
      </c>
      <c r="AI502" s="64"/>
      <c r="AJ502" s="72"/>
      <c r="AK502" s="73" t="e">
        <f t="shared" si="1850"/>
        <v>#DIV/0!</v>
      </c>
      <c r="AL502" s="64"/>
      <c r="AM502" s="72"/>
      <c r="AN502" s="73" t="e">
        <f t="shared" si="1851"/>
        <v>#DIV/0!</v>
      </c>
      <c r="AO502" s="64"/>
      <c r="AP502" s="72"/>
      <c r="AQ502" s="73" t="e">
        <f t="shared" si="1852"/>
        <v>#DIV/0!</v>
      </c>
      <c r="AR502" s="12"/>
    </row>
    <row r="503" spans="1:44" ht="45">
      <c r="A503" s="277"/>
      <c r="B503" s="286"/>
      <c r="C503" s="229"/>
      <c r="D503" s="32" t="s">
        <v>33</v>
      </c>
      <c r="E503" s="64">
        <f t="shared" si="1853"/>
        <v>0</v>
      </c>
      <c r="F503" s="72">
        <f t="shared" si="1854"/>
        <v>0</v>
      </c>
      <c r="G503" s="73" t="e">
        <f t="shared" si="1840"/>
        <v>#DIV/0!</v>
      </c>
      <c r="H503" s="64"/>
      <c r="I503" s="72"/>
      <c r="J503" s="73" t="e">
        <f t="shared" si="1841"/>
        <v>#DIV/0!</v>
      </c>
      <c r="K503" s="64"/>
      <c r="L503" s="72"/>
      <c r="M503" s="73" t="e">
        <f t="shared" si="1842"/>
        <v>#DIV/0!</v>
      </c>
      <c r="N503" s="64"/>
      <c r="O503" s="72"/>
      <c r="P503" s="73" t="e">
        <f t="shared" si="1843"/>
        <v>#DIV/0!</v>
      </c>
      <c r="Q503" s="64"/>
      <c r="R503" s="72"/>
      <c r="S503" s="73" t="e">
        <f t="shared" si="1844"/>
        <v>#DIV/0!</v>
      </c>
      <c r="T503" s="64"/>
      <c r="U503" s="72"/>
      <c r="V503" s="73" t="e">
        <f t="shared" si="1845"/>
        <v>#DIV/0!</v>
      </c>
      <c r="W503" s="64"/>
      <c r="X503" s="72"/>
      <c r="Y503" s="73" t="e">
        <f t="shared" si="1846"/>
        <v>#DIV/0!</v>
      </c>
      <c r="Z503" s="64"/>
      <c r="AA503" s="72"/>
      <c r="AB503" s="73" t="e">
        <f t="shared" si="1847"/>
        <v>#DIV/0!</v>
      </c>
      <c r="AC503" s="64"/>
      <c r="AD503" s="72"/>
      <c r="AE503" s="73" t="e">
        <f t="shared" si="1848"/>
        <v>#DIV/0!</v>
      </c>
      <c r="AF503" s="64"/>
      <c r="AG503" s="72"/>
      <c r="AH503" s="73" t="e">
        <f t="shared" si="1849"/>
        <v>#DIV/0!</v>
      </c>
      <c r="AI503" s="64"/>
      <c r="AJ503" s="72"/>
      <c r="AK503" s="73" t="e">
        <f t="shared" si="1850"/>
        <v>#DIV/0!</v>
      </c>
      <c r="AL503" s="64"/>
      <c r="AM503" s="72"/>
      <c r="AN503" s="73" t="e">
        <f t="shared" si="1851"/>
        <v>#DIV/0!</v>
      </c>
      <c r="AO503" s="64"/>
      <c r="AP503" s="72"/>
      <c r="AQ503" s="73" t="e">
        <f t="shared" si="1852"/>
        <v>#DIV/0!</v>
      </c>
      <c r="AR503" s="12"/>
    </row>
    <row r="504" spans="1:44" ht="21.75" customHeight="1">
      <c r="A504" s="277" t="s">
        <v>457</v>
      </c>
      <c r="B504" s="286" t="s">
        <v>376</v>
      </c>
      <c r="C504" s="229" t="s">
        <v>77</v>
      </c>
      <c r="D504" s="157" t="s">
        <v>36</v>
      </c>
      <c r="E504" s="69">
        <f>E505+E506+E507+E509+E510</f>
        <v>0</v>
      </c>
      <c r="F504" s="71">
        <f>F505+F506+F507+F509+F510</f>
        <v>0</v>
      </c>
      <c r="G504" s="71" t="e">
        <f>(F504/E504)*100</f>
        <v>#DIV/0!</v>
      </c>
      <c r="H504" s="64">
        <f>H505+H506+H507+H509+H510</f>
        <v>0</v>
      </c>
      <c r="I504" s="71">
        <f>I505+I506+I507+I509+I510</f>
        <v>0</v>
      </c>
      <c r="J504" s="71" t="e">
        <f>(I504/H504)*100</f>
        <v>#DIV/0!</v>
      </c>
      <c r="K504" s="64">
        <f>K505+K506+K507+K509+K510</f>
        <v>0</v>
      </c>
      <c r="L504" s="71">
        <f>L505+L506+L507+L509+L510</f>
        <v>0</v>
      </c>
      <c r="M504" s="71" t="e">
        <f>(L504/K504)*100</f>
        <v>#DIV/0!</v>
      </c>
      <c r="N504" s="64">
        <f>N505+N506+N507+N509+N510</f>
        <v>0</v>
      </c>
      <c r="O504" s="71">
        <f>O505+O506+O507+O509+O510</f>
        <v>0</v>
      </c>
      <c r="P504" s="71" t="e">
        <f>(O504/N504)*100</f>
        <v>#DIV/0!</v>
      </c>
      <c r="Q504" s="64">
        <f>Q505+Q506+Q507+Q509+Q510</f>
        <v>0</v>
      </c>
      <c r="R504" s="71">
        <f>R505+R506+R507+R509+R510</f>
        <v>0</v>
      </c>
      <c r="S504" s="71" t="e">
        <f>(R504/Q504)*100</f>
        <v>#DIV/0!</v>
      </c>
      <c r="T504" s="64">
        <f>T505+T506+T507+T509+T510</f>
        <v>0</v>
      </c>
      <c r="U504" s="71">
        <f>U505+U506+U507+U509+U510</f>
        <v>0</v>
      </c>
      <c r="V504" s="71" t="e">
        <f>(U504/T504)*100</f>
        <v>#DIV/0!</v>
      </c>
      <c r="W504" s="64">
        <f>W505+W506+W507+W509+W510</f>
        <v>0</v>
      </c>
      <c r="X504" s="71">
        <f>X505+X506+X507+X509+X510</f>
        <v>0</v>
      </c>
      <c r="Y504" s="71" t="e">
        <f>(X504/W504)*100</f>
        <v>#DIV/0!</v>
      </c>
      <c r="Z504" s="64">
        <f>Z505+Z506+Z507+Z509+Z510</f>
        <v>0</v>
      </c>
      <c r="AA504" s="71">
        <f>AA505+AA506+AA507+AA509+AA510</f>
        <v>0</v>
      </c>
      <c r="AB504" s="71" t="e">
        <f>(AA504/Z504)*100</f>
        <v>#DIV/0!</v>
      </c>
      <c r="AC504" s="64">
        <f>AC505+AC506+AC507+AC509+AC510</f>
        <v>0</v>
      </c>
      <c r="AD504" s="71">
        <f>AD505+AD506+AD507+AD509+AD510</f>
        <v>0</v>
      </c>
      <c r="AE504" s="71" t="e">
        <f>(AD504/AC504)*100</f>
        <v>#DIV/0!</v>
      </c>
      <c r="AF504" s="64">
        <f>AF505+AF506+AF507+AF509+AF510</f>
        <v>0</v>
      </c>
      <c r="AG504" s="71">
        <f>AG505+AG506+AG507+AG509+AG510</f>
        <v>0</v>
      </c>
      <c r="AH504" s="71" t="e">
        <f>(AG504/AF504)*100</f>
        <v>#DIV/0!</v>
      </c>
      <c r="AI504" s="64">
        <f>AI505+AI506+AI507+AI509+AI510</f>
        <v>0</v>
      </c>
      <c r="AJ504" s="71">
        <f>AJ505+AJ506+AJ507+AJ509+AJ510</f>
        <v>0</v>
      </c>
      <c r="AK504" s="71" t="e">
        <f>(AJ504/AI504)*100</f>
        <v>#DIV/0!</v>
      </c>
      <c r="AL504" s="64">
        <f>AL505+AL506+AL507+AL509+AL510</f>
        <v>0</v>
      </c>
      <c r="AM504" s="71">
        <f>AM505+AM506+AM507+AM509+AM510</f>
        <v>0</v>
      </c>
      <c r="AN504" s="71" t="e">
        <f>(AM504/AL504)*100</f>
        <v>#DIV/0!</v>
      </c>
      <c r="AO504" s="64">
        <f>AO505+AO506+AO507+AO509+AO510</f>
        <v>0</v>
      </c>
      <c r="AP504" s="71">
        <f>AP505+AP506+AP507+AP509+AP510</f>
        <v>0</v>
      </c>
      <c r="AQ504" s="71" t="e">
        <f>(AP504/AO504)*100</f>
        <v>#DIV/0!</v>
      </c>
      <c r="AR504" s="12"/>
    </row>
    <row r="505" spans="1:44" ht="30">
      <c r="A505" s="277"/>
      <c r="B505" s="286"/>
      <c r="C505" s="229"/>
      <c r="D505" s="157" t="s">
        <v>17</v>
      </c>
      <c r="E505" s="69">
        <f>H505+K505+N505+Q505+T505+W505+Z505+AC505+AF505+AI505+AL505+AO505</f>
        <v>0</v>
      </c>
      <c r="F505" s="72">
        <f>I505+L505+O505+R505+U505+X505+AA505+AD505+AG505+AJ505+AM505+AP505</f>
        <v>0</v>
      </c>
      <c r="G505" s="73" t="e">
        <f t="shared" ref="G505:G510" si="1855">(F505/E505)*100</f>
        <v>#DIV/0!</v>
      </c>
      <c r="H505" s="64"/>
      <c r="I505" s="72"/>
      <c r="J505" s="73" t="e">
        <f t="shared" ref="J505:J510" si="1856">(I505/H505)*100</f>
        <v>#DIV/0!</v>
      </c>
      <c r="K505" s="64"/>
      <c r="L505" s="72"/>
      <c r="M505" s="73" t="e">
        <f t="shared" ref="M505:M510" si="1857">(L505/K505)*100</f>
        <v>#DIV/0!</v>
      </c>
      <c r="N505" s="64"/>
      <c r="O505" s="72"/>
      <c r="P505" s="73" t="e">
        <f t="shared" ref="P505:P510" si="1858">(O505/N505)*100</f>
        <v>#DIV/0!</v>
      </c>
      <c r="Q505" s="64"/>
      <c r="R505" s="72"/>
      <c r="S505" s="73" t="e">
        <f t="shared" ref="S505:S510" si="1859">(R505/Q505)*100</f>
        <v>#DIV/0!</v>
      </c>
      <c r="T505" s="64"/>
      <c r="U505" s="72"/>
      <c r="V505" s="73" t="e">
        <f t="shared" ref="V505:V510" si="1860">(U505/T505)*100</f>
        <v>#DIV/0!</v>
      </c>
      <c r="W505" s="64"/>
      <c r="X505" s="72"/>
      <c r="Y505" s="73" t="e">
        <f t="shared" ref="Y505:Y510" si="1861">(X505/W505)*100</f>
        <v>#DIV/0!</v>
      </c>
      <c r="Z505" s="64"/>
      <c r="AA505" s="72"/>
      <c r="AB505" s="73" t="e">
        <f t="shared" ref="AB505:AB510" si="1862">(AA505/Z505)*100</f>
        <v>#DIV/0!</v>
      </c>
      <c r="AC505" s="64"/>
      <c r="AD505" s="72"/>
      <c r="AE505" s="73" t="e">
        <f t="shared" ref="AE505:AE510" si="1863">(AD505/AC505)*100</f>
        <v>#DIV/0!</v>
      </c>
      <c r="AF505" s="64"/>
      <c r="AG505" s="72"/>
      <c r="AH505" s="73" t="e">
        <f t="shared" ref="AH505:AH510" si="1864">(AG505/AF505)*100</f>
        <v>#DIV/0!</v>
      </c>
      <c r="AI505" s="64"/>
      <c r="AJ505" s="72"/>
      <c r="AK505" s="73" t="e">
        <f t="shared" ref="AK505:AK510" si="1865">(AJ505/AI505)*100</f>
        <v>#DIV/0!</v>
      </c>
      <c r="AL505" s="64"/>
      <c r="AM505" s="72"/>
      <c r="AN505" s="73" t="e">
        <f t="shared" ref="AN505:AN510" si="1866">(AM505/AL505)*100</f>
        <v>#DIV/0!</v>
      </c>
      <c r="AO505" s="64"/>
      <c r="AP505" s="72"/>
      <c r="AQ505" s="73" t="e">
        <f t="shared" ref="AQ505:AQ510" si="1867">(AP505/AO505)*100</f>
        <v>#DIV/0!</v>
      </c>
      <c r="AR505" s="12"/>
    </row>
    <row r="506" spans="1:44" ht="45">
      <c r="A506" s="277"/>
      <c r="B506" s="286"/>
      <c r="C506" s="229"/>
      <c r="D506" s="157" t="s">
        <v>18</v>
      </c>
      <c r="E506" s="69">
        <f t="shared" ref="E506:E510" si="1868">H506+K506+N506+Q506+T506+W506+Z506+AC506+AF506+AI506+AL506+AO506</f>
        <v>0</v>
      </c>
      <c r="F506" s="72">
        <f t="shared" ref="F506:F510" si="1869">I506+L506+O506+R506+U506+X506+AA506+AD506+AG506+AJ506+AM506+AP506</f>
        <v>0</v>
      </c>
      <c r="G506" s="73" t="e">
        <f t="shared" si="1855"/>
        <v>#DIV/0!</v>
      </c>
      <c r="H506" s="64"/>
      <c r="I506" s="72"/>
      <c r="J506" s="73" t="e">
        <f t="shared" si="1856"/>
        <v>#DIV/0!</v>
      </c>
      <c r="K506" s="64"/>
      <c r="L506" s="72"/>
      <c r="M506" s="73" t="e">
        <f t="shared" si="1857"/>
        <v>#DIV/0!</v>
      </c>
      <c r="N506" s="64"/>
      <c r="O506" s="72"/>
      <c r="P506" s="73" t="e">
        <f t="shared" si="1858"/>
        <v>#DIV/0!</v>
      </c>
      <c r="Q506" s="64"/>
      <c r="R506" s="72"/>
      <c r="S506" s="73" t="e">
        <f t="shared" si="1859"/>
        <v>#DIV/0!</v>
      </c>
      <c r="T506" s="64"/>
      <c r="U506" s="72"/>
      <c r="V506" s="73" t="e">
        <f t="shared" si="1860"/>
        <v>#DIV/0!</v>
      </c>
      <c r="W506" s="64"/>
      <c r="X506" s="72"/>
      <c r="Y506" s="73" t="e">
        <f t="shared" si="1861"/>
        <v>#DIV/0!</v>
      </c>
      <c r="Z506" s="64"/>
      <c r="AA506" s="72"/>
      <c r="AB506" s="73" t="e">
        <f t="shared" si="1862"/>
        <v>#DIV/0!</v>
      </c>
      <c r="AC506" s="64"/>
      <c r="AD506" s="72"/>
      <c r="AE506" s="73" t="e">
        <f t="shared" si="1863"/>
        <v>#DIV/0!</v>
      </c>
      <c r="AF506" s="64"/>
      <c r="AG506" s="72"/>
      <c r="AH506" s="73" t="e">
        <f t="shared" si="1864"/>
        <v>#DIV/0!</v>
      </c>
      <c r="AI506" s="64"/>
      <c r="AJ506" s="72"/>
      <c r="AK506" s="73" t="e">
        <f t="shared" si="1865"/>
        <v>#DIV/0!</v>
      </c>
      <c r="AL506" s="64"/>
      <c r="AM506" s="72"/>
      <c r="AN506" s="73" t="e">
        <f t="shared" si="1866"/>
        <v>#DIV/0!</v>
      </c>
      <c r="AO506" s="64"/>
      <c r="AP506" s="72"/>
      <c r="AQ506" s="73" t="e">
        <f t="shared" si="1867"/>
        <v>#DIV/0!</v>
      </c>
      <c r="AR506" s="12"/>
    </row>
    <row r="507" spans="1:44" ht="23.25" customHeight="1">
      <c r="A507" s="277"/>
      <c r="B507" s="286"/>
      <c r="C507" s="229"/>
      <c r="D507" s="157" t="s">
        <v>26</v>
      </c>
      <c r="E507" s="69">
        <f t="shared" si="1868"/>
        <v>0</v>
      </c>
      <c r="F507" s="72">
        <f t="shared" si="1869"/>
        <v>0</v>
      </c>
      <c r="G507" s="73" t="e">
        <f t="shared" si="1855"/>
        <v>#DIV/0!</v>
      </c>
      <c r="H507" s="64"/>
      <c r="I507" s="72"/>
      <c r="J507" s="73" t="e">
        <f t="shared" si="1856"/>
        <v>#DIV/0!</v>
      </c>
      <c r="K507" s="64"/>
      <c r="L507" s="72"/>
      <c r="M507" s="73" t="e">
        <f t="shared" si="1857"/>
        <v>#DIV/0!</v>
      </c>
      <c r="N507" s="64"/>
      <c r="O507" s="72"/>
      <c r="P507" s="73" t="e">
        <f t="shared" si="1858"/>
        <v>#DIV/0!</v>
      </c>
      <c r="Q507" s="64"/>
      <c r="R507" s="72"/>
      <c r="S507" s="73" t="e">
        <f t="shared" si="1859"/>
        <v>#DIV/0!</v>
      </c>
      <c r="T507" s="64"/>
      <c r="U507" s="72"/>
      <c r="V507" s="73" t="e">
        <f t="shared" si="1860"/>
        <v>#DIV/0!</v>
      </c>
      <c r="W507" s="64"/>
      <c r="X507" s="72"/>
      <c r="Y507" s="73" t="e">
        <f t="shared" si="1861"/>
        <v>#DIV/0!</v>
      </c>
      <c r="Z507" s="64"/>
      <c r="AA507" s="72"/>
      <c r="AB507" s="73" t="e">
        <f t="shared" si="1862"/>
        <v>#DIV/0!</v>
      </c>
      <c r="AC507" s="64"/>
      <c r="AD507" s="72"/>
      <c r="AE507" s="73" t="e">
        <f t="shared" si="1863"/>
        <v>#DIV/0!</v>
      </c>
      <c r="AF507" s="64"/>
      <c r="AG507" s="72"/>
      <c r="AH507" s="73" t="e">
        <f t="shared" si="1864"/>
        <v>#DIV/0!</v>
      </c>
      <c r="AI507" s="64"/>
      <c r="AJ507" s="72"/>
      <c r="AK507" s="73" t="e">
        <f t="shared" si="1865"/>
        <v>#DIV/0!</v>
      </c>
      <c r="AL507" s="64"/>
      <c r="AM507" s="72"/>
      <c r="AN507" s="73" t="e">
        <f t="shared" si="1866"/>
        <v>#DIV/0!</v>
      </c>
      <c r="AO507" s="64"/>
      <c r="AP507" s="72"/>
      <c r="AQ507" s="73" t="e">
        <f t="shared" si="1867"/>
        <v>#DIV/0!</v>
      </c>
      <c r="AR507" s="12"/>
    </row>
    <row r="508" spans="1:44" ht="81" customHeight="1">
      <c r="A508" s="277"/>
      <c r="B508" s="286"/>
      <c r="C508" s="229"/>
      <c r="D508" s="157" t="s">
        <v>231</v>
      </c>
      <c r="E508" s="69">
        <f t="shared" si="1868"/>
        <v>0</v>
      </c>
      <c r="F508" s="72">
        <f t="shared" si="1869"/>
        <v>0</v>
      </c>
      <c r="G508" s="73" t="e">
        <f t="shared" si="1855"/>
        <v>#DIV/0!</v>
      </c>
      <c r="H508" s="64"/>
      <c r="I508" s="72"/>
      <c r="J508" s="73" t="e">
        <f t="shared" si="1856"/>
        <v>#DIV/0!</v>
      </c>
      <c r="K508" s="64"/>
      <c r="L508" s="72"/>
      <c r="M508" s="73" t="e">
        <f t="shared" si="1857"/>
        <v>#DIV/0!</v>
      </c>
      <c r="N508" s="64"/>
      <c r="O508" s="72"/>
      <c r="P508" s="73" t="e">
        <f t="shared" si="1858"/>
        <v>#DIV/0!</v>
      </c>
      <c r="Q508" s="64"/>
      <c r="R508" s="72"/>
      <c r="S508" s="73" t="e">
        <f t="shared" si="1859"/>
        <v>#DIV/0!</v>
      </c>
      <c r="T508" s="64"/>
      <c r="U508" s="72"/>
      <c r="V508" s="73" t="e">
        <f t="shared" si="1860"/>
        <v>#DIV/0!</v>
      </c>
      <c r="W508" s="64"/>
      <c r="X508" s="72"/>
      <c r="Y508" s="73" t="e">
        <f t="shared" si="1861"/>
        <v>#DIV/0!</v>
      </c>
      <c r="Z508" s="64"/>
      <c r="AA508" s="72"/>
      <c r="AB508" s="73" t="e">
        <f t="shared" si="1862"/>
        <v>#DIV/0!</v>
      </c>
      <c r="AC508" s="64"/>
      <c r="AD508" s="72"/>
      <c r="AE508" s="73" t="e">
        <f t="shared" si="1863"/>
        <v>#DIV/0!</v>
      </c>
      <c r="AF508" s="64"/>
      <c r="AG508" s="72"/>
      <c r="AH508" s="73" t="e">
        <f t="shared" si="1864"/>
        <v>#DIV/0!</v>
      </c>
      <c r="AI508" s="64"/>
      <c r="AJ508" s="72"/>
      <c r="AK508" s="73" t="e">
        <f t="shared" si="1865"/>
        <v>#DIV/0!</v>
      </c>
      <c r="AL508" s="64"/>
      <c r="AM508" s="72"/>
      <c r="AN508" s="73" t="e">
        <f t="shared" si="1866"/>
        <v>#DIV/0!</v>
      </c>
      <c r="AO508" s="64"/>
      <c r="AP508" s="72"/>
      <c r="AQ508" s="73" t="e">
        <f t="shared" si="1867"/>
        <v>#DIV/0!</v>
      </c>
      <c r="AR508" s="12"/>
    </row>
    <row r="509" spans="1:44" ht="36.75" customHeight="1">
      <c r="A509" s="277"/>
      <c r="B509" s="286"/>
      <c r="C509" s="229"/>
      <c r="D509" s="157" t="s">
        <v>39</v>
      </c>
      <c r="E509" s="69">
        <f t="shared" si="1868"/>
        <v>0</v>
      </c>
      <c r="F509" s="72">
        <f t="shared" si="1869"/>
        <v>0</v>
      </c>
      <c r="G509" s="73" t="e">
        <f t="shared" si="1855"/>
        <v>#DIV/0!</v>
      </c>
      <c r="H509" s="64"/>
      <c r="I509" s="72"/>
      <c r="J509" s="73" t="e">
        <f t="shared" si="1856"/>
        <v>#DIV/0!</v>
      </c>
      <c r="K509" s="64"/>
      <c r="L509" s="72"/>
      <c r="M509" s="73" t="e">
        <f t="shared" si="1857"/>
        <v>#DIV/0!</v>
      </c>
      <c r="N509" s="64"/>
      <c r="O509" s="72"/>
      <c r="P509" s="73" t="e">
        <f t="shared" si="1858"/>
        <v>#DIV/0!</v>
      </c>
      <c r="Q509" s="64"/>
      <c r="R509" s="72"/>
      <c r="S509" s="73" t="e">
        <f t="shared" si="1859"/>
        <v>#DIV/0!</v>
      </c>
      <c r="T509" s="64"/>
      <c r="U509" s="72"/>
      <c r="V509" s="73" t="e">
        <f t="shared" si="1860"/>
        <v>#DIV/0!</v>
      </c>
      <c r="W509" s="64"/>
      <c r="X509" s="72"/>
      <c r="Y509" s="73" t="e">
        <f t="shared" si="1861"/>
        <v>#DIV/0!</v>
      </c>
      <c r="Z509" s="64"/>
      <c r="AA509" s="72"/>
      <c r="AB509" s="73" t="e">
        <f t="shared" si="1862"/>
        <v>#DIV/0!</v>
      </c>
      <c r="AC509" s="64"/>
      <c r="AD509" s="72"/>
      <c r="AE509" s="73" t="e">
        <f t="shared" si="1863"/>
        <v>#DIV/0!</v>
      </c>
      <c r="AF509" s="64"/>
      <c r="AG509" s="72"/>
      <c r="AH509" s="73" t="e">
        <f t="shared" si="1864"/>
        <v>#DIV/0!</v>
      </c>
      <c r="AI509" s="64"/>
      <c r="AJ509" s="72"/>
      <c r="AK509" s="73" t="e">
        <f t="shared" si="1865"/>
        <v>#DIV/0!</v>
      </c>
      <c r="AL509" s="64"/>
      <c r="AM509" s="72"/>
      <c r="AN509" s="73" t="e">
        <f t="shared" si="1866"/>
        <v>#DIV/0!</v>
      </c>
      <c r="AO509" s="64"/>
      <c r="AP509" s="72"/>
      <c r="AQ509" s="73" t="e">
        <f t="shared" si="1867"/>
        <v>#DIV/0!</v>
      </c>
      <c r="AR509" s="12"/>
    </row>
    <row r="510" spans="1:44" ht="45">
      <c r="A510" s="277"/>
      <c r="B510" s="286"/>
      <c r="C510" s="229"/>
      <c r="D510" s="157" t="s">
        <v>33</v>
      </c>
      <c r="E510" s="69">
        <f t="shared" si="1868"/>
        <v>0</v>
      </c>
      <c r="F510" s="72">
        <f t="shared" si="1869"/>
        <v>0</v>
      </c>
      <c r="G510" s="73" t="e">
        <f t="shared" si="1855"/>
        <v>#DIV/0!</v>
      </c>
      <c r="H510" s="64"/>
      <c r="I510" s="72"/>
      <c r="J510" s="73" t="e">
        <f t="shared" si="1856"/>
        <v>#DIV/0!</v>
      </c>
      <c r="K510" s="64"/>
      <c r="L510" s="72"/>
      <c r="M510" s="73" t="e">
        <f t="shared" si="1857"/>
        <v>#DIV/0!</v>
      </c>
      <c r="N510" s="64"/>
      <c r="O510" s="72"/>
      <c r="P510" s="73" t="e">
        <f t="shared" si="1858"/>
        <v>#DIV/0!</v>
      </c>
      <c r="Q510" s="64"/>
      <c r="R510" s="72"/>
      <c r="S510" s="73" t="e">
        <f t="shared" si="1859"/>
        <v>#DIV/0!</v>
      </c>
      <c r="T510" s="64"/>
      <c r="U510" s="72"/>
      <c r="V510" s="73" t="e">
        <f t="shared" si="1860"/>
        <v>#DIV/0!</v>
      </c>
      <c r="W510" s="64"/>
      <c r="X510" s="72"/>
      <c r="Y510" s="73" t="e">
        <f t="shared" si="1861"/>
        <v>#DIV/0!</v>
      </c>
      <c r="Z510" s="64"/>
      <c r="AA510" s="72"/>
      <c r="AB510" s="73" t="e">
        <f t="shared" si="1862"/>
        <v>#DIV/0!</v>
      </c>
      <c r="AC510" s="64"/>
      <c r="AD510" s="72"/>
      <c r="AE510" s="73" t="e">
        <f t="shared" si="1863"/>
        <v>#DIV/0!</v>
      </c>
      <c r="AF510" s="64"/>
      <c r="AG510" s="72"/>
      <c r="AH510" s="73" t="e">
        <f t="shared" si="1864"/>
        <v>#DIV/0!</v>
      </c>
      <c r="AI510" s="64"/>
      <c r="AJ510" s="72"/>
      <c r="AK510" s="73" t="e">
        <f t="shared" si="1865"/>
        <v>#DIV/0!</v>
      </c>
      <c r="AL510" s="64"/>
      <c r="AM510" s="72"/>
      <c r="AN510" s="73" t="e">
        <f t="shared" si="1866"/>
        <v>#DIV/0!</v>
      </c>
      <c r="AO510" s="64"/>
      <c r="AP510" s="72"/>
      <c r="AQ510" s="73" t="e">
        <f t="shared" si="1867"/>
        <v>#DIV/0!</v>
      </c>
      <c r="AR510" s="12"/>
    </row>
    <row r="511" spans="1:44" ht="21.75" customHeight="1">
      <c r="A511" s="277" t="s">
        <v>458</v>
      </c>
      <c r="B511" s="286" t="s">
        <v>247</v>
      </c>
      <c r="C511" s="229" t="s">
        <v>77</v>
      </c>
      <c r="D511" s="157" t="s">
        <v>36</v>
      </c>
      <c r="E511" s="64">
        <f>E512+E513+E514+E516+E517</f>
        <v>0</v>
      </c>
      <c r="F511" s="71">
        <f>F512+F513+F514+F516+F517</f>
        <v>0</v>
      </c>
      <c r="G511" s="71" t="e">
        <f>(F511/E511)*100</f>
        <v>#DIV/0!</v>
      </c>
      <c r="H511" s="64">
        <f>H512+H513+H514+H516+H517</f>
        <v>0</v>
      </c>
      <c r="I511" s="71">
        <f>I512+I513+I514+I516+I517</f>
        <v>0</v>
      </c>
      <c r="J511" s="71" t="e">
        <f>(I511/H511)*100</f>
        <v>#DIV/0!</v>
      </c>
      <c r="K511" s="64">
        <f>K512+K513+K514+K516+K517</f>
        <v>0</v>
      </c>
      <c r="L511" s="71">
        <f>L512+L513+L514+L516+L517</f>
        <v>0</v>
      </c>
      <c r="M511" s="71" t="e">
        <f>(L511/K511)*100</f>
        <v>#DIV/0!</v>
      </c>
      <c r="N511" s="64">
        <f>N512+N513+N514+N516+N517</f>
        <v>0</v>
      </c>
      <c r="O511" s="71">
        <f>O512+O513+O514+O516+O517</f>
        <v>0</v>
      </c>
      <c r="P511" s="71" t="e">
        <f>(O511/N511)*100</f>
        <v>#DIV/0!</v>
      </c>
      <c r="Q511" s="64">
        <f>Q512+Q513+Q514+Q516+Q517</f>
        <v>0</v>
      </c>
      <c r="R511" s="71">
        <f>R512+R513+R514+R516+R517</f>
        <v>0</v>
      </c>
      <c r="S511" s="71" t="e">
        <f>(R511/Q511)*100</f>
        <v>#DIV/0!</v>
      </c>
      <c r="T511" s="64">
        <f>T512+T513+T514+T516+T517</f>
        <v>0</v>
      </c>
      <c r="U511" s="71">
        <f>U512+U513+U514+U516+U517</f>
        <v>0</v>
      </c>
      <c r="V511" s="71" t="e">
        <f>(U511/T511)*100</f>
        <v>#DIV/0!</v>
      </c>
      <c r="W511" s="64">
        <f>W512+W513+W514+W516+W517</f>
        <v>0</v>
      </c>
      <c r="X511" s="71">
        <f>X512+X513+X514+X516+X517</f>
        <v>0</v>
      </c>
      <c r="Y511" s="71" t="e">
        <f>(X511/W511)*100</f>
        <v>#DIV/0!</v>
      </c>
      <c r="Z511" s="64">
        <f>Z512+Z513+Z514+Z516+Z517</f>
        <v>0</v>
      </c>
      <c r="AA511" s="71">
        <f>AA512+AA513+AA514+AA516+AA517</f>
        <v>0</v>
      </c>
      <c r="AB511" s="71" t="e">
        <f>(AA511/Z511)*100</f>
        <v>#DIV/0!</v>
      </c>
      <c r="AC511" s="64">
        <f>AC512+AC513+AC514+AC516+AC517</f>
        <v>0</v>
      </c>
      <c r="AD511" s="71">
        <f>AD512+AD513+AD514+AD516+AD517</f>
        <v>0</v>
      </c>
      <c r="AE511" s="71" t="e">
        <f>(AD511/AC511)*100</f>
        <v>#DIV/0!</v>
      </c>
      <c r="AF511" s="64">
        <f>AF512+AF513+AF514+AF516+AF517</f>
        <v>0</v>
      </c>
      <c r="AG511" s="71">
        <f>AG512+AG513+AG514+AG516+AG517</f>
        <v>0</v>
      </c>
      <c r="AH511" s="71" t="e">
        <f>(AG511/AF511)*100</f>
        <v>#DIV/0!</v>
      </c>
      <c r="AI511" s="64">
        <f>AI512+AI513+AI514+AI516+AI517</f>
        <v>0</v>
      </c>
      <c r="AJ511" s="71">
        <f>AJ512+AJ513+AJ514+AJ516+AJ517</f>
        <v>0</v>
      </c>
      <c r="AK511" s="71" t="e">
        <f>(AJ511/AI511)*100</f>
        <v>#DIV/0!</v>
      </c>
      <c r="AL511" s="64">
        <f>AL512+AL513+AL514+AL516+AL517</f>
        <v>0</v>
      </c>
      <c r="AM511" s="71">
        <f>AM512+AM513+AM514+AM516+AM517</f>
        <v>0</v>
      </c>
      <c r="AN511" s="71" t="e">
        <f>(AM511/AL511)*100</f>
        <v>#DIV/0!</v>
      </c>
      <c r="AO511" s="64">
        <f>AO512+AO513+AO514+AO516+AO517</f>
        <v>0</v>
      </c>
      <c r="AP511" s="71">
        <f>AP512+AP513+AP514+AP516+AP517</f>
        <v>0</v>
      </c>
      <c r="AQ511" s="71" t="e">
        <f>(AP511/AO511)*100</f>
        <v>#DIV/0!</v>
      </c>
      <c r="AR511" s="12"/>
    </row>
    <row r="512" spans="1:44" ht="30">
      <c r="A512" s="277"/>
      <c r="B512" s="286"/>
      <c r="C512" s="229"/>
      <c r="D512" s="157" t="s">
        <v>17</v>
      </c>
      <c r="E512" s="64">
        <f>H512+K512+N512+Q512+T512+W512+Z512+AC512+AF512+AI512+AL512+AO512</f>
        <v>0</v>
      </c>
      <c r="F512" s="72">
        <f>I512+L512+O512+R512+U512+X512+AA512+AD512+AG512+AJ512+AM512+AP512</f>
        <v>0</v>
      </c>
      <c r="G512" s="73" t="e">
        <f t="shared" ref="G512:G517" si="1870">(F512/E512)*100</f>
        <v>#DIV/0!</v>
      </c>
      <c r="H512" s="64"/>
      <c r="I512" s="72"/>
      <c r="J512" s="73" t="e">
        <f t="shared" ref="J512:J517" si="1871">(I512/H512)*100</f>
        <v>#DIV/0!</v>
      </c>
      <c r="K512" s="64"/>
      <c r="L512" s="72"/>
      <c r="M512" s="73" t="e">
        <f t="shared" ref="M512:M517" si="1872">(L512/K512)*100</f>
        <v>#DIV/0!</v>
      </c>
      <c r="N512" s="64"/>
      <c r="O512" s="72"/>
      <c r="P512" s="73" t="e">
        <f t="shared" ref="P512:P517" si="1873">(O512/N512)*100</f>
        <v>#DIV/0!</v>
      </c>
      <c r="Q512" s="64"/>
      <c r="R512" s="72"/>
      <c r="S512" s="73" t="e">
        <f t="shared" ref="S512:S517" si="1874">(R512/Q512)*100</f>
        <v>#DIV/0!</v>
      </c>
      <c r="T512" s="64"/>
      <c r="U512" s="72"/>
      <c r="V512" s="73" t="e">
        <f t="shared" ref="V512:V517" si="1875">(U512/T512)*100</f>
        <v>#DIV/0!</v>
      </c>
      <c r="W512" s="64"/>
      <c r="X512" s="72"/>
      <c r="Y512" s="73" t="e">
        <f t="shared" ref="Y512:Y517" si="1876">(X512/W512)*100</f>
        <v>#DIV/0!</v>
      </c>
      <c r="Z512" s="64"/>
      <c r="AA512" s="72"/>
      <c r="AB512" s="73" t="e">
        <f t="shared" ref="AB512:AB517" si="1877">(AA512/Z512)*100</f>
        <v>#DIV/0!</v>
      </c>
      <c r="AC512" s="64"/>
      <c r="AD512" s="72"/>
      <c r="AE512" s="73" t="e">
        <f t="shared" ref="AE512:AE517" si="1878">(AD512/AC512)*100</f>
        <v>#DIV/0!</v>
      </c>
      <c r="AF512" s="64"/>
      <c r="AG512" s="72"/>
      <c r="AH512" s="73" t="e">
        <f t="shared" ref="AH512:AH517" si="1879">(AG512/AF512)*100</f>
        <v>#DIV/0!</v>
      </c>
      <c r="AI512" s="64"/>
      <c r="AJ512" s="72"/>
      <c r="AK512" s="73" t="e">
        <f t="shared" ref="AK512:AK517" si="1880">(AJ512/AI512)*100</f>
        <v>#DIV/0!</v>
      </c>
      <c r="AL512" s="64"/>
      <c r="AM512" s="72"/>
      <c r="AN512" s="73" t="e">
        <f t="shared" ref="AN512:AN517" si="1881">(AM512/AL512)*100</f>
        <v>#DIV/0!</v>
      </c>
      <c r="AO512" s="64"/>
      <c r="AP512" s="72"/>
      <c r="AQ512" s="73" t="e">
        <f t="shared" ref="AQ512:AQ517" si="1882">(AP512/AO512)*100</f>
        <v>#DIV/0!</v>
      </c>
      <c r="AR512" s="12"/>
    </row>
    <row r="513" spans="1:44" ht="45">
      <c r="A513" s="277"/>
      <c r="B513" s="286"/>
      <c r="C513" s="229"/>
      <c r="D513" s="157" t="s">
        <v>18</v>
      </c>
      <c r="E513" s="64">
        <f t="shared" ref="E513:E517" si="1883">H513+K513+N513+Q513+T513+W513+Z513+AC513+AF513+AI513+AL513+AO513</f>
        <v>0</v>
      </c>
      <c r="F513" s="72">
        <f t="shared" ref="F513:F517" si="1884">I513+L513+O513+R513+U513+X513+AA513+AD513+AG513+AJ513+AM513+AP513</f>
        <v>0</v>
      </c>
      <c r="G513" s="73" t="e">
        <f t="shared" si="1870"/>
        <v>#DIV/0!</v>
      </c>
      <c r="H513" s="64"/>
      <c r="I513" s="72"/>
      <c r="J513" s="73" t="e">
        <f t="shared" si="1871"/>
        <v>#DIV/0!</v>
      </c>
      <c r="K513" s="64"/>
      <c r="L513" s="72"/>
      <c r="M513" s="73" t="e">
        <f t="shared" si="1872"/>
        <v>#DIV/0!</v>
      </c>
      <c r="N513" s="64"/>
      <c r="O513" s="72"/>
      <c r="P513" s="73" t="e">
        <f t="shared" si="1873"/>
        <v>#DIV/0!</v>
      </c>
      <c r="Q513" s="64"/>
      <c r="R513" s="72"/>
      <c r="S513" s="73" t="e">
        <f t="shared" si="1874"/>
        <v>#DIV/0!</v>
      </c>
      <c r="T513" s="64"/>
      <c r="U513" s="72"/>
      <c r="V513" s="73" t="e">
        <f t="shared" si="1875"/>
        <v>#DIV/0!</v>
      </c>
      <c r="W513" s="64"/>
      <c r="X513" s="72"/>
      <c r="Y513" s="73" t="e">
        <f t="shared" si="1876"/>
        <v>#DIV/0!</v>
      </c>
      <c r="Z513" s="64"/>
      <c r="AA513" s="72"/>
      <c r="AB513" s="73" t="e">
        <f t="shared" si="1877"/>
        <v>#DIV/0!</v>
      </c>
      <c r="AC513" s="64"/>
      <c r="AD513" s="72"/>
      <c r="AE513" s="73" t="e">
        <f t="shared" si="1878"/>
        <v>#DIV/0!</v>
      </c>
      <c r="AF513" s="64"/>
      <c r="AG513" s="72"/>
      <c r="AH513" s="73" t="e">
        <f t="shared" si="1879"/>
        <v>#DIV/0!</v>
      </c>
      <c r="AI513" s="64"/>
      <c r="AJ513" s="72"/>
      <c r="AK513" s="73" t="e">
        <f t="shared" si="1880"/>
        <v>#DIV/0!</v>
      </c>
      <c r="AL513" s="64"/>
      <c r="AM513" s="72"/>
      <c r="AN513" s="73" t="e">
        <f t="shared" si="1881"/>
        <v>#DIV/0!</v>
      </c>
      <c r="AO513" s="64"/>
      <c r="AP513" s="72"/>
      <c r="AQ513" s="73" t="e">
        <f t="shared" si="1882"/>
        <v>#DIV/0!</v>
      </c>
      <c r="AR513" s="12"/>
    </row>
    <row r="514" spans="1:44" ht="34.5" customHeight="1">
      <c r="A514" s="277"/>
      <c r="B514" s="286"/>
      <c r="C514" s="229"/>
      <c r="D514" s="157" t="s">
        <v>26</v>
      </c>
      <c r="E514" s="64">
        <f t="shared" si="1883"/>
        <v>0</v>
      </c>
      <c r="F514" s="72">
        <f t="shared" si="1884"/>
        <v>0</v>
      </c>
      <c r="G514" s="73" t="e">
        <f t="shared" si="1870"/>
        <v>#DIV/0!</v>
      </c>
      <c r="H514" s="64"/>
      <c r="I514" s="72"/>
      <c r="J514" s="73" t="e">
        <f t="shared" si="1871"/>
        <v>#DIV/0!</v>
      </c>
      <c r="K514" s="64"/>
      <c r="L514" s="72"/>
      <c r="M514" s="73" t="e">
        <f t="shared" si="1872"/>
        <v>#DIV/0!</v>
      </c>
      <c r="N514" s="64"/>
      <c r="O514" s="72"/>
      <c r="P514" s="73" t="e">
        <f t="shared" si="1873"/>
        <v>#DIV/0!</v>
      </c>
      <c r="Q514" s="64"/>
      <c r="R514" s="72"/>
      <c r="S514" s="73" t="e">
        <f t="shared" si="1874"/>
        <v>#DIV/0!</v>
      </c>
      <c r="T514" s="64"/>
      <c r="U514" s="72"/>
      <c r="V514" s="73" t="e">
        <f t="shared" si="1875"/>
        <v>#DIV/0!</v>
      </c>
      <c r="W514" s="64"/>
      <c r="X514" s="72"/>
      <c r="Y514" s="73" t="e">
        <f t="shared" si="1876"/>
        <v>#DIV/0!</v>
      </c>
      <c r="Z514" s="64"/>
      <c r="AA514" s="72"/>
      <c r="AB514" s="73" t="e">
        <f t="shared" si="1877"/>
        <v>#DIV/0!</v>
      </c>
      <c r="AC514" s="64"/>
      <c r="AD514" s="72"/>
      <c r="AE514" s="73" t="e">
        <f t="shared" si="1878"/>
        <v>#DIV/0!</v>
      </c>
      <c r="AF514" s="64"/>
      <c r="AG514" s="72"/>
      <c r="AH514" s="73" t="e">
        <f t="shared" si="1879"/>
        <v>#DIV/0!</v>
      </c>
      <c r="AI514" s="64"/>
      <c r="AJ514" s="72"/>
      <c r="AK514" s="73" t="e">
        <f t="shared" si="1880"/>
        <v>#DIV/0!</v>
      </c>
      <c r="AL514" s="64"/>
      <c r="AM514" s="72"/>
      <c r="AN514" s="73" t="e">
        <f t="shared" si="1881"/>
        <v>#DIV/0!</v>
      </c>
      <c r="AO514" s="64"/>
      <c r="AP514" s="72"/>
      <c r="AQ514" s="73" t="e">
        <f t="shared" si="1882"/>
        <v>#DIV/0!</v>
      </c>
      <c r="AR514" s="12"/>
    </row>
    <row r="515" spans="1:44" ht="81.75" customHeight="1">
      <c r="A515" s="277"/>
      <c r="B515" s="286"/>
      <c r="C515" s="229"/>
      <c r="D515" s="157" t="s">
        <v>231</v>
      </c>
      <c r="E515" s="64">
        <f t="shared" si="1883"/>
        <v>0</v>
      </c>
      <c r="F515" s="72">
        <f t="shared" si="1884"/>
        <v>0</v>
      </c>
      <c r="G515" s="73" t="e">
        <f t="shared" si="1870"/>
        <v>#DIV/0!</v>
      </c>
      <c r="H515" s="64"/>
      <c r="I515" s="72"/>
      <c r="J515" s="73" t="e">
        <f t="shared" si="1871"/>
        <v>#DIV/0!</v>
      </c>
      <c r="K515" s="64"/>
      <c r="L515" s="72"/>
      <c r="M515" s="73" t="e">
        <f t="shared" si="1872"/>
        <v>#DIV/0!</v>
      </c>
      <c r="N515" s="64"/>
      <c r="O515" s="72"/>
      <c r="P515" s="73" t="e">
        <f t="shared" si="1873"/>
        <v>#DIV/0!</v>
      </c>
      <c r="Q515" s="64"/>
      <c r="R515" s="72"/>
      <c r="S515" s="73" t="e">
        <f t="shared" si="1874"/>
        <v>#DIV/0!</v>
      </c>
      <c r="T515" s="64"/>
      <c r="U515" s="72"/>
      <c r="V515" s="73" t="e">
        <f t="shared" si="1875"/>
        <v>#DIV/0!</v>
      </c>
      <c r="W515" s="64"/>
      <c r="X515" s="72"/>
      <c r="Y515" s="73" t="e">
        <f t="shared" si="1876"/>
        <v>#DIV/0!</v>
      </c>
      <c r="Z515" s="64"/>
      <c r="AA515" s="72"/>
      <c r="AB515" s="73" t="e">
        <f t="shared" si="1877"/>
        <v>#DIV/0!</v>
      </c>
      <c r="AC515" s="64"/>
      <c r="AD515" s="72"/>
      <c r="AE515" s="73" t="e">
        <f t="shared" si="1878"/>
        <v>#DIV/0!</v>
      </c>
      <c r="AF515" s="64"/>
      <c r="AG515" s="72"/>
      <c r="AH515" s="73" t="e">
        <f t="shared" si="1879"/>
        <v>#DIV/0!</v>
      </c>
      <c r="AI515" s="64"/>
      <c r="AJ515" s="72"/>
      <c r="AK515" s="73" t="e">
        <f t="shared" si="1880"/>
        <v>#DIV/0!</v>
      </c>
      <c r="AL515" s="64"/>
      <c r="AM515" s="72"/>
      <c r="AN515" s="73" t="e">
        <f t="shared" si="1881"/>
        <v>#DIV/0!</v>
      </c>
      <c r="AO515" s="64"/>
      <c r="AP515" s="72"/>
      <c r="AQ515" s="73" t="e">
        <f t="shared" si="1882"/>
        <v>#DIV/0!</v>
      </c>
      <c r="AR515" s="12"/>
    </row>
    <row r="516" spans="1:44" ht="34.5" customHeight="1">
      <c r="A516" s="277"/>
      <c r="B516" s="286"/>
      <c r="C516" s="229"/>
      <c r="D516" s="157" t="s">
        <v>39</v>
      </c>
      <c r="E516" s="64">
        <f t="shared" si="1883"/>
        <v>0</v>
      </c>
      <c r="F516" s="72">
        <f t="shared" si="1884"/>
        <v>0</v>
      </c>
      <c r="G516" s="73" t="e">
        <f t="shared" si="1870"/>
        <v>#DIV/0!</v>
      </c>
      <c r="H516" s="64"/>
      <c r="I516" s="72"/>
      <c r="J516" s="73" t="e">
        <f t="shared" si="1871"/>
        <v>#DIV/0!</v>
      </c>
      <c r="K516" s="64"/>
      <c r="L516" s="72"/>
      <c r="M516" s="73" t="e">
        <f t="shared" si="1872"/>
        <v>#DIV/0!</v>
      </c>
      <c r="N516" s="64"/>
      <c r="O516" s="72"/>
      <c r="P516" s="73" t="e">
        <f t="shared" si="1873"/>
        <v>#DIV/0!</v>
      </c>
      <c r="Q516" s="64"/>
      <c r="R516" s="72"/>
      <c r="S516" s="73" t="e">
        <f t="shared" si="1874"/>
        <v>#DIV/0!</v>
      </c>
      <c r="T516" s="64"/>
      <c r="U516" s="72"/>
      <c r="V516" s="73" t="e">
        <f t="shared" si="1875"/>
        <v>#DIV/0!</v>
      </c>
      <c r="W516" s="64"/>
      <c r="X516" s="72"/>
      <c r="Y516" s="73" t="e">
        <f t="shared" si="1876"/>
        <v>#DIV/0!</v>
      </c>
      <c r="Z516" s="64"/>
      <c r="AA516" s="72"/>
      <c r="AB516" s="73" t="e">
        <f t="shared" si="1877"/>
        <v>#DIV/0!</v>
      </c>
      <c r="AC516" s="64"/>
      <c r="AD516" s="72"/>
      <c r="AE516" s="73" t="e">
        <f t="shared" si="1878"/>
        <v>#DIV/0!</v>
      </c>
      <c r="AF516" s="64"/>
      <c r="AG516" s="72"/>
      <c r="AH516" s="73" t="e">
        <f t="shared" si="1879"/>
        <v>#DIV/0!</v>
      </c>
      <c r="AI516" s="64"/>
      <c r="AJ516" s="72"/>
      <c r="AK516" s="73" t="e">
        <f t="shared" si="1880"/>
        <v>#DIV/0!</v>
      </c>
      <c r="AL516" s="64"/>
      <c r="AM516" s="72"/>
      <c r="AN516" s="73" t="e">
        <f t="shared" si="1881"/>
        <v>#DIV/0!</v>
      </c>
      <c r="AO516" s="64"/>
      <c r="AP516" s="72"/>
      <c r="AQ516" s="73" t="e">
        <f t="shared" si="1882"/>
        <v>#DIV/0!</v>
      </c>
      <c r="AR516" s="12"/>
    </row>
    <row r="517" spans="1:44" ht="45">
      <c r="A517" s="277"/>
      <c r="B517" s="286"/>
      <c r="C517" s="229"/>
      <c r="D517" s="157" t="s">
        <v>33</v>
      </c>
      <c r="E517" s="64">
        <f t="shared" si="1883"/>
        <v>0</v>
      </c>
      <c r="F517" s="72">
        <f t="shared" si="1884"/>
        <v>0</v>
      </c>
      <c r="G517" s="73" t="e">
        <f t="shared" si="1870"/>
        <v>#DIV/0!</v>
      </c>
      <c r="H517" s="64"/>
      <c r="I517" s="72"/>
      <c r="J517" s="73" t="e">
        <f t="shared" si="1871"/>
        <v>#DIV/0!</v>
      </c>
      <c r="K517" s="64"/>
      <c r="L517" s="72"/>
      <c r="M517" s="73" t="e">
        <f t="shared" si="1872"/>
        <v>#DIV/0!</v>
      </c>
      <c r="N517" s="64"/>
      <c r="O517" s="72"/>
      <c r="P517" s="73" t="e">
        <f t="shared" si="1873"/>
        <v>#DIV/0!</v>
      </c>
      <c r="Q517" s="64"/>
      <c r="R517" s="72"/>
      <c r="S517" s="73" t="e">
        <f t="shared" si="1874"/>
        <v>#DIV/0!</v>
      </c>
      <c r="T517" s="64"/>
      <c r="U517" s="72"/>
      <c r="V517" s="73" t="e">
        <f t="shared" si="1875"/>
        <v>#DIV/0!</v>
      </c>
      <c r="W517" s="64"/>
      <c r="X517" s="72"/>
      <c r="Y517" s="73" t="e">
        <f t="shared" si="1876"/>
        <v>#DIV/0!</v>
      </c>
      <c r="Z517" s="64"/>
      <c r="AA517" s="72"/>
      <c r="AB517" s="73" t="e">
        <f t="shared" si="1877"/>
        <v>#DIV/0!</v>
      </c>
      <c r="AC517" s="64"/>
      <c r="AD517" s="72"/>
      <c r="AE517" s="73" t="e">
        <f t="shared" si="1878"/>
        <v>#DIV/0!</v>
      </c>
      <c r="AF517" s="64"/>
      <c r="AG517" s="72"/>
      <c r="AH517" s="73" t="e">
        <f t="shared" si="1879"/>
        <v>#DIV/0!</v>
      </c>
      <c r="AI517" s="64"/>
      <c r="AJ517" s="72"/>
      <c r="AK517" s="73" t="e">
        <f t="shared" si="1880"/>
        <v>#DIV/0!</v>
      </c>
      <c r="AL517" s="64"/>
      <c r="AM517" s="72"/>
      <c r="AN517" s="73" t="e">
        <f t="shared" si="1881"/>
        <v>#DIV/0!</v>
      </c>
      <c r="AO517" s="64"/>
      <c r="AP517" s="72"/>
      <c r="AQ517" s="73" t="e">
        <f t="shared" si="1882"/>
        <v>#DIV/0!</v>
      </c>
      <c r="AR517" s="12"/>
    </row>
    <row r="518" spans="1:44" ht="20.25" customHeight="1">
      <c r="A518" s="277" t="s">
        <v>459</v>
      </c>
      <c r="B518" s="425" t="s">
        <v>406</v>
      </c>
      <c r="C518" s="229" t="s">
        <v>77</v>
      </c>
      <c r="D518" s="157" t="s">
        <v>36</v>
      </c>
      <c r="E518" s="64">
        <f>E519+E520+E521+E523+E524</f>
        <v>0</v>
      </c>
      <c r="F518" s="71">
        <f>F519+F520+F521+F523+F524</f>
        <v>0</v>
      </c>
      <c r="G518" s="71" t="e">
        <f>(F518/E518)*100</f>
        <v>#DIV/0!</v>
      </c>
      <c r="H518" s="64">
        <f>H519+H520+H521+H523+H524</f>
        <v>0</v>
      </c>
      <c r="I518" s="71">
        <f>I519+I520+I521+I523+I524</f>
        <v>0</v>
      </c>
      <c r="J518" s="71" t="e">
        <f>(I518/H518)*100</f>
        <v>#DIV/0!</v>
      </c>
      <c r="K518" s="64">
        <f>K519+K520+K521+K523+K524</f>
        <v>0</v>
      </c>
      <c r="L518" s="71">
        <f>L519+L520+L521+L523+L524</f>
        <v>0</v>
      </c>
      <c r="M518" s="71" t="e">
        <f>(L518/K518)*100</f>
        <v>#DIV/0!</v>
      </c>
      <c r="N518" s="64">
        <f>N519+N520+N521+N523+N524</f>
        <v>0</v>
      </c>
      <c r="O518" s="71">
        <f>O519+O520+O521+O523+O524</f>
        <v>0</v>
      </c>
      <c r="P518" s="71" t="e">
        <f>(O518/N518)*100</f>
        <v>#DIV/0!</v>
      </c>
      <c r="Q518" s="64">
        <f>Q519+Q520+Q521+Q523+Q524</f>
        <v>0</v>
      </c>
      <c r="R518" s="71">
        <f>R519+R520+R521+R523+R524</f>
        <v>0</v>
      </c>
      <c r="S518" s="71" t="e">
        <f>(R518/Q518)*100</f>
        <v>#DIV/0!</v>
      </c>
      <c r="T518" s="64">
        <f>T519+T520+T521+T523+T524</f>
        <v>0</v>
      </c>
      <c r="U518" s="71">
        <f>U519+U520+U521+U523+U524</f>
        <v>0</v>
      </c>
      <c r="V518" s="71" t="e">
        <f>(U518/T518)*100</f>
        <v>#DIV/0!</v>
      </c>
      <c r="W518" s="64">
        <f>W519+W520+W521+W523+W524</f>
        <v>0</v>
      </c>
      <c r="X518" s="71">
        <f>X519+X520+X521+X523+X524</f>
        <v>0</v>
      </c>
      <c r="Y518" s="71" t="e">
        <f>(X518/W518)*100</f>
        <v>#DIV/0!</v>
      </c>
      <c r="Z518" s="64">
        <f>Z519+Z520+Z521+Z523+Z524</f>
        <v>0</v>
      </c>
      <c r="AA518" s="71">
        <f>AA519+AA520+AA521+AA523+AA524</f>
        <v>0</v>
      </c>
      <c r="AB518" s="71" t="e">
        <f>(AA518/Z518)*100</f>
        <v>#DIV/0!</v>
      </c>
      <c r="AC518" s="64">
        <f>AC519+AC520+AC521+AC523+AC524</f>
        <v>0</v>
      </c>
      <c r="AD518" s="71">
        <f>AD519+AD520+AD521+AD523+AD524</f>
        <v>0</v>
      </c>
      <c r="AE518" s="71" t="e">
        <f>(AD518/AC518)*100</f>
        <v>#DIV/0!</v>
      </c>
      <c r="AF518" s="64">
        <f>AF519+AF520+AF521+AF523+AF524</f>
        <v>0</v>
      </c>
      <c r="AG518" s="71">
        <f>AG519+AG520+AG521+AG523+AG524</f>
        <v>0</v>
      </c>
      <c r="AH518" s="71" t="e">
        <f>(AG518/AF518)*100</f>
        <v>#DIV/0!</v>
      </c>
      <c r="AI518" s="64">
        <f>AI519+AI520+AI521+AI523+AI524</f>
        <v>0</v>
      </c>
      <c r="AJ518" s="71">
        <f>AJ519+AJ520+AJ521+AJ523+AJ524</f>
        <v>0</v>
      </c>
      <c r="AK518" s="71" t="e">
        <f>(AJ518/AI518)*100</f>
        <v>#DIV/0!</v>
      </c>
      <c r="AL518" s="64">
        <f>AL519+AL520+AL521+AL523+AL524</f>
        <v>0</v>
      </c>
      <c r="AM518" s="71">
        <f>AM519+AM520+AM521+AM523+AM524</f>
        <v>0</v>
      </c>
      <c r="AN518" s="71" t="e">
        <f>(AM518/AL518)*100</f>
        <v>#DIV/0!</v>
      </c>
      <c r="AO518" s="64">
        <f>AO519+AO520+AO521+AO523+AO524</f>
        <v>0</v>
      </c>
      <c r="AP518" s="71">
        <f>AP519+AP520+AP521+AP523+AP524</f>
        <v>0</v>
      </c>
      <c r="AQ518" s="71" t="e">
        <f>(AP518/AO518)*100</f>
        <v>#DIV/0!</v>
      </c>
      <c r="AR518" s="12"/>
    </row>
    <row r="519" spans="1:44" ht="30">
      <c r="A519" s="277"/>
      <c r="B519" s="425"/>
      <c r="C519" s="229"/>
      <c r="D519" s="157" t="s">
        <v>17</v>
      </c>
      <c r="E519" s="64">
        <f>H519+K519+N519+Q519+T519+W519+Z519+AC519+AF519+AI519+AL519+AO519</f>
        <v>0</v>
      </c>
      <c r="F519" s="72">
        <f>I519+L519+O519+R519+U519+X519+AA519+AD519+AG519+AJ519+AM519+AP519</f>
        <v>0</v>
      </c>
      <c r="G519" s="73" t="e">
        <f t="shared" ref="G519:G524" si="1885">(F519/E519)*100</f>
        <v>#DIV/0!</v>
      </c>
      <c r="H519" s="64"/>
      <c r="I519" s="72"/>
      <c r="J519" s="73" t="e">
        <f t="shared" ref="J519:J524" si="1886">(I519/H519)*100</f>
        <v>#DIV/0!</v>
      </c>
      <c r="K519" s="64"/>
      <c r="L519" s="72"/>
      <c r="M519" s="73" t="e">
        <f t="shared" ref="M519:M524" si="1887">(L519/K519)*100</f>
        <v>#DIV/0!</v>
      </c>
      <c r="N519" s="64"/>
      <c r="O519" s="72"/>
      <c r="P519" s="73" t="e">
        <f t="shared" ref="P519:P524" si="1888">(O519/N519)*100</f>
        <v>#DIV/0!</v>
      </c>
      <c r="Q519" s="64"/>
      <c r="R519" s="72"/>
      <c r="S519" s="73" t="e">
        <f t="shared" ref="S519:S524" si="1889">(R519/Q519)*100</f>
        <v>#DIV/0!</v>
      </c>
      <c r="T519" s="64"/>
      <c r="U519" s="72"/>
      <c r="V519" s="73" t="e">
        <f t="shared" ref="V519:V524" si="1890">(U519/T519)*100</f>
        <v>#DIV/0!</v>
      </c>
      <c r="W519" s="64"/>
      <c r="X519" s="72"/>
      <c r="Y519" s="73" t="e">
        <f t="shared" ref="Y519:Y524" si="1891">(X519/W519)*100</f>
        <v>#DIV/0!</v>
      </c>
      <c r="Z519" s="64"/>
      <c r="AA519" s="72"/>
      <c r="AB519" s="73" t="e">
        <f t="shared" ref="AB519:AB524" si="1892">(AA519/Z519)*100</f>
        <v>#DIV/0!</v>
      </c>
      <c r="AC519" s="64"/>
      <c r="AD519" s="72"/>
      <c r="AE519" s="73" t="e">
        <f t="shared" ref="AE519:AE524" si="1893">(AD519/AC519)*100</f>
        <v>#DIV/0!</v>
      </c>
      <c r="AF519" s="64"/>
      <c r="AG519" s="72"/>
      <c r="AH519" s="73" t="e">
        <f t="shared" ref="AH519:AH524" si="1894">(AG519/AF519)*100</f>
        <v>#DIV/0!</v>
      </c>
      <c r="AI519" s="64"/>
      <c r="AJ519" s="72"/>
      <c r="AK519" s="73" t="e">
        <f t="shared" ref="AK519:AK524" si="1895">(AJ519/AI519)*100</f>
        <v>#DIV/0!</v>
      </c>
      <c r="AL519" s="64"/>
      <c r="AM519" s="72"/>
      <c r="AN519" s="73" t="e">
        <f t="shared" ref="AN519:AN524" si="1896">(AM519/AL519)*100</f>
        <v>#DIV/0!</v>
      </c>
      <c r="AO519" s="64"/>
      <c r="AP519" s="72"/>
      <c r="AQ519" s="73" t="e">
        <f t="shared" ref="AQ519:AQ524" si="1897">(AP519/AO519)*100</f>
        <v>#DIV/0!</v>
      </c>
      <c r="AR519" s="12"/>
    </row>
    <row r="520" spans="1:44" ht="45">
      <c r="A520" s="277"/>
      <c r="B520" s="425"/>
      <c r="C520" s="229"/>
      <c r="D520" s="157" t="s">
        <v>18</v>
      </c>
      <c r="E520" s="64">
        <f t="shared" ref="E520:E524" si="1898">H520+K520+N520+Q520+T520+W520+Z520+AC520+AF520+AI520+AL520+AO520</f>
        <v>0</v>
      </c>
      <c r="F520" s="72">
        <f t="shared" ref="F520:F524" si="1899">I520+L520+O520+R520+U520+X520+AA520+AD520+AG520+AJ520+AM520+AP520</f>
        <v>0</v>
      </c>
      <c r="G520" s="73" t="e">
        <f t="shared" si="1885"/>
        <v>#DIV/0!</v>
      </c>
      <c r="H520" s="64"/>
      <c r="I520" s="72"/>
      <c r="J520" s="73" t="e">
        <f t="shared" si="1886"/>
        <v>#DIV/0!</v>
      </c>
      <c r="K520" s="64"/>
      <c r="L520" s="72"/>
      <c r="M520" s="73" t="e">
        <f t="shared" si="1887"/>
        <v>#DIV/0!</v>
      </c>
      <c r="N520" s="64"/>
      <c r="O520" s="72"/>
      <c r="P520" s="73" t="e">
        <f t="shared" si="1888"/>
        <v>#DIV/0!</v>
      </c>
      <c r="Q520" s="64"/>
      <c r="R520" s="72"/>
      <c r="S520" s="73" t="e">
        <f t="shared" si="1889"/>
        <v>#DIV/0!</v>
      </c>
      <c r="T520" s="64"/>
      <c r="U520" s="72"/>
      <c r="V520" s="73" t="e">
        <f t="shared" si="1890"/>
        <v>#DIV/0!</v>
      </c>
      <c r="W520" s="64"/>
      <c r="X520" s="72"/>
      <c r="Y520" s="73" t="e">
        <f t="shared" si="1891"/>
        <v>#DIV/0!</v>
      </c>
      <c r="Z520" s="64"/>
      <c r="AA520" s="72"/>
      <c r="AB520" s="73" t="e">
        <f t="shared" si="1892"/>
        <v>#DIV/0!</v>
      </c>
      <c r="AC520" s="64"/>
      <c r="AD520" s="72"/>
      <c r="AE520" s="73" t="e">
        <f t="shared" si="1893"/>
        <v>#DIV/0!</v>
      </c>
      <c r="AF520" s="64"/>
      <c r="AG520" s="72"/>
      <c r="AH520" s="73" t="e">
        <f t="shared" si="1894"/>
        <v>#DIV/0!</v>
      </c>
      <c r="AI520" s="64"/>
      <c r="AJ520" s="72"/>
      <c r="AK520" s="73" t="e">
        <f t="shared" si="1895"/>
        <v>#DIV/0!</v>
      </c>
      <c r="AL520" s="64"/>
      <c r="AM520" s="72"/>
      <c r="AN520" s="73" t="e">
        <f t="shared" si="1896"/>
        <v>#DIV/0!</v>
      </c>
      <c r="AO520" s="64"/>
      <c r="AP520" s="72"/>
      <c r="AQ520" s="73" t="e">
        <f t="shared" si="1897"/>
        <v>#DIV/0!</v>
      </c>
      <c r="AR520" s="12"/>
    </row>
    <row r="521" spans="1:44" ht="34.5" customHeight="1">
      <c r="A521" s="277"/>
      <c r="B521" s="425"/>
      <c r="C521" s="229"/>
      <c r="D521" s="157" t="s">
        <v>26</v>
      </c>
      <c r="E521" s="64">
        <f t="shared" si="1898"/>
        <v>0</v>
      </c>
      <c r="F521" s="72">
        <f t="shared" si="1899"/>
        <v>0</v>
      </c>
      <c r="G521" s="73" t="e">
        <f t="shared" si="1885"/>
        <v>#DIV/0!</v>
      </c>
      <c r="H521" s="64"/>
      <c r="I521" s="72"/>
      <c r="J521" s="73" t="e">
        <f t="shared" si="1886"/>
        <v>#DIV/0!</v>
      </c>
      <c r="K521" s="64"/>
      <c r="L521" s="72"/>
      <c r="M521" s="73" t="e">
        <f t="shared" si="1887"/>
        <v>#DIV/0!</v>
      </c>
      <c r="N521" s="64"/>
      <c r="O521" s="72"/>
      <c r="P521" s="73" t="e">
        <f t="shared" si="1888"/>
        <v>#DIV/0!</v>
      </c>
      <c r="Q521" s="64"/>
      <c r="R521" s="72"/>
      <c r="S521" s="73" t="e">
        <f t="shared" si="1889"/>
        <v>#DIV/0!</v>
      </c>
      <c r="T521" s="64"/>
      <c r="U521" s="72"/>
      <c r="V521" s="73" t="e">
        <f t="shared" si="1890"/>
        <v>#DIV/0!</v>
      </c>
      <c r="W521" s="64"/>
      <c r="X521" s="72"/>
      <c r="Y521" s="73" t="e">
        <f t="shared" si="1891"/>
        <v>#DIV/0!</v>
      </c>
      <c r="Z521" s="64"/>
      <c r="AA521" s="72"/>
      <c r="AB521" s="73" t="e">
        <f t="shared" si="1892"/>
        <v>#DIV/0!</v>
      </c>
      <c r="AC521" s="64"/>
      <c r="AD521" s="72"/>
      <c r="AE521" s="73" t="e">
        <f t="shared" si="1893"/>
        <v>#DIV/0!</v>
      </c>
      <c r="AF521" s="64"/>
      <c r="AG521" s="72"/>
      <c r="AH521" s="73" t="e">
        <f t="shared" si="1894"/>
        <v>#DIV/0!</v>
      </c>
      <c r="AI521" s="64"/>
      <c r="AJ521" s="72"/>
      <c r="AK521" s="73" t="e">
        <f t="shared" si="1895"/>
        <v>#DIV/0!</v>
      </c>
      <c r="AL521" s="64"/>
      <c r="AM521" s="72"/>
      <c r="AN521" s="73" t="e">
        <f t="shared" si="1896"/>
        <v>#DIV/0!</v>
      </c>
      <c r="AO521" s="64"/>
      <c r="AP521" s="72"/>
      <c r="AQ521" s="73" t="e">
        <f t="shared" si="1897"/>
        <v>#DIV/0!</v>
      </c>
      <c r="AR521" s="12"/>
    </row>
    <row r="522" spans="1:44" ht="84" customHeight="1">
      <c r="A522" s="277"/>
      <c r="B522" s="425"/>
      <c r="C522" s="229"/>
      <c r="D522" s="157" t="s">
        <v>231</v>
      </c>
      <c r="E522" s="64">
        <f t="shared" si="1898"/>
        <v>0</v>
      </c>
      <c r="F522" s="72">
        <f t="shared" si="1899"/>
        <v>0</v>
      </c>
      <c r="G522" s="73" t="e">
        <f t="shared" si="1885"/>
        <v>#DIV/0!</v>
      </c>
      <c r="H522" s="64"/>
      <c r="I522" s="72"/>
      <c r="J522" s="73" t="e">
        <f t="shared" si="1886"/>
        <v>#DIV/0!</v>
      </c>
      <c r="K522" s="64"/>
      <c r="L522" s="72"/>
      <c r="M522" s="73" t="e">
        <f t="shared" si="1887"/>
        <v>#DIV/0!</v>
      </c>
      <c r="N522" s="64"/>
      <c r="O522" s="72"/>
      <c r="P522" s="73" t="e">
        <f t="shared" si="1888"/>
        <v>#DIV/0!</v>
      </c>
      <c r="Q522" s="64"/>
      <c r="R522" s="72"/>
      <c r="S522" s="73" t="e">
        <f t="shared" si="1889"/>
        <v>#DIV/0!</v>
      </c>
      <c r="T522" s="64"/>
      <c r="U522" s="72"/>
      <c r="V522" s="73" t="e">
        <f t="shared" si="1890"/>
        <v>#DIV/0!</v>
      </c>
      <c r="W522" s="64"/>
      <c r="X522" s="72"/>
      <c r="Y522" s="73" t="e">
        <f t="shared" si="1891"/>
        <v>#DIV/0!</v>
      </c>
      <c r="Z522" s="64"/>
      <c r="AA522" s="72"/>
      <c r="AB522" s="73" t="e">
        <f t="shared" si="1892"/>
        <v>#DIV/0!</v>
      </c>
      <c r="AC522" s="64"/>
      <c r="AD522" s="72"/>
      <c r="AE522" s="73" t="e">
        <f t="shared" si="1893"/>
        <v>#DIV/0!</v>
      </c>
      <c r="AF522" s="64"/>
      <c r="AG522" s="72"/>
      <c r="AH522" s="73" t="e">
        <f t="shared" si="1894"/>
        <v>#DIV/0!</v>
      </c>
      <c r="AI522" s="64"/>
      <c r="AJ522" s="72"/>
      <c r="AK522" s="73" t="e">
        <f t="shared" si="1895"/>
        <v>#DIV/0!</v>
      </c>
      <c r="AL522" s="64"/>
      <c r="AM522" s="72"/>
      <c r="AN522" s="73" t="e">
        <f t="shared" si="1896"/>
        <v>#DIV/0!</v>
      </c>
      <c r="AO522" s="64"/>
      <c r="AP522" s="72"/>
      <c r="AQ522" s="73" t="e">
        <f t="shared" si="1897"/>
        <v>#DIV/0!</v>
      </c>
      <c r="AR522" s="12"/>
    </row>
    <row r="523" spans="1:44" ht="15.6">
      <c r="A523" s="277"/>
      <c r="B523" s="425"/>
      <c r="C523" s="229"/>
      <c r="D523" s="157" t="s">
        <v>39</v>
      </c>
      <c r="E523" s="64">
        <f t="shared" si="1898"/>
        <v>0</v>
      </c>
      <c r="F523" s="72">
        <f t="shared" si="1899"/>
        <v>0</v>
      </c>
      <c r="G523" s="73" t="e">
        <f t="shared" si="1885"/>
        <v>#DIV/0!</v>
      </c>
      <c r="H523" s="64"/>
      <c r="I523" s="72"/>
      <c r="J523" s="73" t="e">
        <f t="shared" si="1886"/>
        <v>#DIV/0!</v>
      </c>
      <c r="K523" s="64"/>
      <c r="L523" s="72"/>
      <c r="M523" s="73" t="e">
        <f t="shared" si="1887"/>
        <v>#DIV/0!</v>
      </c>
      <c r="N523" s="64"/>
      <c r="O523" s="72"/>
      <c r="P523" s="73" t="e">
        <f t="shared" si="1888"/>
        <v>#DIV/0!</v>
      </c>
      <c r="Q523" s="64"/>
      <c r="R523" s="72"/>
      <c r="S523" s="73" t="e">
        <f t="shared" si="1889"/>
        <v>#DIV/0!</v>
      </c>
      <c r="T523" s="64"/>
      <c r="U523" s="72"/>
      <c r="V523" s="73" t="e">
        <f t="shared" si="1890"/>
        <v>#DIV/0!</v>
      </c>
      <c r="W523" s="64"/>
      <c r="X523" s="72"/>
      <c r="Y523" s="73" t="e">
        <f t="shared" si="1891"/>
        <v>#DIV/0!</v>
      </c>
      <c r="Z523" s="64"/>
      <c r="AA523" s="72"/>
      <c r="AB523" s="73" t="e">
        <f t="shared" si="1892"/>
        <v>#DIV/0!</v>
      </c>
      <c r="AC523" s="64"/>
      <c r="AD523" s="72"/>
      <c r="AE523" s="73" t="e">
        <f t="shared" si="1893"/>
        <v>#DIV/0!</v>
      </c>
      <c r="AF523" s="64"/>
      <c r="AG523" s="72"/>
      <c r="AH523" s="73" t="e">
        <f t="shared" si="1894"/>
        <v>#DIV/0!</v>
      </c>
      <c r="AI523" s="64"/>
      <c r="AJ523" s="72"/>
      <c r="AK523" s="73" t="e">
        <f t="shared" si="1895"/>
        <v>#DIV/0!</v>
      </c>
      <c r="AL523" s="64"/>
      <c r="AM523" s="72"/>
      <c r="AN523" s="73" t="e">
        <f t="shared" si="1896"/>
        <v>#DIV/0!</v>
      </c>
      <c r="AO523" s="64"/>
      <c r="AP523" s="72"/>
      <c r="AQ523" s="73" t="e">
        <f t="shared" si="1897"/>
        <v>#DIV/0!</v>
      </c>
      <c r="AR523" s="12"/>
    </row>
    <row r="524" spans="1:44" ht="45">
      <c r="A524" s="277"/>
      <c r="B524" s="425"/>
      <c r="C524" s="229"/>
      <c r="D524" s="157" t="s">
        <v>33</v>
      </c>
      <c r="E524" s="64">
        <f t="shared" si="1898"/>
        <v>0</v>
      </c>
      <c r="F524" s="72">
        <f t="shared" si="1899"/>
        <v>0</v>
      </c>
      <c r="G524" s="73" t="e">
        <f t="shared" si="1885"/>
        <v>#DIV/0!</v>
      </c>
      <c r="H524" s="64"/>
      <c r="I524" s="72"/>
      <c r="J524" s="73" t="e">
        <f t="shared" si="1886"/>
        <v>#DIV/0!</v>
      </c>
      <c r="K524" s="64"/>
      <c r="L524" s="72"/>
      <c r="M524" s="73" t="e">
        <f t="shared" si="1887"/>
        <v>#DIV/0!</v>
      </c>
      <c r="N524" s="64"/>
      <c r="O524" s="72"/>
      <c r="P524" s="73" t="e">
        <f t="shared" si="1888"/>
        <v>#DIV/0!</v>
      </c>
      <c r="Q524" s="64"/>
      <c r="R524" s="72"/>
      <c r="S524" s="73" t="e">
        <f t="shared" si="1889"/>
        <v>#DIV/0!</v>
      </c>
      <c r="T524" s="64"/>
      <c r="U524" s="72"/>
      <c r="V524" s="73" t="e">
        <f t="shared" si="1890"/>
        <v>#DIV/0!</v>
      </c>
      <c r="W524" s="64"/>
      <c r="X524" s="72"/>
      <c r="Y524" s="73" t="e">
        <f t="shared" si="1891"/>
        <v>#DIV/0!</v>
      </c>
      <c r="Z524" s="64"/>
      <c r="AA524" s="72"/>
      <c r="AB524" s="73" t="e">
        <f t="shared" si="1892"/>
        <v>#DIV/0!</v>
      </c>
      <c r="AC524" s="64"/>
      <c r="AD524" s="72"/>
      <c r="AE524" s="73" t="e">
        <f t="shared" si="1893"/>
        <v>#DIV/0!</v>
      </c>
      <c r="AF524" s="64"/>
      <c r="AG524" s="72"/>
      <c r="AH524" s="73" t="e">
        <f t="shared" si="1894"/>
        <v>#DIV/0!</v>
      </c>
      <c r="AI524" s="64"/>
      <c r="AJ524" s="72"/>
      <c r="AK524" s="73" t="e">
        <f t="shared" si="1895"/>
        <v>#DIV/0!</v>
      </c>
      <c r="AL524" s="64"/>
      <c r="AM524" s="72"/>
      <c r="AN524" s="73" t="e">
        <f t="shared" si="1896"/>
        <v>#DIV/0!</v>
      </c>
      <c r="AO524" s="64"/>
      <c r="AP524" s="72"/>
      <c r="AQ524" s="73" t="e">
        <f t="shared" si="1897"/>
        <v>#DIV/0!</v>
      </c>
      <c r="AR524" s="12"/>
    </row>
    <row r="525" spans="1:44" ht="27" customHeight="1">
      <c r="A525" s="277" t="s">
        <v>460</v>
      </c>
      <c r="B525" s="286" t="s">
        <v>248</v>
      </c>
      <c r="C525" s="229" t="s">
        <v>77</v>
      </c>
      <c r="D525" s="157" t="s">
        <v>36</v>
      </c>
      <c r="E525" s="69">
        <f>E526+E527+E528+E530+E531</f>
        <v>110.42</v>
      </c>
      <c r="F525" s="137">
        <f>F526+F527+F528+F530+F531</f>
        <v>0</v>
      </c>
      <c r="G525" s="71">
        <f>(F525/E525)*100</f>
        <v>0</v>
      </c>
      <c r="H525" s="64">
        <f>H526+H527+H528+H530+H531</f>
        <v>0</v>
      </c>
      <c r="I525" s="71">
        <f>I526+I527+I528+I530+I531</f>
        <v>0</v>
      </c>
      <c r="J525" s="71" t="e">
        <f>(I525/H525)*100</f>
        <v>#DIV/0!</v>
      </c>
      <c r="K525" s="64">
        <f>K526+K527+K528+K530+K531</f>
        <v>0</v>
      </c>
      <c r="L525" s="71">
        <f>L526+L527+L528+L530+L531</f>
        <v>0</v>
      </c>
      <c r="M525" s="71" t="e">
        <f>(L525/K525)*100</f>
        <v>#DIV/0!</v>
      </c>
      <c r="N525" s="64">
        <f>N526+N527+N528+N530+N531</f>
        <v>0</v>
      </c>
      <c r="O525" s="71">
        <f>O526+O527+O528+O530+O531</f>
        <v>0</v>
      </c>
      <c r="P525" s="71" t="e">
        <f>(O525/N525)*100</f>
        <v>#DIV/0!</v>
      </c>
      <c r="Q525" s="64">
        <f>Q526+Q527+Q528+Q530+Q531</f>
        <v>0</v>
      </c>
      <c r="R525" s="71">
        <f>R526+R527+R528+R530+R531</f>
        <v>0</v>
      </c>
      <c r="S525" s="71" t="e">
        <f>(R525/Q525)*100</f>
        <v>#DIV/0!</v>
      </c>
      <c r="T525" s="64">
        <f>T526+T527+T528+T530+T531</f>
        <v>0</v>
      </c>
      <c r="U525" s="71">
        <f>U526+U527+U528+U530+U531</f>
        <v>0</v>
      </c>
      <c r="V525" s="71" t="e">
        <f>(U525/T525)*100</f>
        <v>#DIV/0!</v>
      </c>
      <c r="W525" s="64">
        <f>W526+W527+W528+W530+W531</f>
        <v>0</v>
      </c>
      <c r="X525" s="71">
        <f>X526+X527+X528+X530+X531</f>
        <v>0</v>
      </c>
      <c r="Y525" s="71" t="e">
        <f>(X525/W525)*100</f>
        <v>#DIV/0!</v>
      </c>
      <c r="Z525" s="64">
        <f>Z526+Z527+Z528+Z530+Z531</f>
        <v>0</v>
      </c>
      <c r="AA525" s="71">
        <f>AA526+AA527+AA528+AA530+AA531</f>
        <v>0</v>
      </c>
      <c r="AB525" s="71" t="e">
        <f>(AA525/Z525)*100</f>
        <v>#DIV/0!</v>
      </c>
      <c r="AC525" s="64">
        <f>AC526+AC527+AC528+AC530+AC531</f>
        <v>0</v>
      </c>
      <c r="AD525" s="71">
        <f>AD526+AD527+AD528+AD530+AD531</f>
        <v>0</v>
      </c>
      <c r="AE525" s="71" t="e">
        <f>(AD525/AC525)*100</f>
        <v>#DIV/0!</v>
      </c>
      <c r="AF525" s="64">
        <f>AF526+AF527+AF528+AF530+AF531</f>
        <v>0</v>
      </c>
      <c r="AG525" s="71">
        <f>AG526+AG527+AG528+AG530+AG531</f>
        <v>0</v>
      </c>
      <c r="AH525" s="71" t="e">
        <f>(AG525/AF525)*100</f>
        <v>#DIV/0!</v>
      </c>
      <c r="AI525" s="64">
        <f>AI526+AI527+AI528+AI530+AI531</f>
        <v>0</v>
      </c>
      <c r="AJ525" s="71">
        <f>AJ526+AJ527+AJ528+AJ530+AJ531</f>
        <v>0</v>
      </c>
      <c r="AK525" s="71" t="e">
        <f>(AJ525/AI525)*100</f>
        <v>#DIV/0!</v>
      </c>
      <c r="AL525" s="64">
        <f>AL526+AL527+AL528+AL530+AL531</f>
        <v>0</v>
      </c>
      <c r="AM525" s="71">
        <f>AM526+AM527+AM528+AM530+AM531</f>
        <v>0</v>
      </c>
      <c r="AN525" s="71" t="e">
        <f>(AM525/AL525)*100</f>
        <v>#DIV/0!</v>
      </c>
      <c r="AO525" s="64">
        <f>AO526+AO527+AO528+AO530+AO531</f>
        <v>110.42</v>
      </c>
      <c r="AP525" s="71">
        <f>AP526+AP527+AP528+AP530+AP531</f>
        <v>0</v>
      </c>
      <c r="AQ525" s="71">
        <f>(AP525/AO525)*100</f>
        <v>0</v>
      </c>
      <c r="AR525" s="12"/>
    </row>
    <row r="526" spans="1:44" ht="30">
      <c r="A526" s="277"/>
      <c r="B526" s="286"/>
      <c r="C526" s="229"/>
      <c r="D526" s="157" t="s">
        <v>17</v>
      </c>
      <c r="E526" s="69">
        <f>H526+K526+N526+Q526+T526+W526+Z526+AC526+AF526+AI526+AL526+AO526</f>
        <v>0</v>
      </c>
      <c r="F526" s="145">
        <f>I526+L526+O526+R526+U526+X526+AA526+AD526+AG526+AJ526+AM526+AP526</f>
        <v>0</v>
      </c>
      <c r="G526" s="73" t="e">
        <f t="shared" ref="G526:G531" si="1900">(F526/E526)*100</f>
        <v>#DIV/0!</v>
      </c>
      <c r="H526" s="64"/>
      <c r="I526" s="72"/>
      <c r="J526" s="73" t="e">
        <f t="shared" ref="J526:J531" si="1901">(I526/H526)*100</f>
        <v>#DIV/0!</v>
      </c>
      <c r="K526" s="64"/>
      <c r="L526" s="72"/>
      <c r="M526" s="73" t="e">
        <f t="shared" ref="M526:M531" si="1902">(L526/K526)*100</f>
        <v>#DIV/0!</v>
      </c>
      <c r="N526" s="64"/>
      <c r="O526" s="72"/>
      <c r="P526" s="73" t="e">
        <f t="shared" ref="P526:P531" si="1903">(O526/N526)*100</f>
        <v>#DIV/0!</v>
      </c>
      <c r="Q526" s="64"/>
      <c r="R526" s="72"/>
      <c r="S526" s="73" t="e">
        <f t="shared" ref="S526:S531" si="1904">(R526/Q526)*100</f>
        <v>#DIV/0!</v>
      </c>
      <c r="T526" s="64"/>
      <c r="U526" s="72"/>
      <c r="V526" s="73" t="e">
        <f t="shared" ref="V526:V531" si="1905">(U526/T526)*100</f>
        <v>#DIV/0!</v>
      </c>
      <c r="W526" s="64"/>
      <c r="X526" s="72"/>
      <c r="Y526" s="73" t="e">
        <f t="shared" ref="Y526:Y531" si="1906">(X526/W526)*100</f>
        <v>#DIV/0!</v>
      </c>
      <c r="Z526" s="64"/>
      <c r="AA526" s="72"/>
      <c r="AB526" s="73" t="e">
        <f t="shared" ref="AB526:AB531" si="1907">(AA526/Z526)*100</f>
        <v>#DIV/0!</v>
      </c>
      <c r="AC526" s="64"/>
      <c r="AD526" s="72"/>
      <c r="AE526" s="73" t="e">
        <f t="shared" ref="AE526:AE531" si="1908">(AD526/AC526)*100</f>
        <v>#DIV/0!</v>
      </c>
      <c r="AF526" s="64"/>
      <c r="AG526" s="72"/>
      <c r="AH526" s="73" t="e">
        <f t="shared" ref="AH526:AH531" si="1909">(AG526/AF526)*100</f>
        <v>#DIV/0!</v>
      </c>
      <c r="AI526" s="64"/>
      <c r="AJ526" s="72"/>
      <c r="AK526" s="73" t="e">
        <f t="shared" ref="AK526:AK531" si="1910">(AJ526/AI526)*100</f>
        <v>#DIV/0!</v>
      </c>
      <c r="AL526" s="64"/>
      <c r="AM526" s="72"/>
      <c r="AN526" s="73" t="e">
        <f t="shared" ref="AN526:AN531" si="1911">(AM526/AL526)*100</f>
        <v>#DIV/0!</v>
      </c>
      <c r="AO526" s="64"/>
      <c r="AP526" s="72"/>
      <c r="AQ526" s="73" t="e">
        <f t="shared" ref="AQ526:AQ531" si="1912">(AP526/AO526)*100</f>
        <v>#DIV/0!</v>
      </c>
      <c r="AR526" s="12"/>
    </row>
    <row r="527" spans="1:44" ht="45">
      <c r="A527" s="277"/>
      <c r="B527" s="286"/>
      <c r="C527" s="229"/>
      <c r="D527" s="157" t="s">
        <v>18</v>
      </c>
      <c r="E527" s="69">
        <f t="shared" ref="E527:E531" si="1913">H527+K527+N527+Q527+T527+W527+Z527+AC527+AF527+AI527+AL527+AO527</f>
        <v>0</v>
      </c>
      <c r="F527" s="145">
        <f t="shared" ref="F527:F531" si="1914">I527+L527+O527+R527+U527+X527+AA527+AD527+AG527+AJ527+AM527+AP527</f>
        <v>0</v>
      </c>
      <c r="G527" s="73" t="e">
        <f t="shared" si="1900"/>
        <v>#DIV/0!</v>
      </c>
      <c r="H527" s="64"/>
      <c r="I527" s="72"/>
      <c r="J527" s="73" t="e">
        <f t="shared" si="1901"/>
        <v>#DIV/0!</v>
      </c>
      <c r="K527" s="64"/>
      <c r="L527" s="72"/>
      <c r="M527" s="73" t="e">
        <f t="shared" si="1902"/>
        <v>#DIV/0!</v>
      </c>
      <c r="N527" s="64"/>
      <c r="O527" s="72"/>
      <c r="P527" s="73" t="e">
        <f t="shared" si="1903"/>
        <v>#DIV/0!</v>
      </c>
      <c r="Q527" s="64"/>
      <c r="R527" s="72"/>
      <c r="S527" s="73" t="e">
        <f t="shared" si="1904"/>
        <v>#DIV/0!</v>
      </c>
      <c r="T527" s="64"/>
      <c r="U527" s="72"/>
      <c r="V527" s="73" t="e">
        <f t="shared" si="1905"/>
        <v>#DIV/0!</v>
      </c>
      <c r="W527" s="64"/>
      <c r="X527" s="72"/>
      <c r="Y527" s="73" t="e">
        <f t="shared" si="1906"/>
        <v>#DIV/0!</v>
      </c>
      <c r="Z527" s="64"/>
      <c r="AA527" s="72"/>
      <c r="AB527" s="73" t="e">
        <f t="shared" si="1907"/>
        <v>#DIV/0!</v>
      </c>
      <c r="AC527" s="64"/>
      <c r="AD527" s="72"/>
      <c r="AE527" s="73" t="e">
        <f t="shared" si="1908"/>
        <v>#DIV/0!</v>
      </c>
      <c r="AF527" s="64"/>
      <c r="AG527" s="72"/>
      <c r="AH527" s="73" t="e">
        <f t="shared" si="1909"/>
        <v>#DIV/0!</v>
      </c>
      <c r="AI527" s="64"/>
      <c r="AJ527" s="72"/>
      <c r="AK527" s="73" t="e">
        <f t="shared" si="1910"/>
        <v>#DIV/0!</v>
      </c>
      <c r="AL527" s="64"/>
      <c r="AM527" s="72"/>
      <c r="AN527" s="73" t="e">
        <f t="shared" si="1911"/>
        <v>#DIV/0!</v>
      </c>
      <c r="AO527" s="64"/>
      <c r="AP527" s="72"/>
      <c r="AQ527" s="73" t="e">
        <f t="shared" si="1912"/>
        <v>#DIV/0!</v>
      </c>
      <c r="AR527" s="12"/>
    </row>
    <row r="528" spans="1:44" ht="34.5" customHeight="1">
      <c r="A528" s="277"/>
      <c r="B528" s="286"/>
      <c r="C528" s="229"/>
      <c r="D528" s="157" t="s">
        <v>26</v>
      </c>
      <c r="E528" s="69">
        <f t="shared" si="1913"/>
        <v>110.42</v>
      </c>
      <c r="F528" s="145">
        <f t="shared" si="1914"/>
        <v>0</v>
      </c>
      <c r="G528" s="73">
        <f t="shared" si="1900"/>
        <v>0</v>
      </c>
      <c r="H528" s="64"/>
      <c r="I528" s="72"/>
      <c r="J528" s="73" t="e">
        <f t="shared" si="1901"/>
        <v>#DIV/0!</v>
      </c>
      <c r="K528" s="64"/>
      <c r="L528" s="72"/>
      <c r="M528" s="73" t="e">
        <f t="shared" si="1902"/>
        <v>#DIV/0!</v>
      </c>
      <c r="N528" s="64"/>
      <c r="O528" s="72"/>
      <c r="P528" s="73" t="e">
        <f t="shared" si="1903"/>
        <v>#DIV/0!</v>
      </c>
      <c r="Q528" s="64"/>
      <c r="R528" s="72"/>
      <c r="S528" s="73" t="e">
        <f t="shared" si="1904"/>
        <v>#DIV/0!</v>
      </c>
      <c r="T528" s="64"/>
      <c r="U528" s="72"/>
      <c r="V528" s="73" t="e">
        <f t="shared" si="1905"/>
        <v>#DIV/0!</v>
      </c>
      <c r="W528" s="64"/>
      <c r="X528" s="72"/>
      <c r="Y528" s="73" t="e">
        <f t="shared" si="1906"/>
        <v>#DIV/0!</v>
      </c>
      <c r="Z528" s="64"/>
      <c r="AA528" s="72"/>
      <c r="AB528" s="73" t="e">
        <f t="shared" si="1907"/>
        <v>#DIV/0!</v>
      </c>
      <c r="AC528" s="64"/>
      <c r="AD528" s="72"/>
      <c r="AE528" s="73" t="e">
        <f t="shared" si="1908"/>
        <v>#DIV/0!</v>
      </c>
      <c r="AF528" s="64"/>
      <c r="AG528" s="72"/>
      <c r="AH528" s="73" t="e">
        <f t="shared" si="1909"/>
        <v>#DIV/0!</v>
      </c>
      <c r="AI528" s="64"/>
      <c r="AJ528" s="72"/>
      <c r="AK528" s="73" t="e">
        <f t="shared" si="1910"/>
        <v>#DIV/0!</v>
      </c>
      <c r="AL528" s="64"/>
      <c r="AM528" s="72"/>
      <c r="AN528" s="73" t="e">
        <f t="shared" si="1911"/>
        <v>#DIV/0!</v>
      </c>
      <c r="AO528" s="64">
        <v>110.42</v>
      </c>
      <c r="AP528" s="72"/>
      <c r="AQ528" s="73">
        <f t="shared" si="1912"/>
        <v>0</v>
      </c>
      <c r="AR528" s="12"/>
    </row>
    <row r="529" spans="1:44" ht="88.5" customHeight="1">
      <c r="A529" s="277"/>
      <c r="B529" s="286"/>
      <c r="C529" s="229"/>
      <c r="D529" s="157" t="s">
        <v>231</v>
      </c>
      <c r="E529" s="69">
        <f t="shared" si="1913"/>
        <v>0</v>
      </c>
      <c r="F529" s="145">
        <f t="shared" si="1914"/>
        <v>0</v>
      </c>
      <c r="G529" s="73" t="e">
        <f t="shared" si="1900"/>
        <v>#DIV/0!</v>
      </c>
      <c r="H529" s="64"/>
      <c r="I529" s="72"/>
      <c r="J529" s="73" t="e">
        <f t="shared" si="1901"/>
        <v>#DIV/0!</v>
      </c>
      <c r="K529" s="64"/>
      <c r="L529" s="72"/>
      <c r="M529" s="73" t="e">
        <f t="shared" si="1902"/>
        <v>#DIV/0!</v>
      </c>
      <c r="N529" s="64"/>
      <c r="O529" s="72"/>
      <c r="P529" s="73" t="e">
        <f t="shared" si="1903"/>
        <v>#DIV/0!</v>
      </c>
      <c r="Q529" s="64"/>
      <c r="R529" s="72"/>
      <c r="S529" s="73" t="e">
        <f t="shared" si="1904"/>
        <v>#DIV/0!</v>
      </c>
      <c r="T529" s="64"/>
      <c r="U529" s="72"/>
      <c r="V529" s="73" t="e">
        <f t="shared" si="1905"/>
        <v>#DIV/0!</v>
      </c>
      <c r="W529" s="64"/>
      <c r="X529" s="72"/>
      <c r="Y529" s="73" t="e">
        <f t="shared" si="1906"/>
        <v>#DIV/0!</v>
      </c>
      <c r="Z529" s="64"/>
      <c r="AA529" s="72"/>
      <c r="AB529" s="73" t="e">
        <f t="shared" si="1907"/>
        <v>#DIV/0!</v>
      </c>
      <c r="AC529" s="64"/>
      <c r="AD529" s="72"/>
      <c r="AE529" s="73" t="e">
        <f t="shared" si="1908"/>
        <v>#DIV/0!</v>
      </c>
      <c r="AF529" s="64"/>
      <c r="AG529" s="72"/>
      <c r="AH529" s="73" t="e">
        <f t="shared" si="1909"/>
        <v>#DIV/0!</v>
      </c>
      <c r="AI529" s="64"/>
      <c r="AJ529" s="72"/>
      <c r="AK529" s="73" t="e">
        <f t="shared" si="1910"/>
        <v>#DIV/0!</v>
      </c>
      <c r="AL529" s="64"/>
      <c r="AM529" s="72"/>
      <c r="AN529" s="73" t="e">
        <f t="shared" si="1911"/>
        <v>#DIV/0!</v>
      </c>
      <c r="AO529" s="64"/>
      <c r="AP529" s="72"/>
      <c r="AQ529" s="73" t="e">
        <f t="shared" si="1912"/>
        <v>#DIV/0!</v>
      </c>
      <c r="AR529" s="12"/>
    </row>
    <row r="530" spans="1:44" ht="36.75" customHeight="1">
      <c r="A530" s="277"/>
      <c r="B530" s="286"/>
      <c r="C530" s="229"/>
      <c r="D530" s="157" t="s">
        <v>39</v>
      </c>
      <c r="E530" s="69">
        <f t="shared" si="1913"/>
        <v>0</v>
      </c>
      <c r="F530" s="145">
        <f t="shared" si="1914"/>
        <v>0</v>
      </c>
      <c r="G530" s="73" t="e">
        <f t="shared" si="1900"/>
        <v>#DIV/0!</v>
      </c>
      <c r="H530" s="64"/>
      <c r="I530" s="72"/>
      <c r="J530" s="73" t="e">
        <f t="shared" si="1901"/>
        <v>#DIV/0!</v>
      </c>
      <c r="K530" s="64"/>
      <c r="L530" s="72"/>
      <c r="M530" s="73" t="e">
        <f t="shared" si="1902"/>
        <v>#DIV/0!</v>
      </c>
      <c r="N530" s="64"/>
      <c r="O530" s="72"/>
      <c r="P530" s="73" t="e">
        <f t="shared" si="1903"/>
        <v>#DIV/0!</v>
      </c>
      <c r="Q530" s="64"/>
      <c r="R530" s="72"/>
      <c r="S530" s="73" t="e">
        <f t="shared" si="1904"/>
        <v>#DIV/0!</v>
      </c>
      <c r="T530" s="64"/>
      <c r="U530" s="72"/>
      <c r="V530" s="73" t="e">
        <f t="shared" si="1905"/>
        <v>#DIV/0!</v>
      </c>
      <c r="W530" s="64"/>
      <c r="X530" s="72"/>
      <c r="Y530" s="73" t="e">
        <f t="shared" si="1906"/>
        <v>#DIV/0!</v>
      </c>
      <c r="Z530" s="64"/>
      <c r="AA530" s="72"/>
      <c r="AB530" s="73" t="e">
        <f t="shared" si="1907"/>
        <v>#DIV/0!</v>
      </c>
      <c r="AC530" s="64"/>
      <c r="AD530" s="72"/>
      <c r="AE530" s="73" t="e">
        <f t="shared" si="1908"/>
        <v>#DIV/0!</v>
      </c>
      <c r="AF530" s="64"/>
      <c r="AG530" s="72"/>
      <c r="AH530" s="73" t="e">
        <f t="shared" si="1909"/>
        <v>#DIV/0!</v>
      </c>
      <c r="AI530" s="64"/>
      <c r="AJ530" s="72"/>
      <c r="AK530" s="73" t="e">
        <f t="shared" si="1910"/>
        <v>#DIV/0!</v>
      </c>
      <c r="AL530" s="64"/>
      <c r="AM530" s="72"/>
      <c r="AN530" s="73" t="e">
        <f t="shared" si="1911"/>
        <v>#DIV/0!</v>
      </c>
      <c r="AO530" s="64"/>
      <c r="AP530" s="72"/>
      <c r="AQ530" s="73" t="e">
        <f t="shared" si="1912"/>
        <v>#DIV/0!</v>
      </c>
      <c r="AR530" s="12"/>
    </row>
    <row r="531" spans="1:44" ht="45">
      <c r="A531" s="277"/>
      <c r="B531" s="286"/>
      <c r="C531" s="229"/>
      <c r="D531" s="157" t="s">
        <v>33</v>
      </c>
      <c r="E531" s="69">
        <f t="shared" si="1913"/>
        <v>0</v>
      </c>
      <c r="F531" s="145">
        <f t="shared" si="1914"/>
        <v>0</v>
      </c>
      <c r="G531" s="73" t="e">
        <f t="shared" si="1900"/>
        <v>#DIV/0!</v>
      </c>
      <c r="H531" s="64"/>
      <c r="I531" s="72"/>
      <c r="J531" s="73" t="e">
        <f t="shared" si="1901"/>
        <v>#DIV/0!</v>
      </c>
      <c r="K531" s="64"/>
      <c r="L531" s="72"/>
      <c r="M531" s="73" t="e">
        <f t="shared" si="1902"/>
        <v>#DIV/0!</v>
      </c>
      <c r="N531" s="64"/>
      <c r="O531" s="72"/>
      <c r="P531" s="73" t="e">
        <f t="shared" si="1903"/>
        <v>#DIV/0!</v>
      </c>
      <c r="Q531" s="64"/>
      <c r="R531" s="72"/>
      <c r="S531" s="73" t="e">
        <f t="shared" si="1904"/>
        <v>#DIV/0!</v>
      </c>
      <c r="T531" s="64"/>
      <c r="U531" s="72"/>
      <c r="V531" s="73" t="e">
        <f t="shared" si="1905"/>
        <v>#DIV/0!</v>
      </c>
      <c r="W531" s="64"/>
      <c r="X531" s="72"/>
      <c r="Y531" s="73" t="e">
        <f t="shared" si="1906"/>
        <v>#DIV/0!</v>
      </c>
      <c r="Z531" s="64"/>
      <c r="AA531" s="72"/>
      <c r="AB531" s="73" t="e">
        <f t="shared" si="1907"/>
        <v>#DIV/0!</v>
      </c>
      <c r="AC531" s="64"/>
      <c r="AD531" s="72"/>
      <c r="AE531" s="73" t="e">
        <f t="shared" si="1908"/>
        <v>#DIV/0!</v>
      </c>
      <c r="AF531" s="64"/>
      <c r="AG531" s="72"/>
      <c r="AH531" s="73" t="e">
        <f t="shared" si="1909"/>
        <v>#DIV/0!</v>
      </c>
      <c r="AI531" s="64"/>
      <c r="AJ531" s="72"/>
      <c r="AK531" s="73" t="e">
        <f t="shared" si="1910"/>
        <v>#DIV/0!</v>
      </c>
      <c r="AL531" s="64"/>
      <c r="AM531" s="72"/>
      <c r="AN531" s="73" t="e">
        <f t="shared" si="1911"/>
        <v>#DIV/0!</v>
      </c>
      <c r="AO531" s="64"/>
      <c r="AP531" s="72"/>
      <c r="AQ531" s="73" t="e">
        <f t="shared" si="1912"/>
        <v>#DIV/0!</v>
      </c>
      <c r="AR531" s="12"/>
    </row>
    <row r="532" spans="1:44" ht="23.25" customHeight="1">
      <c r="A532" s="277" t="s">
        <v>461</v>
      </c>
      <c r="B532" s="286" t="s">
        <v>377</v>
      </c>
      <c r="C532" s="229" t="s">
        <v>77</v>
      </c>
      <c r="D532" s="157" t="s">
        <v>36</v>
      </c>
      <c r="E532" s="69">
        <f>E533+E534+E535+E537+E538</f>
        <v>0</v>
      </c>
      <c r="F532" s="137">
        <f>F533+F534+F535+F537+F538</f>
        <v>0</v>
      </c>
      <c r="G532" s="137" t="e">
        <f>(F532/E532)*100</f>
        <v>#DIV/0!</v>
      </c>
      <c r="H532" s="69">
        <f>H533+H534+H535+H537+H538</f>
        <v>0</v>
      </c>
      <c r="I532" s="137">
        <f>I533+I534+I535+I537+I538</f>
        <v>0</v>
      </c>
      <c r="J532" s="71" t="e">
        <f>(I532/H532)*100</f>
        <v>#DIV/0!</v>
      </c>
      <c r="K532" s="64">
        <f>K533+K534+K535+K537+K538</f>
        <v>0</v>
      </c>
      <c r="L532" s="71">
        <f>L533+L534+L535+L537+L538</f>
        <v>0</v>
      </c>
      <c r="M532" s="71" t="e">
        <f>(L532/K532)*100</f>
        <v>#DIV/0!</v>
      </c>
      <c r="N532" s="64">
        <f>N533+N534+N535+N537+N538</f>
        <v>0</v>
      </c>
      <c r="O532" s="71">
        <f>O533+O534+O535+O537+O538</f>
        <v>0</v>
      </c>
      <c r="P532" s="71" t="e">
        <f>(O532/N532)*100</f>
        <v>#DIV/0!</v>
      </c>
      <c r="Q532" s="64">
        <f>Q533+Q534+Q535+Q537+Q538</f>
        <v>0</v>
      </c>
      <c r="R532" s="71">
        <f>R533+R534+R535+R537+R538</f>
        <v>0</v>
      </c>
      <c r="S532" s="71" t="e">
        <f>(R532/Q532)*100</f>
        <v>#DIV/0!</v>
      </c>
      <c r="T532" s="64">
        <f>T533+T534+T535+T537+T538</f>
        <v>0</v>
      </c>
      <c r="U532" s="71">
        <f>U533+U534+U535+U537+U538</f>
        <v>0</v>
      </c>
      <c r="V532" s="71" t="e">
        <f>(U532/T532)*100</f>
        <v>#DIV/0!</v>
      </c>
      <c r="W532" s="64">
        <f>W533+W534+W535+W537+W538</f>
        <v>0</v>
      </c>
      <c r="X532" s="71">
        <f>X533+X534+X535+X537+X538</f>
        <v>0</v>
      </c>
      <c r="Y532" s="71" t="e">
        <f>(X532/W532)*100</f>
        <v>#DIV/0!</v>
      </c>
      <c r="Z532" s="64">
        <f>Z533+Z534+Z535+Z537+Z538</f>
        <v>0</v>
      </c>
      <c r="AA532" s="71">
        <f>AA533+AA534+AA535+AA537+AA538</f>
        <v>0</v>
      </c>
      <c r="AB532" s="71" t="e">
        <f>(AA532/Z532)*100</f>
        <v>#DIV/0!</v>
      </c>
      <c r="AC532" s="64">
        <f>AC533+AC534+AC535+AC537+AC538</f>
        <v>0</v>
      </c>
      <c r="AD532" s="71">
        <f>AD533+AD534+AD535+AD537+AD538</f>
        <v>0</v>
      </c>
      <c r="AE532" s="71" t="e">
        <f>(AD532/AC532)*100</f>
        <v>#DIV/0!</v>
      </c>
      <c r="AF532" s="64">
        <f>AF533+AF534+AF535+AF537+AF538</f>
        <v>0</v>
      </c>
      <c r="AG532" s="71">
        <f>AG533+AG534+AG535+AG537+AG538</f>
        <v>0</v>
      </c>
      <c r="AH532" s="71" t="e">
        <f>(AG532/AF532)*100</f>
        <v>#DIV/0!</v>
      </c>
      <c r="AI532" s="64">
        <f>AI533+AI534+AI535+AI537+AI538</f>
        <v>0</v>
      </c>
      <c r="AJ532" s="71">
        <f>AJ533+AJ534+AJ535+AJ537+AJ538</f>
        <v>0</v>
      </c>
      <c r="AK532" s="71" t="e">
        <f>(AJ532/AI532)*100</f>
        <v>#DIV/0!</v>
      </c>
      <c r="AL532" s="64">
        <f>AL533+AL534+AL535+AL537+AL538</f>
        <v>0</v>
      </c>
      <c r="AM532" s="71">
        <f>AM533+AM534+AM535+AM537+AM538</f>
        <v>0</v>
      </c>
      <c r="AN532" s="71" t="e">
        <f>(AM532/AL532)*100</f>
        <v>#DIV/0!</v>
      </c>
      <c r="AO532" s="64">
        <f>AO533+AO534+AO535+AO537+AO538</f>
        <v>0</v>
      </c>
      <c r="AP532" s="71">
        <f>AP533+AP534+AP535+AP537+AP538</f>
        <v>0</v>
      </c>
      <c r="AQ532" s="71" t="e">
        <f>(AP532/AO532)*100</f>
        <v>#DIV/0!</v>
      </c>
      <c r="AR532" s="12"/>
    </row>
    <row r="533" spans="1:44" ht="30">
      <c r="A533" s="277"/>
      <c r="B533" s="286"/>
      <c r="C533" s="229"/>
      <c r="D533" s="157" t="s">
        <v>17</v>
      </c>
      <c r="E533" s="69">
        <f>H533+K533+N533+Q533+T533+W533+Z533+AC533+AF533+AI533+AL533+AO533</f>
        <v>0</v>
      </c>
      <c r="F533" s="145">
        <f>I533+L533+O533+R533+U533+X533+AA533+AD533+AG533+AJ533+AM533+AP533</f>
        <v>0</v>
      </c>
      <c r="G533" s="70" t="e">
        <f t="shared" ref="G533:G538" si="1915">(F533/E533)*100</f>
        <v>#DIV/0!</v>
      </c>
      <c r="H533" s="69"/>
      <c r="I533" s="145"/>
      <c r="J533" s="73" t="e">
        <f t="shared" ref="J533:J538" si="1916">(I533/H533)*100</f>
        <v>#DIV/0!</v>
      </c>
      <c r="K533" s="64"/>
      <c r="L533" s="72"/>
      <c r="M533" s="73" t="e">
        <f t="shared" ref="M533:M538" si="1917">(L533/K533)*100</f>
        <v>#DIV/0!</v>
      </c>
      <c r="N533" s="64"/>
      <c r="O533" s="72"/>
      <c r="P533" s="73" t="e">
        <f t="shared" ref="P533:P538" si="1918">(O533/N533)*100</f>
        <v>#DIV/0!</v>
      </c>
      <c r="Q533" s="64"/>
      <c r="R533" s="72"/>
      <c r="S533" s="73" t="e">
        <f t="shared" ref="S533:S538" si="1919">(R533/Q533)*100</f>
        <v>#DIV/0!</v>
      </c>
      <c r="T533" s="64"/>
      <c r="U533" s="72"/>
      <c r="V533" s="73" t="e">
        <f t="shared" ref="V533:V538" si="1920">(U533/T533)*100</f>
        <v>#DIV/0!</v>
      </c>
      <c r="W533" s="64"/>
      <c r="X533" s="72"/>
      <c r="Y533" s="73" t="e">
        <f t="shared" ref="Y533:Y538" si="1921">(X533/W533)*100</f>
        <v>#DIV/0!</v>
      </c>
      <c r="Z533" s="64"/>
      <c r="AA533" s="72"/>
      <c r="AB533" s="73" t="e">
        <f t="shared" ref="AB533:AB538" si="1922">(AA533/Z533)*100</f>
        <v>#DIV/0!</v>
      </c>
      <c r="AC533" s="64"/>
      <c r="AD533" s="72"/>
      <c r="AE533" s="73" t="e">
        <f t="shared" ref="AE533:AE538" si="1923">(AD533/AC533)*100</f>
        <v>#DIV/0!</v>
      </c>
      <c r="AF533" s="64"/>
      <c r="AG533" s="72"/>
      <c r="AH533" s="73" t="e">
        <f t="shared" ref="AH533:AH538" si="1924">(AG533/AF533)*100</f>
        <v>#DIV/0!</v>
      </c>
      <c r="AI533" s="64"/>
      <c r="AJ533" s="72"/>
      <c r="AK533" s="73" t="e">
        <f t="shared" ref="AK533:AK538" si="1925">(AJ533/AI533)*100</f>
        <v>#DIV/0!</v>
      </c>
      <c r="AL533" s="64"/>
      <c r="AM533" s="72"/>
      <c r="AN533" s="73" t="e">
        <f t="shared" ref="AN533:AN538" si="1926">(AM533/AL533)*100</f>
        <v>#DIV/0!</v>
      </c>
      <c r="AO533" s="64"/>
      <c r="AP533" s="72"/>
      <c r="AQ533" s="73" t="e">
        <f t="shared" ref="AQ533:AQ538" si="1927">(AP533/AO533)*100</f>
        <v>#DIV/0!</v>
      </c>
      <c r="AR533" s="12"/>
    </row>
    <row r="534" spans="1:44" ht="45">
      <c r="A534" s="277"/>
      <c r="B534" s="286"/>
      <c r="C534" s="229"/>
      <c r="D534" s="157" t="s">
        <v>18</v>
      </c>
      <c r="E534" s="69">
        <f t="shared" ref="E534:E538" si="1928">H534+K534+N534+Q534+T534+W534+Z534+AC534+AF534+AI534+AL534+AO534</f>
        <v>0</v>
      </c>
      <c r="F534" s="145">
        <f t="shared" ref="F534:F538" si="1929">I534+L534+O534+R534+U534+X534+AA534+AD534+AG534+AJ534+AM534+AP534</f>
        <v>0</v>
      </c>
      <c r="G534" s="70" t="e">
        <f t="shared" si="1915"/>
        <v>#DIV/0!</v>
      </c>
      <c r="H534" s="69"/>
      <c r="I534" s="145"/>
      <c r="J534" s="73" t="e">
        <f t="shared" si="1916"/>
        <v>#DIV/0!</v>
      </c>
      <c r="K534" s="64"/>
      <c r="L534" s="72"/>
      <c r="M534" s="73" t="e">
        <f t="shared" si="1917"/>
        <v>#DIV/0!</v>
      </c>
      <c r="N534" s="64"/>
      <c r="O534" s="72"/>
      <c r="P534" s="73" t="e">
        <f t="shared" si="1918"/>
        <v>#DIV/0!</v>
      </c>
      <c r="Q534" s="64"/>
      <c r="R534" s="72"/>
      <c r="S534" s="73" t="e">
        <f t="shared" si="1919"/>
        <v>#DIV/0!</v>
      </c>
      <c r="T534" s="64"/>
      <c r="U534" s="72"/>
      <c r="V534" s="73" t="e">
        <f t="shared" si="1920"/>
        <v>#DIV/0!</v>
      </c>
      <c r="W534" s="64"/>
      <c r="X534" s="72"/>
      <c r="Y534" s="73" t="e">
        <f t="shared" si="1921"/>
        <v>#DIV/0!</v>
      </c>
      <c r="Z534" s="64"/>
      <c r="AA534" s="72"/>
      <c r="AB534" s="73" t="e">
        <f t="shared" si="1922"/>
        <v>#DIV/0!</v>
      </c>
      <c r="AC534" s="64"/>
      <c r="AD534" s="72"/>
      <c r="AE534" s="73" t="e">
        <f t="shared" si="1923"/>
        <v>#DIV/0!</v>
      </c>
      <c r="AF534" s="64"/>
      <c r="AG534" s="72"/>
      <c r="AH534" s="73" t="e">
        <f t="shared" si="1924"/>
        <v>#DIV/0!</v>
      </c>
      <c r="AI534" s="64"/>
      <c r="AJ534" s="72"/>
      <c r="AK534" s="73" t="e">
        <f t="shared" si="1925"/>
        <v>#DIV/0!</v>
      </c>
      <c r="AL534" s="64"/>
      <c r="AM534" s="72"/>
      <c r="AN534" s="73" t="e">
        <f t="shared" si="1926"/>
        <v>#DIV/0!</v>
      </c>
      <c r="AO534" s="64"/>
      <c r="AP534" s="72"/>
      <c r="AQ534" s="73" t="e">
        <f t="shared" si="1927"/>
        <v>#DIV/0!</v>
      </c>
      <c r="AR534" s="12"/>
    </row>
    <row r="535" spans="1:44" ht="34.5" customHeight="1">
      <c r="A535" s="277"/>
      <c r="B535" s="286"/>
      <c r="C535" s="229"/>
      <c r="D535" s="157" t="s">
        <v>26</v>
      </c>
      <c r="E535" s="69">
        <f t="shared" si="1928"/>
        <v>0</v>
      </c>
      <c r="F535" s="145">
        <f t="shared" si="1929"/>
        <v>0</v>
      </c>
      <c r="G535" s="70" t="e">
        <f t="shared" si="1915"/>
        <v>#DIV/0!</v>
      </c>
      <c r="H535" s="69"/>
      <c r="I535" s="145"/>
      <c r="J535" s="73" t="e">
        <f t="shared" si="1916"/>
        <v>#DIV/0!</v>
      </c>
      <c r="K535" s="64"/>
      <c r="L535" s="72"/>
      <c r="M535" s="73" t="e">
        <f t="shared" si="1917"/>
        <v>#DIV/0!</v>
      </c>
      <c r="N535" s="64"/>
      <c r="O535" s="72"/>
      <c r="P535" s="73" t="e">
        <f t="shared" si="1918"/>
        <v>#DIV/0!</v>
      </c>
      <c r="Q535" s="64"/>
      <c r="R535" s="72"/>
      <c r="S535" s="73" t="e">
        <f t="shared" si="1919"/>
        <v>#DIV/0!</v>
      </c>
      <c r="T535" s="64"/>
      <c r="U535" s="72"/>
      <c r="V535" s="73" t="e">
        <f t="shared" si="1920"/>
        <v>#DIV/0!</v>
      </c>
      <c r="W535" s="64"/>
      <c r="X535" s="72"/>
      <c r="Y535" s="73" t="e">
        <f t="shared" si="1921"/>
        <v>#DIV/0!</v>
      </c>
      <c r="Z535" s="64"/>
      <c r="AA535" s="72"/>
      <c r="AB535" s="73" t="e">
        <f t="shared" si="1922"/>
        <v>#DIV/0!</v>
      </c>
      <c r="AC535" s="64"/>
      <c r="AD535" s="72"/>
      <c r="AE535" s="73" t="e">
        <f t="shared" si="1923"/>
        <v>#DIV/0!</v>
      </c>
      <c r="AF535" s="64"/>
      <c r="AG535" s="72"/>
      <c r="AH535" s="73" t="e">
        <f t="shared" si="1924"/>
        <v>#DIV/0!</v>
      </c>
      <c r="AI535" s="64"/>
      <c r="AJ535" s="72"/>
      <c r="AK535" s="73" t="e">
        <f t="shared" si="1925"/>
        <v>#DIV/0!</v>
      </c>
      <c r="AL535" s="64"/>
      <c r="AM535" s="72"/>
      <c r="AN535" s="73" t="e">
        <f t="shared" si="1926"/>
        <v>#DIV/0!</v>
      </c>
      <c r="AO535" s="64"/>
      <c r="AP535" s="72"/>
      <c r="AQ535" s="73" t="e">
        <f t="shared" si="1927"/>
        <v>#DIV/0!</v>
      </c>
      <c r="AR535" s="12"/>
    </row>
    <row r="536" spans="1:44" ht="79.5" customHeight="1">
      <c r="A536" s="277"/>
      <c r="B536" s="286"/>
      <c r="C536" s="229"/>
      <c r="D536" s="157" t="s">
        <v>231</v>
      </c>
      <c r="E536" s="69">
        <f t="shared" si="1928"/>
        <v>0</v>
      </c>
      <c r="F536" s="145">
        <f t="shared" si="1929"/>
        <v>0</v>
      </c>
      <c r="G536" s="70" t="e">
        <f t="shared" si="1915"/>
        <v>#DIV/0!</v>
      </c>
      <c r="H536" s="69"/>
      <c r="I536" s="145"/>
      <c r="J536" s="73" t="e">
        <f t="shared" si="1916"/>
        <v>#DIV/0!</v>
      </c>
      <c r="K536" s="64"/>
      <c r="L536" s="72"/>
      <c r="M536" s="73" t="e">
        <f t="shared" si="1917"/>
        <v>#DIV/0!</v>
      </c>
      <c r="N536" s="64"/>
      <c r="O536" s="72"/>
      <c r="P536" s="73" t="e">
        <f t="shared" si="1918"/>
        <v>#DIV/0!</v>
      </c>
      <c r="Q536" s="64"/>
      <c r="R536" s="72"/>
      <c r="S536" s="73" t="e">
        <f t="shared" si="1919"/>
        <v>#DIV/0!</v>
      </c>
      <c r="T536" s="64"/>
      <c r="U536" s="72"/>
      <c r="V536" s="73" t="e">
        <f t="shared" si="1920"/>
        <v>#DIV/0!</v>
      </c>
      <c r="W536" s="64"/>
      <c r="X536" s="72"/>
      <c r="Y536" s="73" t="e">
        <f t="shared" si="1921"/>
        <v>#DIV/0!</v>
      </c>
      <c r="Z536" s="64"/>
      <c r="AA536" s="72"/>
      <c r="AB536" s="73" t="e">
        <f t="shared" si="1922"/>
        <v>#DIV/0!</v>
      </c>
      <c r="AC536" s="64"/>
      <c r="AD536" s="72"/>
      <c r="AE536" s="73" t="e">
        <f t="shared" si="1923"/>
        <v>#DIV/0!</v>
      </c>
      <c r="AF536" s="64"/>
      <c r="AG536" s="72"/>
      <c r="AH536" s="73" t="e">
        <f t="shared" si="1924"/>
        <v>#DIV/0!</v>
      </c>
      <c r="AI536" s="64"/>
      <c r="AJ536" s="72"/>
      <c r="AK536" s="73" t="e">
        <f t="shared" si="1925"/>
        <v>#DIV/0!</v>
      </c>
      <c r="AL536" s="64"/>
      <c r="AM536" s="72"/>
      <c r="AN536" s="73" t="e">
        <f t="shared" si="1926"/>
        <v>#DIV/0!</v>
      </c>
      <c r="AO536" s="64"/>
      <c r="AP536" s="72"/>
      <c r="AQ536" s="73" t="e">
        <f t="shared" si="1927"/>
        <v>#DIV/0!</v>
      </c>
      <c r="AR536" s="12"/>
    </row>
    <row r="537" spans="1:44" ht="30.75" customHeight="1">
      <c r="A537" s="277"/>
      <c r="B537" s="286"/>
      <c r="C537" s="229"/>
      <c r="D537" s="157" t="s">
        <v>39</v>
      </c>
      <c r="E537" s="69">
        <f t="shared" si="1928"/>
        <v>0</v>
      </c>
      <c r="F537" s="145">
        <f t="shared" si="1929"/>
        <v>0</v>
      </c>
      <c r="G537" s="70" t="e">
        <f t="shared" si="1915"/>
        <v>#DIV/0!</v>
      </c>
      <c r="H537" s="69"/>
      <c r="I537" s="145"/>
      <c r="J537" s="73" t="e">
        <f t="shared" si="1916"/>
        <v>#DIV/0!</v>
      </c>
      <c r="K537" s="64"/>
      <c r="L537" s="72"/>
      <c r="M537" s="73" t="e">
        <f t="shared" si="1917"/>
        <v>#DIV/0!</v>
      </c>
      <c r="N537" s="64"/>
      <c r="O537" s="72"/>
      <c r="P537" s="73" t="e">
        <f t="shared" si="1918"/>
        <v>#DIV/0!</v>
      </c>
      <c r="Q537" s="64"/>
      <c r="R537" s="72"/>
      <c r="S537" s="73" t="e">
        <f t="shared" si="1919"/>
        <v>#DIV/0!</v>
      </c>
      <c r="T537" s="64"/>
      <c r="U537" s="72"/>
      <c r="V537" s="73" t="e">
        <f t="shared" si="1920"/>
        <v>#DIV/0!</v>
      </c>
      <c r="W537" s="64"/>
      <c r="X537" s="72"/>
      <c r="Y537" s="73" t="e">
        <f t="shared" si="1921"/>
        <v>#DIV/0!</v>
      </c>
      <c r="Z537" s="64"/>
      <c r="AA537" s="72"/>
      <c r="AB537" s="73" t="e">
        <f t="shared" si="1922"/>
        <v>#DIV/0!</v>
      </c>
      <c r="AC537" s="64"/>
      <c r="AD537" s="72"/>
      <c r="AE537" s="73" t="e">
        <f t="shared" si="1923"/>
        <v>#DIV/0!</v>
      </c>
      <c r="AF537" s="64"/>
      <c r="AG537" s="72"/>
      <c r="AH537" s="73" t="e">
        <f t="shared" si="1924"/>
        <v>#DIV/0!</v>
      </c>
      <c r="AI537" s="64"/>
      <c r="AJ537" s="72"/>
      <c r="AK537" s="73" t="e">
        <f t="shared" si="1925"/>
        <v>#DIV/0!</v>
      </c>
      <c r="AL537" s="64"/>
      <c r="AM537" s="72"/>
      <c r="AN537" s="73" t="e">
        <f t="shared" si="1926"/>
        <v>#DIV/0!</v>
      </c>
      <c r="AO537" s="64"/>
      <c r="AP537" s="72"/>
      <c r="AQ537" s="73" t="e">
        <f t="shared" si="1927"/>
        <v>#DIV/0!</v>
      </c>
      <c r="AR537" s="12"/>
    </row>
    <row r="538" spans="1:44" ht="45">
      <c r="A538" s="277"/>
      <c r="B538" s="286"/>
      <c r="C538" s="229"/>
      <c r="D538" s="157" t="s">
        <v>33</v>
      </c>
      <c r="E538" s="69">
        <f t="shared" si="1928"/>
        <v>0</v>
      </c>
      <c r="F538" s="145">
        <f t="shared" si="1929"/>
        <v>0</v>
      </c>
      <c r="G538" s="70" t="e">
        <f t="shared" si="1915"/>
        <v>#DIV/0!</v>
      </c>
      <c r="H538" s="69"/>
      <c r="I538" s="145"/>
      <c r="J538" s="73" t="e">
        <f t="shared" si="1916"/>
        <v>#DIV/0!</v>
      </c>
      <c r="K538" s="64"/>
      <c r="L538" s="72"/>
      <c r="M538" s="73" t="e">
        <f t="shared" si="1917"/>
        <v>#DIV/0!</v>
      </c>
      <c r="N538" s="64"/>
      <c r="O538" s="72"/>
      <c r="P538" s="73" t="e">
        <f t="shared" si="1918"/>
        <v>#DIV/0!</v>
      </c>
      <c r="Q538" s="64"/>
      <c r="R538" s="72"/>
      <c r="S538" s="73" t="e">
        <f t="shared" si="1919"/>
        <v>#DIV/0!</v>
      </c>
      <c r="T538" s="64"/>
      <c r="U538" s="72"/>
      <c r="V538" s="73" t="e">
        <f t="shared" si="1920"/>
        <v>#DIV/0!</v>
      </c>
      <c r="W538" s="64"/>
      <c r="X538" s="72"/>
      <c r="Y538" s="73" t="e">
        <f t="shared" si="1921"/>
        <v>#DIV/0!</v>
      </c>
      <c r="Z538" s="64"/>
      <c r="AA538" s="72"/>
      <c r="AB538" s="73" t="e">
        <f t="shared" si="1922"/>
        <v>#DIV/0!</v>
      </c>
      <c r="AC538" s="64"/>
      <c r="AD538" s="72"/>
      <c r="AE538" s="73" t="e">
        <f t="shared" si="1923"/>
        <v>#DIV/0!</v>
      </c>
      <c r="AF538" s="64"/>
      <c r="AG538" s="72"/>
      <c r="AH538" s="73" t="e">
        <f t="shared" si="1924"/>
        <v>#DIV/0!</v>
      </c>
      <c r="AI538" s="64"/>
      <c r="AJ538" s="72"/>
      <c r="AK538" s="73" t="e">
        <f t="shared" si="1925"/>
        <v>#DIV/0!</v>
      </c>
      <c r="AL538" s="64"/>
      <c r="AM538" s="72"/>
      <c r="AN538" s="73" t="e">
        <f t="shared" si="1926"/>
        <v>#DIV/0!</v>
      </c>
      <c r="AO538" s="64"/>
      <c r="AP538" s="72"/>
      <c r="AQ538" s="73" t="e">
        <f t="shared" si="1927"/>
        <v>#DIV/0!</v>
      </c>
      <c r="AR538" s="12"/>
    </row>
    <row r="539" spans="1:44" ht="24.75" customHeight="1">
      <c r="A539" s="277" t="s">
        <v>462</v>
      </c>
      <c r="B539" s="286" t="s">
        <v>378</v>
      </c>
      <c r="C539" s="229" t="s">
        <v>77</v>
      </c>
      <c r="D539" s="157" t="s">
        <v>36</v>
      </c>
      <c r="E539" s="69">
        <f>E540+E541+E542+E544+E545</f>
        <v>0</v>
      </c>
      <c r="F539" s="137">
        <f>F540+F541+F542+F544+F545</f>
        <v>0</v>
      </c>
      <c r="G539" s="137" t="e">
        <f>(F539/E539)*100</f>
        <v>#DIV/0!</v>
      </c>
      <c r="H539" s="64">
        <f>H540+H541+H542+H544+H545</f>
        <v>0</v>
      </c>
      <c r="I539" s="71">
        <f>I540+I541+I542+I544+I545</f>
        <v>0</v>
      </c>
      <c r="J539" s="71" t="e">
        <f>(I539/H539)*100</f>
        <v>#DIV/0!</v>
      </c>
      <c r="K539" s="64">
        <f>K540+K541+K542+K544+K545</f>
        <v>0</v>
      </c>
      <c r="L539" s="71">
        <f>L540+L541+L542+L544+L545</f>
        <v>0</v>
      </c>
      <c r="M539" s="71" t="e">
        <f>(L539/K539)*100</f>
        <v>#DIV/0!</v>
      </c>
      <c r="N539" s="64">
        <f>N540+N541+N542+N544+N545</f>
        <v>0</v>
      </c>
      <c r="O539" s="71">
        <f>O540+O541+O542+O544+O545</f>
        <v>0</v>
      </c>
      <c r="P539" s="71" t="e">
        <f>(O539/N539)*100</f>
        <v>#DIV/0!</v>
      </c>
      <c r="Q539" s="64">
        <f>Q540+Q541+Q542+Q544+Q545</f>
        <v>0</v>
      </c>
      <c r="R539" s="71">
        <f>R540+R541+R542+R544+R545</f>
        <v>0</v>
      </c>
      <c r="S539" s="71" t="e">
        <f>(R539/Q539)*100</f>
        <v>#DIV/0!</v>
      </c>
      <c r="T539" s="64">
        <f>T540+T541+T542+T544+T545</f>
        <v>0</v>
      </c>
      <c r="U539" s="71">
        <f>U540+U541+U542+U544+U545</f>
        <v>0</v>
      </c>
      <c r="V539" s="71" t="e">
        <f>(U539/T539)*100</f>
        <v>#DIV/0!</v>
      </c>
      <c r="W539" s="64">
        <f>W540+W541+W542+W544+W545</f>
        <v>0</v>
      </c>
      <c r="X539" s="71">
        <f>X540+X541+X542+X544+X545</f>
        <v>0</v>
      </c>
      <c r="Y539" s="71" t="e">
        <f>(X539/W539)*100</f>
        <v>#DIV/0!</v>
      </c>
      <c r="Z539" s="64">
        <f>Z540+Z541+Z542+Z544+Z545</f>
        <v>0</v>
      </c>
      <c r="AA539" s="71">
        <f>AA540+AA541+AA542+AA544+AA545</f>
        <v>0</v>
      </c>
      <c r="AB539" s="71" t="e">
        <f>(AA539/Z539)*100</f>
        <v>#DIV/0!</v>
      </c>
      <c r="AC539" s="64">
        <f>AC540+AC541+AC542+AC544+AC545</f>
        <v>0</v>
      </c>
      <c r="AD539" s="71">
        <f>AD540+AD541+AD542+AD544+AD545</f>
        <v>0</v>
      </c>
      <c r="AE539" s="71" t="e">
        <f>(AD539/AC539)*100</f>
        <v>#DIV/0!</v>
      </c>
      <c r="AF539" s="64">
        <f>AF540+AF541+AF542+AF544+AF545</f>
        <v>0</v>
      </c>
      <c r="AG539" s="71">
        <f>AG540+AG541+AG542+AG544+AG545</f>
        <v>0</v>
      </c>
      <c r="AH539" s="71" t="e">
        <f>(AG539/AF539)*100</f>
        <v>#DIV/0!</v>
      </c>
      <c r="AI539" s="64">
        <f>AI540+AI541+AI542+AI544+AI545</f>
        <v>0</v>
      </c>
      <c r="AJ539" s="71">
        <f>AJ540+AJ541+AJ542+AJ544+AJ545</f>
        <v>0</v>
      </c>
      <c r="AK539" s="71" t="e">
        <f>(AJ539/AI539)*100</f>
        <v>#DIV/0!</v>
      </c>
      <c r="AL539" s="64">
        <f>AL540+AL541+AL542+AL544+AL545</f>
        <v>0</v>
      </c>
      <c r="AM539" s="71">
        <f>AM540+AM541+AM542+AM544+AM545</f>
        <v>0</v>
      </c>
      <c r="AN539" s="71" t="e">
        <f>(AM539/AL539)*100</f>
        <v>#DIV/0!</v>
      </c>
      <c r="AO539" s="64">
        <f>AO540+AO541+AO542+AO544+AO545</f>
        <v>0</v>
      </c>
      <c r="AP539" s="71">
        <f>AP540+AP541+AP542+AP544+AP545</f>
        <v>0</v>
      </c>
      <c r="AQ539" s="71" t="e">
        <f>(AP539/AO539)*100</f>
        <v>#DIV/0!</v>
      </c>
      <c r="AR539" s="12"/>
    </row>
    <row r="540" spans="1:44" ht="30">
      <c r="A540" s="277"/>
      <c r="B540" s="286"/>
      <c r="C540" s="229"/>
      <c r="D540" s="157" t="s">
        <v>17</v>
      </c>
      <c r="E540" s="69">
        <f>H540+K540+N540+Q540+T540+W540+Z540+AC540+AF540+AI540+AL540+AO540</f>
        <v>0</v>
      </c>
      <c r="F540" s="145">
        <f>I540+L540+O540+R540+U540+X540+AA540+AD540+AG540+AJ540+AM540+AP540</f>
        <v>0</v>
      </c>
      <c r="G540" s="70" t="e">
        <f t="shared" ref="G540:G545" si="1930">(F540/E540)*100</f>
        <v>#DIV/0!</v>
      </c>
      <c r="H540" s="64"/>
      <c r="I540" s="72"/>
      <c r="J540" s="73" t="e">
        <f t="shared" ref="J540:J545" si="1931">(I540/H540)*100</f>
        <v>#DIV/0!</v>
      </c>
      <c r="K540" s="64"/>
      <c r="L540" s="72"/>
      <c r="M540" s="73" t="e">
        <f t="shared" ref="M540:M545" si="1932">(L540/K540)*100</f>
        <v>#DIV/0!</v>
      </c>
      <c r="N540" s="64"/>
      <c r="O540" s="72"/>
      <c r="P540" s="73" t="e">
        <f t="shared" ref="P540:P545" si="1933">(O540/N540)*100</f>
        <v>#DIV/0!</v>
      </c>
      <c r="Q540" s="64"/>
      <c r="R540" s="72"/>
      <c r="S540" s="73" t="e">
        <f t="shared" ref="S540:S545" si="1934">(R540/Q540)*100</f>
        <v>#DIV/0!</v>
      </c>
      <c r="T540" s="64"/>
      <c r="U540" s="72"/>
      <c r="V540" s="73" t="e">
        <f t="shared" ref="V540:V545" si="1935">(U540/T540)*100</f>
        <v>#DIV/0!</v>
      </c>
      <c r="W540" s="64"/>
      <c r="X540" s="72"/>
      <c r="Y540" s="73" t="e">
        <f t="shared" ref="Y540:Y545" si="1936">(X540/W540)*100</f>
        <v>#DIV/0!</v>
      </c>
      <c r="Z540" s="64"/>
      <c r="AA540" s="72"/>
      <c r="AB540" s="73" t="e">
        <f t="shared" ref="AB540:AB545" si="1937">(AA540/Z540)*100</f>
        <v>#DIV/0!</v>
      </c>
      <c r="AC540" s="64"/>
      <c r="AD540" s="72"/>
      <c r="AE540" s="73" t="e">
        <f t="shared" ref="AE540:AE545" si="1938">(AD540/AC540)*100</f>
        <v>#DIV/0!</v>
      </c>
      <c r="AF540" s="64"/>
      <c r="AG540" s="72"/>
      <c r="AH540" s="73" t="e">
        <f t="shared" ref="AH540:AH545" si="1939">(AG540/AF540)*100</f>
        <v>#DIV/0!</v>
      </c>
      <c r="AI540" s="64"/>
      <c r="AJ540" s="72"/>
      <c r="AK540" s="73" t="e">
        <f t="shared" ref="AK540:AK545" si="1940">(AJ540/AI540)*100</f>
        <v>#DIV/0!</v>
      </c>
      <c r="AL540" s="64"/>
      <c r="AM540" s="72"/>
      <c r="AN540" s="73" t="e">
        <f t="shared" ref="AN540:AN545" si="1941">(AM540/AL540)*100</f>
        <v>#DIV/0!</v>
      </c>
      <c r="AO540" s="64"/>
      <c r="AP540" s="72"/>
      <c r="AQ540" s="73" t="e">
        <f t="shared" ref="AQ540:AQ545" si="1942">(AP540/AO540)*100</f>
        <v>#DIV/0!</v>
      </c>
      <c r="AR540" s="12"/>
    </row>
    <row r="541" spans="1:44" ht="45">
      <c r="A541" s="277"/>
      <c r="B541" s="286"/>
      <c r="C541" s="229"/>
      <c r="D541" s="157" t="s">
        <v>18</v>
      </c>
      <c r="E541" s="69">
        <f t="shared" ref="E541:E545" si="1943">H541+K541+N541+Q541+T541+W541+Z541+AC541+AF541+AI541+AL541+AO541</f>
        <v>0</v>
      </c>
      <c r="F541" s="145">
        <f t="shared" ref="F541:F545" si="1944">I541+L541+O541+R541+U541+X541+AA541+AD541+AG541+AJ541+AM541+AP541</f>
        <v>0</v>
      </c>
      <c r="G541" s="70" t="e">
        <f t="shared" si="1930"/>
        <v>#DIV/0!</v>
      </c>
      <c r="H541" s="64"/>
      <c r="I541" s="72"/>
      <c r="J541" s="73" t="e">
        <f t="shared" si="1931"/>
        <v>#DIV/0!</v>
      </c>
      <c r="K541" s="64"/>
      <c r="L541" s="72"/>
      <c r="M541" s="73" t="e">
        <f t="shared" si="1932"/>
        <v>#DIV/0!</v>
      </c>
      <c r="N541" s="64"/>
      <c r="O541" s="72"/>
      <c r="P541" s="73" t="e">
        <f t="shared" si="1933"/>
        <v>#DIV/0!</v>
      </c>
      <c r="Q541" s="64"/>
      <c r="R541" s="72"/>
      <c r="S541" s="73" t="e">
        <f t="shared" si="1934"/>
        <v>#DIV/0!</v>
      </c>
      <c r="T541" s="64"/>
      <c r="U541" s="72"/>
      <c r="V541" s="73" t="e">
        <f t="shared" si="1935"/>
        <v>#DIV/0!</v>
      </c>
      <c r="W541" s="64"/>
      <c r="X541" s="72"/>
      <c r="Y541" s="73" t="e">
        <f t="shared" si="1936"/>
        <v>#DIV/0!</v>
      </c>
      <c r="Z541" s="64"/>
      <c r="AA541" s="72"/>
      <c r="AB541" s="73" t="e">
        <f t="shared" si="1937"/>
        <v>#DIV/0!</v>
      </c>
      <c r="AC541" s="64"/>
      <c r="AD541" s="72"/>
      <c r="AE541" s="73" t="e">
        <f t="shared" si="1938"/>
        <v>#DIV/0!</v>
      </c>
      <c r="AF541" s="64"/>
      <c r="AG541" s="72"/>
      <c r="AH541" s="73" t="e">
        <f t="shared" si="1939"/>
        <v>#DIV/0!</v>
      </c>
      <c r="AI541" s="64"/>
      <c r="AJ541" s="72"/>
      <c r="AK541" s="73" t="e">
        <f t="shared" si="1940"/>
        <v>#DIV/0!</v>
      </c>
      <c r="AL541" s="64"/>
      <c r="AM541" s="72"/>
      <c r="AN541" s="73" t="e">
        <f t="shared" si="1941"/>
        <v>#DIV/0!</v>
      </c>
      <c r="AO541" s="64"/>
      <c r="AP541" s="72"/>
      <c r="AQ541" s="73" t="e">
        <f t="shared" si="1942"/>
        <v>#DIV/0!</v>
      </c>
      <c r="AR541" s="12"/>
    </row>
    <row r="542" spans="1:44" ht="34.5" customHeight="1">
      <c r="A542" s="277"/>
      <c r="B542" s="286"/>
      <c r="C542" s="229"/>
      <c r="D542" s="157" t="s">
        <v>26</v>
      </c>
      <c r="E542" s="69">
        <f t="shared" si="1943"/>
        <v>0</v>
      </c>
      <c r="F542" s="145">
        <f t="shared" si="1944"/>
        <v>0</v>
      </c>
      <c r="G542" s="70" t="e">
        <f t="shared" si="1930"/>
        <v>#DIV/0!</v>
      </c>
      <c r="H542" s="64"/>
      <c r="I542" s="72"/>
      <c r="J542" s="73" t="e">
        <f t="shared" si="1931"/>
        <v>#DIV/0!</v>
      </c>
      <c r="K542" s="64"/>
      <c r="L542" s="72"/>
      <c r="M542" s="73" t="e">
        <f t="shared" si="1932"/>
        <v>#DIV/0!</v>
      </c>
      <c r="N542" s="64"/>
      <c r="O542" s="72"/>
      <c r="P542" s="73" t="e">
        <f t="shared" si="1933"/>
        <v>#DIV/0!</v>
      </c>
      <c r="Q542" s="64"/>
      <c r="R542" s="72"/>
      <c r="S542" s="73" t="e">
        <f t="shared" si="1934"/>
        <v>#DIV/0!</v>
      </c>
      <c r="T542" s="64"/>
      <c r="U542" s="72"/>
      <c r="V542" s="73" t="e">
        <f t="shared" si="1935"/>
        <v>#DIV/0!</v>
      </c>
      <c r="W542" s="64"/>
      <c r="X542" s="72"/>
      <c r="Y542" s="73" t="e">
        <f t="shared" si="1936"/>
        <v>#DIV/0!</v>
      </c>
      <c r="Z542" s="64"/>
      <c r="AA542" s="72"/>
      <c r="AB542" s="73" t="e">
        <f t="shared" si="1937"/>
        <v>#DIV/0!</v>
      </c>
      <c r="AC542" s="64"/>
      <c r="AD542" s="72"/>
      <c r="AE542" s="73" t="e">
        <f t="shared" si="1938"/>
        <v>#DIV/0!</v>
      </c>
      <c r="AF542" s="64"/>
      <c r="AG542" s="72"/>
      <c r="AH542" s="73" t="e">
        <f t="shared" si="1939"/>
        <v>#DIV/0!</v>
      </c>
      <c r="AI542" s="64"/>
      <c r="AJ542" s="72"/>
      <c r="AK542" s="73" t="e">
        <f t="shared" si="1940"/>
        <v>#DIV/0!</v>
      </c>
      <c r="AL542" s="64"/>
      <c r="AM542" s="72"/>
      <c r="AN542" s="73" t="e">
        <f t="shared" si="1941"/>
        <v>#DIV/0!</v>
      </c>
      <c r="AO542" s="64"/>
      <c r="AP542" s="72"/>
      <c r="AQ542" s="73" t="e">
        <f t="shared" si="1942"/>
        <v>#DIV/0!</v>
      </c>
      <c r="AR542" s="12"/>
    </row>
    <row r="543" spans="1:44" ht="78" customHeight="1">
      <c r="A543" s="277"/>
      <c r="B543" s="286"/>
      <c r="C543" s="229"/>
      <c r="D543" s="157" t="s">
        <v>231</v>
      </c>
      <c r="E543" s="69">
        <f t="shared" si="1943"/>
        <v>0</v>
      </c>
      <c r="F543" s="145">
        <f t="shared" si="1944"/>
        <v>0</v>
      </c>
      <c r="G543" s="70" t="e">
        <f t="shared" si="1930"/>
        <v>#DIV/0!</v>
      </c>
      <c r="H543" s="64"/>
      <c r="I543" s="72"/>
      <c r="J543" s="73" t="e">
        <f t="shared" si="1931"/>
        <v>#DIV/0!</v>
      </c>
      <c r="K543" s="64"/>
      <c r="L543" s="72"/>
      <c r="M543" s="73" t="e">
        <f t="shared" si="1932"/>
        <v>#DIV/0!</v>
      </c>
      <c r="N543" s="64"/>
      <c r="O543" s="72"/>
      <c r="P543" s="73" t="e">
        <f t="shared" si="1933"/>
        <v>#DIV/0!</v>
      </c>
      <c r="Q543" s="64"/>
      <c r="R543" s="72"/>
      <c r="S543" s="73" t="e">
        <f t="shared" si="1934"/>
        <v>#DIV/0!</v>
      </c>
      <c r="T543" s="64"/>
      <c r="U543" s="72"/>
      <c r="V543" s="73" t="e">
        <f t="shared" si="1935"/>
        <v>#DIV/0!</v>
      </c>
      <c r="W543" s="64"/>
      <c r="X543" s="72"/>
      <c r="Y543" s="73" t="e">
        <f t="shared" si="1936"/>
        <v>#DIV/0!</v>
      </c>
      <c r="Z543" s="64"/>
      <c r="AA543" s="72"/>
      <c r="AB543" s="73" t="e">
        <f t="shared" si="1937"/>
        <v>#DIV/0!</v>
      </c>
      <c r="AC543" s="64"/>
      <c r="AD543" s="72"/>
      <c r="AE543" s="73" t="e">
        <f t="shared" si="1938"/>
        <v>#DIV/0!</v>
      </c>
      <c r="AF543" s="64"/>
      <c r="AG543" s="72"/>
      <c r="AH543" s="73" t="e">
        <f t="shared" si="1939"/>
        <v>#DIV/0!</v>
      </c>
      <c r="AI543" s="64"/>
      <c r="AJ543" s="72"/>
      <c r="AK543" s="73" t="e">
        <f t="shared" si="1940"/>
        <v>#DIV/0!</v>
      </c>
      <c r="AL543" s="64"/>
      <c r="AM543" s="72"/>
      <c r="AN543" s="73" t="e">
        <f t="shared" si="1941"/>
        <v>#DIV/0!</v>
      </c>
      <c r="AO543" s="64"/>
      <c r="AP543" s="72"/>
      <c r="AQ543" s="73" t="e">
        <f t="shared" si="1942"/>
        <v>#DIV/0!</v>
      </c>
      <c r="AR543" s="12"/>
    </row>
    <row r="544" spans="1:44" ht="30.75" customHeight="1">
      <c r="A544" s="277"/>
      <c r="B544" s="286"/>
      <c r="C544" s="229"/>
      <c r="D544" s="157" t="s">
        <v>39</v>
      </c>
      <c r="E544" s="69">
        <f t="shared" si="1943"/>
        <v>0</v>
      </c>
      <c r="F544" s="145">
        <f t="shared" si="1944"/>
        <v>0</v>
      </c>
      <c r="G544" s="70" t="e">
        <f t="shared" si="1930"/>
        <v>#DIV/0!</v>
      </c>
      <c r="H544" s="64"/>
      <c r="I544" s="72"/>
      <c r="J544" s="73" t="e">
        <f t="shared" si="1931"/>
        <v>#DIV/0!</v>
      </c>
      <c r="K544" s="64"/>
      <c r="L544" s="72"/>
      <c r="M544" s="73" t="e">
        <f t="shared" si="1932"/>
        <v>#DIV/0!</v>
      </c>
      <c r="N544" s="64"/>
      <c r="O544" s="72"/>
      <c r="P544" s="73" t="e">
        <f t="shared" si="1933"/>
        <v>#DIV/0!</v>
      </c>
      <c r="Q544" s="64"/>
      <c r="R544" s="72"/>
      <c r="S544" s="73" t="e">
        <f t="shared" si="1934"/>
        <v>#DIV/0!</v>
      </c>
      <c r="T544" s="64"/>
      <c r="U544" s="72"/>
      <c r="V544" s="73" t="e">
        <f t="shared" si="1935"/>
        <v>#DIV/0!</v>
      </c>
      <c r="W544" s="64"/>
      <c r="X544" s="72"/>
      <c r="Y544" s="73" t="e">
        <f t="shared" si="1936"/>
        <v>#DIV/0!</v>
      </c>
      <c r="Z544" s="64"/>
      <c r="AA544" s="72"/>
      <c r="AB544" s="73" t="e">
        <f t="shared" si="1937"/>
        <v>#DIV/0!</v>
      </c>
      <c r="AC544" s="64"/>
      <c r="AD544" s="72"/>
      <c r="AE544" s="73" t="e">
        <f t="shared" si="1938"/>
        <v>#DIV/0!</v>
      </c>
      <c r="AF544" s="64"/>
      <c r="AG544" s="72"/>
      <c r="AH544" s="73" t="e">
        <f t="shared" si="1939"/>
        <v>#DIV/0!</v>
      </c>
      <c r="AI544" s="64"/>
      <c r="AJ544" s="72"/>
      <c r="AK544" s="73" t="e">
        <f t="shared" si="1940"/>
        <v>#DIV/0!</v>
      </c>
      <c r="AL544" s="64"/>
      <c r="AM544" s="72"/>
      <c r="AN544" s="73" t="e">
        <f t="shared" si="1941"/>
        <v>#DIV/0!</v>
      </c>
      <c r="AO544" s="64"/>
      <c r="AP544" s="72"/>
      <c r="AQ544" s="73" t="e">
        <f t="shared" si="1942"/>
        <v>#DIV/0!</v>
      </c>
      <c r="AR544" s="12"/>
    </row>
    <row r="545" spans="1:44" ht="45">
      <c r="A545" s="277"/>
      <c r="B545" s="286"/>
      <c r="C545" s="229"/>
      <c r="D545" s="157" t="s">
        <v>33</v>
      </c>
      <c r="E545" s="69">
        <f t="shared" si="1943"/>
        <v>0</v>
      </c>
      <c r="F545" s="145">
        <f t="shared" si="1944"/>
        <v>0</v>
      </c>
      <c r="G545" s="70" t="e">
        <f t="shared" si="1930"/>
        <v>#DIV/0!</v>
      </c>
      <c r="H545" s="64"/>
      <c r="I545" s="72"/>
      <c r="J545" s="73" t="e">
        <f t="shared" si="1931"/>
        <v>#DIV/0!</v>
      </c>
      <c r="K545" s="64"/>
      <c r="L545" s="72"/>
      <c r="M545" s="73" t="e">
        <f t="shared" si="1932"/>
        <v>#DIV/0!</v>
      </c>
      <c r="N545" s="64"/>
      <c r="O545" s="72"/>
      <c r="P545" s="73" t="e">
        <f t="shared" si="1933"/>
        <v>#DIV/0!</v>
      </c>
      <c r="Q545" s="64"/>
      <c r="R545" s="72"/>
      <c r="S545" s="73" t="e">
        <f t="shared" si="1934"/>
        <v>#DIV/0!</v>
      </c>
      <c r="T545" s="64"/>
      <c r="U545" s="72"/>
      <c r="V545" s="73" t="e">
        <f t="shared" si="1935"/>
        <v>#DIV/0!</v>
      </c>
      <c r="W545" s="64"/>
      <c r="X545" s="72"/>
      <c r="Y545" s="73" t="e">
        <f t="shared" si="1936"/>
        <v>#DIV/0!</v>
      </c>
      <c r="Z545" s="64"/>
      <c r="AA545" s="72"/>
      <c r="AB545" s="73" t="e">
        <f t="shared" si="1937"/>
        <v>#DIV/0!</v>
      </c>
      <c r="AC545" s="64"/>
      <c r="AD545" s="72"/>
      <c r="AE545" s="73" t="e">
        <f t="shared" si="1938"/>
        <v>#DIV/0!</v>
      </c>
      <c r="AF545" s="64"/>
      <c r="AG545" s="72"/>
      <c r="AH545" s="73" t="e">
        <f t="shared" si="1939"/>
        <v>#DIV/0!</v>
      </c>
      <c r="AI545" s="64"/>
      <c r="AJ545" s="72"/>
      <c r="AK545" s="73" t="e">
        <f t="shared" si="1940"/>
        <v>#DIV/0!</v>
      </c>
      <c r="AL545" s="64"/>
      <c r="AM545" s="72"/>
      <c r="AN545" s="73" t="e">
        <f t="shared" si="1941"/>
        <v>#DIV/0!</v>
      </c>
      <c r="AO545" s="64"/>
      <c r="AP545" s="72"/>
      <c r="AQ545" s="73" t="e">
        <f t="shared" si="1942"/>
        <v>#DIV/0!</v>
      </c>
      <c r="AR545" s="12"/>
    </row>
    <row r="546" spans="1:44" ht="23.25" customHeight="1">
      <c r="A546" s="277" t="s">
        <v>463</v>
      </c>
      <c r="B546" s="286" t="s">
        <v>407</v>
      </c>
      <c r="C546" s="229" t="s">
        <v>77</v>
      </c>
      <c r="D546" s="157" t="s">
        <v>36</v>
      </c>
      <c r="E546" s="69">
        <f>E547+E548+E549+E551+E552</f>
        <v>700</v>
      </c>
      <c r="F546" s="137">
        <f>F547+F548+F549+F551+F552</f>
        <v>400</v>
      </c>
      <c r="G546" s="137">
        <f>(F546/E546)*100</f>
        <v>57.142857142857139</v>
      </c>
      <c r="H546" s="69">
        <f>H547+H548+H549+H551+H552</f>
        <v>0</v>
      </c>
      <c r="I546" s="71">
        <f>I547+I548+I549+I551+I552</f>
        <v>0</v>
      </c>
      <c r="J546" s="71" t="e">
        <f>(I546/H546)*100</f>
        <v>#DIV/0!</v>
      </c>
      <c r="K546" s="64">
        <f>K547+K548+K549+K551+K552</f>
        <v>0</v>
      </c>
      <c r="L546" s="71">
        <f>L547+L548+L549+L551+L552</f>
        <v>0</v>
      </c>
      <c r="M546" s="71" t="e">
        <f>(L546/K546)*100</f>
        <v>#DIV/0!</v>
      </c>
      <c r="N546" s="64">
        <f>N547+N548+N549+N551+N552</f>
        <v>0</v>
      </c>
      <c r="O546" s="71">
        <f>O547+O548+O549+O551+O552</f>
        <v>0</v>
      </c>
      <c r="P546" s="71" t="e">
        <f>(O546/N546)*100</f>
        <v>#DIV/0!</v>
      </c>
      <c r="Q546" s="64">
        <f>Q547+Q548+Q549+Q551+Q552</f>
        <v>0</v>
      </c>
      <c r="R546" s="71">
        <f>R547+R548+R549+R551+R552</f>
        <v>0</v>
      </c>
      <c r="S546" s="71" t="e">
        <f>(R546/Q546)*100</f>
        <v>#DIV/0!</v>
      </c>
      <c r="T546" s="64">
        <f>T547+T548+T549+T551+T552</f>
        <v>0</v>
      </c>
      <c r="U546" s="71">
        <f>U547+U548+U549+U551+U552</f>
        <v>0</v>
      </c>
      <c r="V546" s="71" t="e">
        <f>(U546/T546)*100</f>
        <v>#DIV/0!</v>
      </c>
      <c r="W546" s="64">
        <f>W547+W548+W549+W551+W552</f>
        <v>0</v>
      </c>
      <c r="X546" s="71">
        <f>X547+X548+X549+X551+X552</f>
        <v>0</v>
      </c>
      <c r="Y546" s="71" t="e">
        <f>(X546/W546)*100</f>
        <v>#DIV/0!</v>
      </c>
      <c r="Z546" s="64">
        <f>Z547+Z548+Z549+Z551+Z552</f>
        <v>0</v>
      </c>
      <c r="AA546" s="71">
        <f>AA547+AA548+AA549+AA551+AA552</f>
        <v>0</v>
      </c>
      <c r="AB546" s="71" t="e">
        <f>(AA546/Z546)*100</f>
        <v>#DIV/0!</v>
      </c>
      <c r="AC546" s="64">
        <f>AC547+AC548+AC549+AC551+AC552</f>
        <v>400</v>
      </c>
      <c r="AD546" s="71">
        <f>AD547+AD548+AD549+AD551+AD552</f>
        <v>400</v>
      </c>
      <c r="AE546" s="71">
        <f>(AD546/AC546)*100</f>
        <v>100</v>
      </c>
      <c r="AF546" s="64">
        <f>AF547+AF548+AF549+AF551+AF552</f>
        <v>0</v>
      </c>
      <c r="AG546" s="71">
        <f>AG547+AG548+AG549+AG551+AG552</f>
        <v>0</v>
      </c>
      <c r="AH546" s="71" t="e">
        <f>(AG546/AF546)*100</f>
        <v>#DIV/0!</v>
      </c>
      <c r="AI546" s="64">
        <f>AI547+AI548+AI549+AI551+AI552</f>
        <v>300</v>
      </c>
      <c r="AJ546" s="71">
        <f>AJ547+AJ548+AJ549+AJ551+AJ552</f>
        <v>0</v>
      </c>
      <c r="AK546" s="71">
        <f>(AJ546/AI546)*100</f>
        <v>0</v>
      </c>
      <c r="AL546" s="64">
        <f>AL547+AL548+AL549+AL551+AL552</f>
        <v>0</v>
      </c>
      <c r="AM546" s="71">
        <f>AM547+AM548+AM549+AM551+AM552</f>
        <v>0</v>
      </c>
      <c r="AN546" s="71" t="e">
        <f>(AM546/AL546)*100</f>
        <v>#DIV/0!</v>
      </c>
      <c r="AO546" s="64">
        <f>AO547+AO548+AO549+AO551+AO552</f>
        <v>0</v>
      </c>
      <c r="AP546" s="71">
        <f>AP547+AP548+AP549+AP551+AP552</f>
        <v>0</v>
      </c>
      <c r="AQ546" s="71" t="e">
        <f>(AP546/AO546)*100</f>
        <v>#DIV/0!</v>
      </c>
      <c r="AR546" s="12"/>
    </row>
    <row r="547" spans="1:44" ht="30">
      <c r="A547" s="277"/>
      <c r="B547" s="286"/>
      <c r="C547" s="229"/>
      <c r="D547" s="157" t="s">
        <v>17</v>
      </c>
      <c r="E547" s="69">
        <f>H547+K547+N547+Q547+T547+W547+Z547+AC547+AF547+AI547+AL547+AO547</f>
        <v>0</v>
      </c>
      <c r="F547" s="145">
        <f>I547+L547+O547+R547+U547+X547+AA547+AD547+AG547+AJ547+AM547+AP547</f>
        <v>0</v>
      </c>
      <c r="G547" s="70" t="e">
        <f t="shared" ref="G547:G552" si="1945">(F547/E547)*100</f>
        <v>#DIV/0!</v>
      </c>
      <c r="H547" s="69"/>
      <c r="I547" s="72"/>
      <c r="J547" s="73" t="e">
        <f t="shared" ref="J547:J552" si="1946">(I547/H547)*100</f>
        <v>#DIV/0!</v>
      </c>
      <c r="K547" s="64"/>
      <c r="L547" s="72"/>
      <c r="M547" s="73" t="e">
        <f t="shared" ref="M547:M552" si="1947">(L547/K547)*100</f>
        <v>#DIV/0!</v>
      </c>
      <c r="N547" s="64"/>
      <c r="O547" s="72"/>
      <c r="P547" s="73" t="e">
        <f t="shared" ref="P547:P552" si="1948">(O547/N547)*100</f>
        <v>#DIV/0!</v>
      </c>
      <c r="Q547" s="64"/>
      <c r="R547" s="72"/>
      <c r="S547" s="73" t="e">
        <f t="shared" ref="S547:S552" si="1949">(R547/Q547)*100</f>
        <v>#DIV/0!</v>
      </c>
      <c r="T547" s="64"/>
      <c r="U547" s="72"/>
      <c r="V547" s="73" t="e">
        <f t="shared" ref="V547:V552" si="1950">(U547/T547)*100</f>
        <v>#DIV/0!</v>
      </c>
      <c r="W547" s="64"/>
      <c r="X547" s="72"/>
      <c r="Y547" s="73" t="e">
        <f t="shared" ref="Y547:Y552" si="1951">(X547/W547)*100</f>
        <v>#DIV/0!</v>
      </c>
      <c r="Z547" s="64"/>
      <c r="AA547" s="72"/>
      <c r="AB547" s="73" t="e">
        <f t="shared" ref="AB547:AB552" si="1952">(AA547/Z547)*100</f>
        <v>#DIV/0!</v>
      </c>
      <c r="AC547" s="64"/>
      <c r="AD547" s="72"/>
      <c r="AE547" s="73" t="e">
        <f t="shared" ref="AE547:AE552" si="1953">(AD547/AC547)*100</f>
        <v>#DIV/0!</v>
      </c>
      <c r="AF547" s="64"/>
      <c r="AG547" s="72"/>
      <c r="AH547" s="73" t="e">
        <f t="shared" ref="AH547:AH552" si="1954">(AG547/AF547)*100</f>
        <v>#DIV/0!</v>
      </c>
      <c r="AI547" s="64"/>
      <c r="AJ547" s="72"/>
      <c r="AK547" s="73" t="e">
        <f t="shared" ref="AK547:AK552" si="1955">(AJ547/AI547)*100</f>
        <v>#DIV/0!</v>
      </c>
      <c r="AL547" s="64"/>
      <c r="AM547" s="72"/>
      <c r="AN547" s="73" t="e">
        <f t="shared" ref="AN547:AN552" si="1956">(AM547/AL547)*100</f>
        <v>#DIV/0!</v>
      </c>
      <c r="AO547" s="64"/>
      <c r="AP547" s="72"/>
      <c r="AQ547" s="73" t="e">
        <f t="shared" ref="AQ547:AQ552" si="1957">(AP547/AO547)*100</f>
        <v>#DIV/0!</v>
      </c>
      <c r="AR547" s="12"/>
    </row>
    <row r="548" spans="1:44" ht="45">
      <c r="A548" s="277"/>
      <c r="B548" s="286"/>
      <c r="C548" s="229"/>
      <c r="D548" s="157" t="s">
        <v>18</v>
      </c>
      <c r="E548" s="69">
        <f t="shared" ref="E548:E552" si="1958">H548+K548+N548+Q548+T548+W548+Z548+AC548+AF548+AI548+AL548+AO548</f>
        <v>0</v>
      </c>
      <c r="F548" s="145">
        <f t="shared" ref="F548:F552" si="1959">I548+L548+O548+R548+U548+X548+AA548+AD548+AG548+AJ548+AM548+AP548</f>
        <v>0</v>
      </c>
      <c r="G548" s="70" t="e">
        <f t="shared" si="1945"/>
        <v>#DIV/0!</v>
      </c>
      <c r="H548" s="69"/>
      <c r="I548" s="72"/>
      <c r="J548" s="73" t="e">
        <f t="shared" si="1946"/>
        <v>#DIV/0!</v>
      </c>
      <c r="K548" s="64"/>
      <c r="L548" s="72"/>
      <c r="M548" s="73" t="e">
        <f t="shared" si="1947"/>
        <v>#DIV/0!</v>
      </c>
      <c r="N548" s="64"/>
      <c r="O548" s="72"/>
      <c r="P548" s="73" t="e">
        <f t="shared" si="1948"/>
        <v>#DIV/0!</v>
      </c>
      <c r="Q548" s="64"/>
      <c r="R548" s="72"/>
      <c r="S548" s="73" t="e">
        <f t="shared" si="1949"/>
        <v>#DIV/0!</v>
      </c>
      <c r="T548" s="64"/>
      <c r="U548" s="72"/>
      <c r="V548" s="73" t="e">
        <f t="shared" si="1950"/>
        <v>#DIV/0!</v>
      </c>
      <c r="W548" s="64"/>
      <c r="X548" s="72"/>
      <c r="Y548" s="73" t="e">
        <f t="shared" si="1951"/>
        <v>#DIV/0!</v>
      </c>
      <c r="Z548" s="64"/>
      <c r="AA548" s="72"/>
      <c r="AB548" s="73" t="e">
        <f t="shared" si="1952"/>
        <v>#DIV/0!</v>
      </c>
      <c r="AC548" s="64"/>
      <c r="AD548" s="72"/>
      <c r="AE548" s="73" t="e">
        <f t="shared" si="1953"/>
        <v>#DIV/0!</v>
      </c>
      <c r="AF548" s="64"/>
      <c r="AG548" s="72"/>
      <c r="AH548" s="73" t="e">
        <f t="shared" si="1954"/>
        <v>#DIV/0!</v>
      </c>
      <c r="AI548" s="64"/>
      <c r="AJ548" s="72"/>
      <c r="AK548" s="73" t="e">
        <f t="shared" si="1955"/>
        <v>#DIV/0!</v>
      </c>
      <c r="AL548" s="64"/>
      <c r="AM548" s="72"/>
      <c r="AN548" s="73" t="e">
        <f t="shared" si="1956"/>
        <v>#DIV/0!</v>
      </c>
      <c r="AO548" s="64"/>
      <c r="AP548" s="72"/>
      <c r="AQ548" s="73" t="e">
        <f t="shared" si="1957"/>
        <v>#DIV/0!</v>
      </c>
      <c r="AR548" s="12"/>
    </row>
    <row r="549" spans="1:44" ht="23.25" customHeight="1">
      <c r="A549" s="277"/>
      <c r="B549" s="286"/>
      <c r="C549" s="229"/>
      <c r="D549" s="157" t="s">
        <v>26</v>
      </c>
      <c r="E549" s="69">
        <f t="shared" si="1958"/>
        <v>700</v>
      </c>
      <c r="F549" s="145">
        <f t="shared" si="1959"/>
        <v>400</v>
      </c>
      <c r="G549" s="70">
        <f t="shared" si="1945"/>
        <v>57.142857142857139</v>
      </c>
      <c r="H549" s="69"/>
      <c r="I549" s="72"/>
      <c r="J549" s="73" t="e">
        <f t="shared" si="1946"/>
        <v>#DIV/0!</v>
      </c>
      <c r="K549" s="64"/>
      <c r="L549" s="72"/>
      <c r="M549" s="73" t="e">
        <f t="shared" si="1947"/>
        <v>#DIV/0!</v>
      </c>
      <c r="N549" s="64"/>
      <c r="O549" s="72"/>
      <c r="P549" s="73" t="e">
        <f t="shared" si="1948"/>
        <v>#DIV/0!</v>
      </c>
      <c r="Q549" s="64"/>
      <c r="R549" s="72"/>
      <c r="S549" s="73" t="e">
        <f t="shared" si="1949"/>
        <v>#DIV/0!</v>
      </c>
      <c r="T549" s="64"/>
      <c r="U549" s="72"/>
      <c r="V549" s="73" t="e">
        <f t="shared" si="1950"/>
        <v>#DIV/0!</v>
      </c>
      <c r="W549" s="64"/>
      <c r="X549" s="72"/>
      <c r="Y549" s="73" t="e">
        <f t="shared" si="1951"/>
        <v>#DIV/0!</v>
      </c>
      <c r="Z549" s="64"/>
      <c r="AA549" s="72"/>
      <c r="AB549" s="73" t="e">
        <f t="shared" si="1952"/>
        <v>#DIV/0!</v>
      </c>
      <c r="AC549" s="64">
        <v>400</v>
      </c>
      <c r="AD549" s="72">
        <v>400</v>
      </c>
      <c r="AE549" s="73">
        <f t="shared" si="1953"/>
        <v>100</v>
      </c>
      <c r="AF549" s="64">
        <v>0</v>
      </c>
      <c r="AG549" s="72">
        <v>0</v>
      </c>
      <c r="AH549" s="73" t="e">
        <f t="shared" si="1954"/>
        <v>#DIV/0!</v>
      </c>
      <c r="AI549" s="64">
        <v>300</v>
      </c>
      <c r="AJ549" s="72"/>
      <c r="AK549" s="73">
        <f t="shared" si="1955"/>
        <v>0</v>
      </c>
      <c r="AL549" s="64"/>
      <c r="AM549" s="72"/>
      <c r="AN549" s="73" t="e">
        <f t="shared" si="1956"/>
        <v>#DIV/0!</v>
      </c>
      <c r="AO549" s="64"/>
      <c r="AP549" s="72"/>
      <c r="AQ549" s="73" t="e">
        <f t="shared" si="1957"/>
        <v>#DIV/0!</v>
      </c>
      <c r="AR549" s="12"/>
    </row>
    <row r="550" spans="1:44" ht="75.75" customHeight="1">
      <c r="A550" s="277"/>
      <c r="B550" s="286"/>
      <c r="C550" s="229"/>
      <c r="D550" s="157" t="s">
        <v>231</v>
      </c>
      <c r="E550" s="69">
        <f t="shared" si="1958"/>
        <v>0</v>
      </c>
      <c r="F550" s="145">
        <f t="shared" si="1959"/>
        <v>0</v>
      </c>
      <c r="G550" s="70" t="e">
        <f t="shared" si="1945"/>
        <v>#DIV/0!</v>
      </c>
      <c r="H550" s="69"/>
      <c r="I550" s="72"/>
      <c r="J550" s="73" t="e">
        <f t="shared" si="1946"/>
        <v>#DIV/0!</v>
      </c>
      <c r="K550" s="64"/>
      <c r="L550" s="72"/>
      <c r="M550" s="73" t="e">
        <f t="shared" si="1947"/>
        <v>#DIV/0!</v>
      </c>
      <c r="N550" s="64"/>
      <c r="O550" s="72"/>
      <c r="P550" s="73" t="e">
        <f t="shared" si="1948"/>
        <v>#DIV/0!</v>
      </c>
      <c r="Q550" s="64"/>
      <c r="R550" s="72"/>
      <c r="S550" s="73" t="e">
        <f t="shared" si="1949"/>
        <v>#DIV/0!</v>
      </c>
      <c r="T550" s="64"/>
      <c r="U550" s="72"/>
      <c r="V550" s="73" t="e">
        <f t="shared" si="1950"/>
        <v>#DIV/0!</v>
      </c>
      <c r="W550" s="64"/>
      <c r="X550" s="72"/>
      <c r="Y550" s="73" t="e">
        <f t="shared" si="1951"/>
        <v>#DIV/0!</v>
      </c>
      <c r="Z550" s="64"/>
      <c r="AA550" s="72"/>
      <c r="AB550" s="73" t="e">
        <f t="shared" si="1952"/>
        <v>#DIV/0!</v>
      </c>
      <c r="AC550" s="64"/>
      <c r="AD550" s="72"/>
      <c r="AE550" s="73" t="e">
        <f t="shared" si="1953"/>
        <v>#DIV/0!</v>
      </c>
      <c r="AF550" s="64"/>
      <c r="AG550" s="72"/>
      <c r="AH550" s="73" t="e">
        <f t="shared" si="1954"/>
        <v>#DIV/0!</v>
      </c>
      <c r="AI550" s="64"/>
      <c r="AJ550" s="72"/>
      <c r="AK550" s="73" t="e">
        <f t="shared" si="1955"/>
        <v>#DIV/0!</v>
      </c>
      <c r="AL550" s="64"/>
      <c r="AM550" s="72"/>
      <c r="AN550" s="73" t="e">
        <f t="shared" si="1956"/>
        <v>#DIV/0!</v>
      </c>
      <c r="AO550" s="64"/>
      <c r="AP550" s="72"/>
      <c r="AQ550" s="73" t="e">
        <f t="shared" si="1957"/>
        <v>#DIV/0!</v>
      </c>
      <c r="AR550" s="12"/>
    </row>
    <row r="551" spans="1:44" ht="36" customHeight="1">
      <c r="A551" s="277"/>
      <c r="B551" s="286"/>
      <c r="C551" s="229"/>
      <c r="D551" s="157" t="s">
        <v>39</v>
      </c>
      <c r="E551" s="69">
        <f t="shared" si="1958"/>
        <v>0</v>
      </c>
      <c r="F551" s="145">
        <f t="shared" si="1959"/>
        <v>0</v>
      </c>
      <c r="G551" s="70" t="e">
        <f t="shared" si="1945"/>
        <v>#DIV/0!</v>
      </c>
      <c r="H551" s="69"/>
      <c r="I551" s="72"/>
      <c r="J551" s="73" t="e">
        <f t="shared" si="1946"/>
        <v>#DIV/0!</v>
      </c>
      <c r="K551" s="64"/>
      <c r="L551" s="72"/>
      <c r="M551" s="73" t="e">
        <f t="shared" si="1947"/>
        <v>#DIV/0!</v>
      </c>
      <c r="N551" s="64"/>
      <c r="O551" s="72"/>
      <c r="P551" s="73" t="e">
        <f t="shared" si="1948"/>
        <v>#DIV/0!</v>
      </c>
      <c r="Q551" s="64"/>
      <c r="R551" s="72"/>
      <c r="S551" s="73" t="e">
        <f t="shared" si="1949"/>
        <v>#DIV/0!</v>
      </c>
      <c r="T551" s="64"/>
      <c r="U551" s="72"/>
      <c r="V551" s="73" t="e">
        <f t="shared" si="1950"/>
        <v>#DIV/0!</v>
      </c>
      <c r="W551" s="64"/>
      <c r="X551" s="72"/>
      <c r="Y551" s="73" t="e">
        <f t="shared" si="1951"/>
        <v>#DIV/0!</v>
      </c>
      <c r="Z551" s="64"/>
      <c r="AA551" s="72"/>
      <c r="AB551" s="73" t="e">
        <f t="shared" si="1952"/>
        <v>#DIV/0!</v>
      </c>
      <c r="AC551" s="64"/>
      <c r="AD551" s="72"/>
      <c r="AE551" s="73" t="e">
        <f t="shared" si="1953"/>
        <v>#DIV/0!</v>
      </c>
      <c r="AF551" s="64"/>
      <c r="AG551" s="72"/>
      <c r="AH551" s="73" t="e">
        <f t="shared" si="1954"/>
        <v>#DIV/0!</v>
      </c>
      <c r="AI551" s="64"/>
      <c r="AJ551" s="72"/>
      <c r="AK551" s="73" t="e">
        <f t="shared" si="1955"/>
        <v>#DIV/0!</v>
      </c>
      <c r="AL551" s="64"/>
      <c r="AM551" s="72"/>
      <c r="AN551" s="73" t="e">
        <f t="shared" si="1956"/>
        <v>#DIV/0!</v>
      </c>
      <c r="AO551" s="64"/>
      <c r="AP551" s="72"/>
      <c r="AQ551" s="73" t="e">
        <f t="shared" si="1957"/>
        <v>#DIV/0!</v>
      </c>
      <c r="AR551" s="12"/>
    </row>
    <row r="552" spans="1:44" ht="45">
      <c r="A552" s="277"/>
      <c r="B552" s="286"/>
      <c r="C552" s="229"/>
      <c r="D552" s="157" t="s">
        <v>33</v>
      </c>
      <c r="E552" s="69">
        <f t="shared" si="1958"/>
        <v>0</v>
      </c>
      <c r="F552" s="145">
        <f t="shared" si="1959"/>
        <v>0</v>
      </c>
      <c r="G552" s="70" t="e">
        <f t="shared" si="1945"/>
        <v>#DIV/0!</v>
      </c>
      <c r="H552" s="69"/>
      <c r="I552" s="72"/>
      <c r="J552" s="73" t="e">
        <f t="shared" si="1946"/>
        <v>#DIV/0!</v>
      </c>
      <c r="K552" s="64"/>
      <c r="L552" s="72"/>
      <c r="M552" s="73" t="e">
        <f t="shared" si="1947"/>
        <v>#DIV/0!</v>
      </c>
      <c r="N552" s="64"/>
      <c r="O552" s="72"/>
      <c r="P552" s="73" t="e">
        <f t="shared" si="1948"/>
        <v>#DIV/0!</v>
      </c>
      <c r="Q552" s="64"/>
      <c r="R552" s="72"/>
      <c r="S552" s="73" t="e">
        <f t="shared" si="1949"/>
        <v>#DIV/0!</v>
      </c>
      <c r="T552" s="64"/>
      <c r="U552" s="72"/>
      <c r="V552" s="73" t="e">
        <f t="shared" si="1950"/>
        <v>#DIV/0!</v>
      </c>
      <c r="W552" s="64"/>
      <c r="X552" s="72"/>
      <c r="Y552" s="73" t="e">
        <f t="shared" si="1951"/>
        <v>#DIV/0!</v>
      </c>
      <c r="Z552" s="64"/>
      <c r="AA552" s="72"/>
      <c r="AB552" s="73" t="e">
        <f t="shared" si="1952"/>
        <v>#DIV/0!</v>
      </c>
      <c r="AC552" s="64"/>
      <c r="AD552" s="72"/>
      <c r="AE552" s="73" t="e">
        <f t="shared" si="1953"/>
        <v>#DIV/0!</v>
      </c>
      <c r="AF552" s="64"/>
      <c r="AG552" s="72"/>
      <c r="AH552" s="73" t="e">
        <f t="shared" si="1954"/>
        <v>#DIV/0!</v>
      </c>
      <c r="AI552" s="64"/>
      <c r="AJ552" s="72"/>
      <c r="AK552" s="73" t="e">
        <f t="shared" si="1955"/>
        <v>#DIV/0!</v>
      </c>
      <c r="AL552" s="64"/>
      <c r="AM552" s="72"/>
      <c r="AN552" s="73" t="e">
        <f t="shared" si="1956"/>
        <v>#DIV/0!</v>
      </c>
      <c r="AO552" s="64"/>
      <c r="AP552" s="72"/>
      <c r="AQ552" s="73" t="e">
        <f t="shared" si="1957"/>
        <v>#DIV/0!</v>
      </c>
      <c r="AR552" s="12"/>
    </row>
    <row r="553" spans="1:44" ht="25.5" customHeight="1">
      <c r="A553" s="277" t="s">
        <v>464</v>
      </c>
      <c r="B553" s="286" t="s">
        <v>379</v>
      </c>
      <c r="C553" s="229" t="s">
        <v>77</v>
      </c>
      <c r="D553" s="157" t="s">
        <v>36</v>
      </c>
      <c r="E553" s="69">
        <f>E554+E555+E556+E558+E559</f>
        <v>0</v>
      </c>
      <c r="F553" s="137">
        <f>F554+F555+F556+F558+F559</f>
        <v>0</v>
      </c>
      <c r="G553" s="137" t="e">
        <f>(F553/E553)*100</f>
        <v>#DIV/0!</v>
      </c>
      <c r="H553" s="69">
        <f>H554+H555+H556+H558+H559</f>
        <v>0</v>
      </c>
      <c r="I553" s="137">
        <f>I554+I555+I556+I558+I559</f>
        <v>0</v>
      </c>
      <c r="J553" s="71" t="e">
        <f>(I553/H553)*100</f>
        <v>#DIV/0!</v>
      </c>
      <c r="K553" s="64">
        <f>K554+K555+K556+K558+K559</f>
        <v>0</v>
      </c>
      <c r="L553" s="71">
        <f>L554+L555+L556+L558+L559</f>
        <v>0</v>
      </c>
      <c r="M553" s="71" t="e">
        <f>(L553/K553)*100</f>
        <v>#DIV/0!</v>
      </c>
      <c r="N553" s="64">
        <f>N554+N555+N556+N558+N559</f>
        <v>0</v>
      </c>
      <c r="O553" s="71">
        <f>O554+O555+O556+O558+O559</f>
        <v>0</v>
      </c>
      <c r="P553" s="71" t="e">
        <f>(O553/N553)*100</f>
        <v>#DIV/0!</v>
      </c>
      <c r="Q553" s="64">
        <f>Q554+Q555+Q556+Q558+Q559</f>
        <v>0</v>
      </c>
      <c r="R553" s="71">
        <f>R554+R555+R556+R558+R559</f>
        <v>0</v>
      </c>
      <c r="S553" s="71" t="e">
        <f>(R553/Q553)*100</f>
        <v>#DIV/0!</v>
      </c>
      <c r="T553" s="64">
        <f>T554+T555+T556+T558+T559</f>
        <v>0</v>
      </c>
      <c r="U553" s="71">
        <f>U554+U555+U556+U558+U559</f>
        <v>0</v>
      </c>
      <c r="V553" s="71" t="e">
        <f>(U553/T553)*100</f>
        <v>#DIV/0!</v>
      </c>
      <c r="W553" s="64">
        <f>W554+W555+W556+W558+W559</f>
        <v>0</v>
      </c>
      <c r="X553" s="71">
        <f>X554+X555+X556+X558+X559</f>
        <v>0</v>
      </c>
      <c r="Y553" s="71" t="e">
        <f>(X553/W553)*100</f>
        <v>#DIV/0!</v>
      </c>
      <c r="Z553" s="64">
        <f>Z554+Z555+Z556+Z558+Z559</f>
        <v>0</v>
      </c>
      <c r="AA553" s="71">
        <f>AA554+AA555+AA556+AA558+AA559</f>
        <v>0</v>
      </c>
      <c r="AB553" s="71" t="e">
        <f>(AA553/Z553)*100</f>
        <v>#DIV/0!</v>
      </c>
      <c r="AC553" s="64">
        <f>AC554+AC555+AC556+AC558+AC559</f>
        <v>0</v>
      </c>
      <c r="AD553" s="71">
        <f>AD554+AD555+AD556+AD558+AD559</f>
        <v>0</v>
      </c>
      <c r="AE553" s="71" t="e">
        <f>(AD553/AC553)*100</f>
        <v>#DIV/0!</v>
      </c>
      <c r="AF553" s="64">
        <f>AF554+AF555+AF556+AF558+AF559</f>
        <v>0</v>
      </c>
      <c r="AG553" s="71">
        <f>AG554+AG555+AG556+AG558+AG559</f>
        <v>0</v>
      </c>
      <c r="AH553" s="71" t="e">
        <f>(AG553/AF553)*100</f>
        <v>#DIV/0!</v>
      </c>
      <c r="AI553" s="64">
        <f>AI554+AI555+AI556+AI558+AI559</f>
        <v>0</v>
      </c>
      <c r="AJ553" s="71">
        <f>AJ554+AJ555+AJ556+AJ558+AJ559</f>
        <v>0</v>
      </c>
      <c r="AK553" s="71" t="e">
        <f>(AJ553/AI553)*100</f>
        <v>#DIV/0!</v>
      </c>
      <c r="AL553" s="64">
        <f>AL554+AL555+AL556+AL558+AL559</f>
        <v>0</v>
      </c>
      <c r="AM553" s="71">
        <f>AM554+AM555+AM556+AM558+AM559</f>
        <v>0</v>
      </c>
      <c r="AN553" s="71" t="e">
        <f>(AM553/AL553)*100</f>
        <v>#DIV/0!</v>
      </c>
      <c r="AO553" s="64">
        <f>AO554+AO555+AO556+AO558+AO559</f>
        <v>0</v>
      </c>
      <c r="AP553" s="71">
        <f>AP554+AP555+AP556+AP558+AP559</f>
        <v>0</v>
      </c>
      <c r="AQ553" s="71" t="e">
        <f>(AP553/AO553)*100</f>
        <v>#DIV/0!</v>
      </c>
      <c r="AR553" s="12"/>
    </row>
    <row r="554" spans="1:44" ht="30">
      <c r="A554" s="277"/>
      <c r="B554" s="286"/>
      <c r="C554" s="229"/>
      <c r="D554" s="157" t="s">
        <v>17</v>
      </c>
      <c r="E554" s="69">
        <f>H554+K554+N554+Q554+T554+W554+Z554+AC554+AF554+AI554+AL554+AO554</f>
        <v>0</v>
      </c>
      <c r="F554" s="145">
        <f>I554+L554+O554+R554+U554+X554+AA554+AD554+AG554+AJ554+AM554+AP554</f>
        <v>0</v>
      </c>
      <c r="G554" s="70" t="e">
        <f t="shared" ref="G554:G559" si="1960">(F554/E554)*100</f>
        <v>#DIV/0!</v>
      </c>
      <c r="H554" s="69"/>
      <c r="I554" s="145"/>
      <c r="J554" s="73" t="e">
        <f t="shared" ref="J554:J559" si="1961">(I554/H554)*100</f>
        <v>#DIV/0!</v>
      </c>
      <c r="K554" s="64"/>
      <c r="L554" s="72"/>
      <c r="M554" s="73" t="e">
        <f t="shared" ref="M554:M559" si="1962">(L554/K554)*100</f>
        <v>#DIV/0!</v>
      </c>
      <c r="N554" s="64"/>
      <c r="O554" s="72"/>
      <c r="P554" s="73" t="e">
        <f t="shared" ref="P554:P559" si="1963">(O554/N554)*100</f>
        <v>#DIV/0!</v>
      </c>
      <c r="Q554" s="64"/>
      <c r="R554" s="72"/>
      <c r="S554" s="73" t="e">
        <f t="shared" ref="S554:S559" si="1964">(R554/Q554)*100</f>
        <v>#DIV/0!</v>
      </c>
      <c r="T554" s="64"/>
      <c r="U554" s="72"/>
      <c r="V554" s="73" t="e">
        <f t="shared" ref="V554:V559" si="1965">(U554/T554)*100</f>
        <v>#DIV/0!</v>
      </c>
      <c r="W554" s="64"/>
      <c r="X554" s="72"/>
      <c r="Y554" s="73" t="e">
        <f t="shared" ref="Y554:Y559" si="1966">(X554/W554)*100</f>
        <v>#DIV/0!</v>
      </c>
      <c r="Z554" s="64"/>
      <c r="AA554" s="72"/>
      <c r="AB554" s="73" t="e">
        <f t="shared" ref="AB554:AB559" si="1967">(AA554/Z554)*100</f>
        <v>#DIV/0!</v>
      </c>
      <c r="AC554" s="64"/>
      <c r="AD554" s="72"/>
      <c r="AE554" s="73" t="e">
        <f t="shared" ref="AE554:AE559" si="1968">(AD554/AC554)*100</f>
        <v>#DIV/0!</v>
      </c>
      <c r="AF554" s="64"/>
      <c r="AG554" s="72"/>
      <c r="AH554" s="73" t="e">
        <f t="shared" ref="AH554:AH559" si="1969">(AG554/AF554)*100</f>
        <v>#DIV/0!</v>
      </c>
      <c r="AI554" s="64"/>
      <c r="AJ554" s="72"/>
      <c r="AK554" s="73" t="e">
        <f t="shared" ref="AK554:AK559" si="1970">(AJ554/AI554)*100</f>
        <v>#DIV/0!</v>
      </c>
      <c r="AL554" s="64"/>
      <c r="AM554" s="72"/>
      <c r="AN554" s="73" t="e">
        <f t="shared" ref="AN554:AN559" si="1971">(AM554/AL554)*100</f>
        <v>#DIV/0!</v>
      </c>
      <c r="AO554" s="64"/>
      <c r="AP554" s="72"/>
      <c r="AQ554" s="73" t="e">
        <f t="shared" ref="AQ554:AQ559" si="1972">(AP554/AO554)*100</f>
        <v>#DIV/0!</v>
      </c>
      <c r="AR554" s="12"/>
    </row>
    <row r="555" spans="1:44" ht="45">
      <c r="A555" s="277"/>
      <c r="B555" s="286"/>
      <c r="C555" s="229"/>
      <c r="D555" s="157" t="s">
        <v>18</v>
      </c>
      <c r="E555" s="69">
        <f t="shared" ref="E555:E559" si="1973">H555+K555+N555+Q555+T555+W555+Z555+AC555+AF555+AI555+AL555+AO555</f>
        <v>0</v>
      </c>
      <c r="F555" s="145">
        <f t="shared" ref="F555:F559" si="1974">I555+L555+O555+R555+U555+X555+AA555+AD555+AG555+AJ555+AM555+AP555</f>
        <v>0</v>
      </c>
      <c r="G555" s="70" t="e">
        <f t="shared" si="1960"/>
        <v>#DIV/0!</v>
      </c>
      <c r="H555" s="69"/>
      <c r="I555" s="145"/>
      <c r="J555" s="73" t="e">
        <f t="shared" si="1961"/>
        <v>#DIV/0!</v>
      </c>
      <c r="K555" s="64"/>
      <c r="L555" s="72"/>
      <c r="M555" s="73" t="e">
        <f t="shared" si="1962"/>
        <v>#DIV/0!</v>
      </c>
      <c r="N555" s="64"/>
      <c r="O555" s="72"/>
      <c r="P555" s="73" t="e">
        <f t="shared" si="1963"/>
        <v>#DIV/0!</v>
      </c>
      <c r="Q555" s="64"/>
      <c r="R555" s="72"/>
      <c r="S555" s="73" t="e">
        <f t="shared" si="1964"/>
        <v>#DIV/0!</v>
      </c>
      <c r="T555" s="64"/>
      <c r="U555" s="72"/>
      <c r="V555" s="73" t="e">
        <f t="shared" si="1965"/>
        <v>#DIV/0!</v>
      </c>
      <c r="W555" s="64"/>
      <c r="X555" s="72"/>
      <c r="Y555" s="73" t="e">
        <f t="shared" si="1966"/>
        <v>#DIV/0!</v>
      </c>
      <c r="Z555" s="64"/>
      <c r="AA555" s="72"/>
      <c r="AB555" s="73" t="e">
        <f t="shared" si="1967"/>
        <v>#DIV/0!</v>
      </c>
      <c r="AC555" s="64"/>
      <c r="AD555" s="72"/>
      <c r="AE555" s="73" t="e">
        <f t="shared" si="1968"/>
        <v>#DIV/0!</v>
      </c>
      <c r="AF555" s="64"/>
      <c r="AG555" s="72"/>
      <c r="AH555" s="73" t="e">
        <f t="shared" si="1969"/>
        <v>#DIV/0!</v>
      </c>
      <c r="AI555" s="64"/>
      <c r="AJ555" s="72"/>
      <c r="AK555" s="73" t="e">
        <f t="shared" si="1970"/>
        <v>#DIV/0!</v>
      </c>
      <c r="AL555" s="64"/>
      <c r="AM555" s="72"/>
      <c r="AN555" s="73" t="e">
        <f t="shared" si="1971"/>
        <v>#DIV/0!</v>
      </c>
      <c r="AO555" s="64"/>
      <c r="AP555" s="72"/>
      <c r="AQ555" s="73" t="e">
        <f t="shared" si="1972"/>
        <v>#DIV/0!</v>
      </c>
      <c r="AR555" s="12"/>
    </row>
    <row r="556" spans="1:44" ht="23.25" customHeight="1">
      <c r="A556" s="277"/>
      <c r="B556" s="286"/>
      <c r="C556" s="229"/>
      <c r="D556" s="157" t="s">
        <v>26</v>
      </c>
      <c r="E556" s="69">
        <f t="shared" si="1973"/>
        <v>0</v>
      </c>
      <c r="F556" s="145">
        <f t="shared" si="1974"/>
        <v>0</v>
      </c>
      <c r="G556" s="70" t="e">
        <f t="shared" si="1960"/>
        <v>#DIV/0!</v>
      </c>
      <c r="H556" s="69"/>
      <c r="I556" s="145"/>
      <c r="J556" s="73" t="e">
        <f t="shared" si="1961"/>
        <v>#DIV/0!</v>
      </c>
      <c r="K556" s="64"/>
      <c r="L556" s="72"/>
      <c r="M556" s="73" t="e">
        <f t="shared" si="1962"/>
        <v>#DIV/0!</v>
      </c>
      <c r="N556" s="64"/>
      <c r="O556" s="72"/>
      <c r="P556" s="73" t="e">
        <f t="shared" si="1963"/>
        <v>#DIV/0!</v>
      </c>
      <c r="Q556" s="64"/>
      <c r="R556" s="72"/>
      <c r="S556" s="73" t="e">
        <f t="shared" si="1964"/>
        <v>#DIV/0!</v>
      </c>
      <c r="T556" s="64"/>
      <c r="U556" s="72"/>
      <c r="V556" s="73" t="e">
        <f t="shared" si="1965"/>
        <v>#DIV/0!</v>
      </c>
      <c r="W556" s="64"/>
      <c r="X556" s="72"/>
      <c r="Y556" s="73" t="e">
        <f t="shared" si="1966"/>
        <v>#DIV/0!</v>
      </c>
      <c r="Z556" s="64"/>
      <c r="AA556" s="72"/>
      <c r="AB556" s="73" t="e">
        <f t="shared" si="1967"/>
        <v>#DIV/0!</v>
      </c>
      <c r="AC556" s="64"/>
      <c r="AD556" s="72"/>
      <c r="AE556" s="73" t="e">
        <f t="shared" si="1968"/>
        <v>#DIV/0!</v>
      </c>
      <c r="AF556" s="64"/>
      <c r="AG556" s="72"/>
      <c r="AH556" s="73" t="e">
        <f t="shared" si="1969"/>
        <v>#DIV/0!</v>
      </c>
      <c r="AI556" s="64"/>
      <c r="AJ556" s="72"/>
      <c r="AK556" s="73" t="e">
        <f t="shared" si="1970"/>
        <v>#DIV/0!</v>
      </c>
      <c r="AL556" s="64"/>
      <c r="AM556" s="72"/>
      <c r="AN556" s="73" t="e">
        <f t="shared" si="1971"/>
        <v>#DIV/0!</v>
      </c>
      <c r="AO556" s="64"/>
      <c r="AP556" s="72"/>
      <c r="AQ556" s="73" t="e">
        <f t="shared" si="1972"/>
        <v>#DIV/0!</v>
      </c>
      <c r="AR556" s="12"/>
    </row>
    <row r="557" spans="1:44" ht="86.25" customHeight="1">
      <c r="A557" s="277"/>
      <c r="B557" s="286"/>
      <c r="C557" s="229"/>
      <c r="D557" s="157" t="s">
        <v>231</v>
      </c>
      <c r="E557" s="69">
        <f t="shared" si="1973"/>
        <v>0</v>
      </c>
      <c r="F557" s="145">
        <f t="shared" si="1974"/>
        <v>0</v>
      </c>
      <c r="G557" s="70" t="e">
        <f t="shared" si="1960"/>
        <v>#DIV/0!</v>
      </c>
      <c r="H557" s="69"/>
      <c r="I557" s="145"/>
      <c r="J557" s="73" t="e">
        <f t="shared" si="1961"/>
        <v>#DIV/0!</v>
      </c>
      <c r="K557" s="64"/>
      <c r="L557" s="72"/>
      <c r="M557" s="73" t="e">
        <f t="shared" si="1962"/>
        <v>#DIV/0!</v>
      </c>
      <c r="N557" s="64"/>
      <c r="O557" s="72"/>
      <c r="P557" s="73" t="e">
        <f t="shared" si="1963"/>
        <v>#DIV/0!</v>
      </c>
      <c r="Q557" s="64"/>
      <c r="R557" s="72"/>
      <c r="S557" s="73" t="e">
        <f t="shared" si="1964"/>
        <v>#DIV/0!</v>
      </c>
      <c r="T557" s="64"/>
      <c r="U557" s="72"/>
      <c r="V557" s="73" t="e">
        <f t="shared" si="1965"/>
        <v>#DIV/0!</v>
      </c>
      <c r="W557" s="64"/>
      <c r="X557" s="72"/>
      <c r="Y557" s="73" t="e">
        <f t="shared" si="1966"/>
        <v>#DIV/0!</v>
      </c>
      <c r="Z557" s="64"/>
      <c r="AA557" s="72"/>
      <c r="AB557" s="73" t="e">
        <f t="shared" si="1967"/>
        <v>#DIV/0!</v>
      </c>
      <c r="AC557" s="64"/>
      <c r="AD557" s="72"/>
      <c r="AE557" s="73" t="e">
        <f t="shared" si="1968"/>
        <v>#DIV/0!</v>
      </c>
      <c r="AF557" s="64"/>
      <c r="AG557" s="72"/>
      <c r="AH557" s="73" t="e">
        <f t="shared" si="1969"/>
        <v>#DIV/0!</v>
      </c>
      <c r="AI557" s="64"/>
      <c r="AJ557" s="72"/>
      <c r="AK557" s="73" t="e">
        <f t="shared" si="1970"/>
        <v>#DIV/0!</v>
      </c>
      <c r="AL557" s="64"/>
      <c r="AM557" s="72"/>
      <c r="AN557" s="73" t="e">
        <f t="shared" si="1971"/>
        <v>#DIV/0!</v>
      </c>
      <c r="AO557" s="64"/>
      <c r="AP557" s="72"/>
      <c r="AQ557" s="73" t="e">
        <f t="shared" si="1972"/>
        <v>#DIV/0!</v>
      </c>
      <c r="AR557" s="12"/>
    </row>
    <row r="558" spans="1:44" ht="36" customHeight="1">
      <c r="A558" s="277"/>
      <c r="B558" s="286"/>
      <c r="C558" s="229"/>
      <c r="D558" s="157" t="s">
        <v>39</v>
      </c>
      <c r="E558" s="69">
        <f t="shared" si="1973"/>
        <v>0</v>
      </c>
      <c r="F558" s="145">
        <f t="shared" si="1974"/>
        <v>0</v>
      </c>
      <c r="G558" s="70" t="e">
        <f t="shared" si="1960"/>
        <v>#DIV/0!</v>
      </c>
      <c r="H558" s="69"/>
      <c r="I558" s="145"/>
      <c r="J558" s="73" t="e">
        <f t="shared" si="1961"/>
        <v>#DIV/0!</v>
      </c>
      <c r="K558" s="64"/>
      <c r="L558" s="72"/>
      <c r="M558" s="73" t="e">
        <f t="shared" si="1962"/>
        <v>#DIV/0!</v>
      </c>
      <c r="N558" s="64"/>
      <c r="O558" s="72"/>
      <c r="P558" s="73" t="e">
        <f t="shared" si="1963"/>
        <v>#DIV/0!</v>
      </c>
      <c r="Q558" s="64"/>
      <c r="R558" s="72"/>
      <c r="S558" s="73" t="e">
        <f t="shared" si="1964"/>
        <v>#DIV/0!</v>
      </c>
      <c r="T558" s="64"/>
      <c r="U558" s="72"/>
      <c r="V558" s="73" t="e">
        <f t="shared" si="1965"/>
        <v>#DIV/0!</v>
      </c>
      <c r="W558" s="64"/>
      <c r="X558" s="72"/>
      <c r="Y558" s="73" t="e">
        <f t="shared" si="1966"/>
        <v>#DIV/0!</v>
      </c>
      <c r="Z558" s="64"/>
      <c r="AA558" s="72"/>
      <c r="AB558" s="73" t="e">
        <f t="shared" si="1967"/>
        <v>#DIV/0!</v>
      </c>
      <c r="AC558" s="64"/>
      <c r="AD558" s="72"/>
      <c r="AE558" s="73" t="e">
        <f t="shared" si="1968"/>
        <v>#DIV/0!</v>
      </c>
      <c r="AF558" s="64"/>
      <c r="AG558" s="72"/>
      <c r="AH558" s="73" t="e">
        <f t="shared" si="1969"/>
        <v>#DIV/0!</v>
      </c>
      <c r="AI558" s="64"/>
      <c r="AJ558" s="72"/>
      <c r="AK558" s="73" t="e">
        <f t="shared" si="1970"/>
        <v>#DIV/0!</v>
      </c>
      <c r="AL558" s="64"/>
      <c r="AM558" s="72"/>
      <c r="AN558" s="73" t="e">
        <f t="shared" si="1971"/>
        <v>#DIV/0!</v>
      </c>
      <c r="AO558" s="64"/>
      <c r="AP558" s="72"/>
      <c r="AQ558" s="73" t="e">
        <f t="shared" si="1972"/>
        <v>#DIV/0!</v>
      </c>
      <c r="AR558" s="12"/>
    </row>
    <row r="559" spans="1:44" ht="45">
      <c r="A559" s="277"/>
      <c r="B559" s="286"/>
      <c r="C559" s="229"/>
      <c r="D559" s="157" t="s">
        <v>33</v>
      </c>
      <c r="E559" s="69">
        <f t="shared" si="1973"/>
        <v>0</v>
      </c>
      <c r="F559" s="145">
        <f t="shared" si="1974"/>
        <v>0</v>
      </c>
      <c r="G559" s="70" t="e">
        <f t="shared" si="1960"/>
        <v>#DIV/0!</v>
      </c>
      <c r="H559" s="69"/>
      <c r="I559" s="145"/>
      <c r="J559" s="73" t="e">
        <f t="shared" si="1961"/>
        <v>#DIV/0!</v>
      </c>
      <c r="K559" s="64"/>
      <c r="L559" s="72"/>
      <c r="M559" s="73" t="e">
        <f t="shared" si="1962"/>
        <v>#DIV/0!</v>
      </c>
      <c r="N559" s="64"/>
      <c r="O559" s="72"/>
      <c r="P559" s="73" t="e">
        <f t="shared" si="1963"/>
        <v>#DIV/0!</v>
      </c>
      <c r="Q559" s="64"/>
      <c r="R559" s="72"/>
      <c r="S559" s="73" t="e">
        <f t="shared" si="1964"/>
        <v>#DIV/0!</v>
      </c>
      <c r="T559" s="64"/>
      <c r="U559" s="72"/>
      <c r="V559" s="73" t="e">
        <f t="shared" si="1965"/>
        <v>#DIV/0!</v>
      </c>
      <c r="W559" s="64"/>
      <c r="X559" s="72"/>
      <c r="Y559" s="73" t="e">
        <f t="shared" si="1966"/>
        <v>#DIV/0!</v>
      </c>
      <c r="Z559" s="64"/>
      <c r="AA559" s="72"/>
      <c r="AB559" s="73" t="e">
        <f t="shared" si="1967"/>
        <v>#DIV/0!</v>
      </c>
      <c r="AC559" s="64"/>
      <c r="AD559" s="72"/>
      <c r="AE559" s="73" t="e">
        <f t="shared" si="1968"/>
        <v>#DIV/0!</v>
      </c>
      <c r="AF559" s="64"/>
      <c r="AG559" s="72"/>
      <c r="AH559" s="73" t="e">
        <f t="shared" si="1969"/>
        <v>#DIV/0!</v>
      </c>
      <c r="AI559" s="64"/>
      <c r="AJ559" s="72"/>
      <c r="AK559" s="73" t="e">
        <f t="shared" si="1970"/>
        <v>#DIV/0!</v>
      </c>
      <c r="AL559" s="64"/>
      <c r="AM559" s="72"/>
      <c r="AN559" s="73" t="e">
        <f t="shared" si="1971"/>
        <v>#DIV/0!</v>
      </c>
      <c r="AO559" s="64"/>
      <c r="AP559" s="72"/>
      <c r="AQ559" s="73" t="e">
        <f t="shared" si="1972"/>
        <v>#DIV/0!</v>
      </c>
      <c r="AR559" s="12"/>
    </row>
    <row r="560" spans="1:44" ht="21.75" customHeight="1">
      <c r="A560" s="277" t="s">
        <v>465</v>
      </c>
      <c r="B560" s="286" t="s">
        <v>186</v>
      </c>
      <c r="C560" s="229" t="s">
        <v>77</v>
      </c>
      <c r="D560" s="157" t="s">
        <v>36</v>
      </c>
      <c r="E560" s="69">
        <f>E561+E562+E563+E565+E566</f>
        <v>0</v>
      </c>
      <c r="F560" s="137">
        <f>F561+F562+F563+F565+F566</f>
        <v>0</v>
      </c>
      <c r="G560" s="137" t="e">
        <f>(F560/E560)*100</f>
        <v>#DIV/0!</v>
      </c>
      <c r="H560" s="69">
        <f>H561+H562+H563+H565+H566</f>
        <v>0</v>
      </c>
      <c r="I560" s="137">
        <f>I561+I562+I563+I565+I566</f>
        <v>0</v>
      </c>
      <c r="J560" s="71" t="e">
        <f>(I560/H560)*100</f>
        <v>#DIV/0!</v>
      </c>
      <c r="K560" s="64">
        <f>K561+K562+K563+K565+K566</f>
        <v>0</v>
      </c>
      <c r="L560" s="71">
        <f>L561+L562+L563+L565+L566</f>
        <v>0</v>
      </c>
      <c r="M560" s="71" t="e">
        <f>(L560/K560)*100</f>
        <v>#DIV/0!</v>
      </c>
      <c r="N560" s="64">
        <f>N561+N562+N563+N565+N566</f>
        <v>0</v>
      </c>
      <c r="O560" s="71">
        <f>O561+O562+O563+O565+O566</f>
        <v>0</v>
      </c>
      <c r="P560" s="71" t="e">
        <f>(O560/N560)*100</f>
        <v>#DIV/0!</v>
      </c>
      <c r="Q560" s="64">
        <f>Q561+Q562+Q563+Q565+Q566</f>
        <v>0</v>
      </c>
      <c r="R560" s="71">
        <f>R561+R562+R563+R565+R566</f>
        <v>0</v>
      </c>
      <c r="S560" s="71" t="e">
        <f>(R560/Q560)*100</f>
        <v>#DIV/0!</v>
      </c>
      <c r="T560" s="64">
        <f>T561+T562+T563+T565+T566</f>
        <v>0</v>
      </c>
      <c r="U560" s="71">
        <f>U561+U562+U563+U565+U566</f>
        <v>0</v>
      </c>
      <c r="V560" s="71" t="e">
        <f>(U560/T560)*100</f>
        <v>#DIV/0!</v>
      </c>
      <c r="W560" s="64">
        <f>W561+W562+W563+W565+W566</f>
        <v>0</v>
      </c>
      <c r="X560" s="71">
        <f>X561+X562+X563+X565+X566</f>
        <v>0</v>
      </c>
      <c r="Y560" s="71" t="e">
        <f>(X560/W560)*100</f>
        <v>#DIV/0!</v>
      </c>
      <c r="Z560" s="64">
        <f>Z561+Z562+Z563+Z565+Z566</f>
        <v>0</v>
      </c>
      <c r="AA560" s="71">
        <f>AA561+AA562+AA563+AA565+AA566</f>
        <v>0</v>
      </c>
      <c r="AB560" s="71" t="e">
        <f>(AA560/Z560)*100</f>
        <v>#DIV/0!</v>
      </c>
      <c r="AC560" s="64">
        <f>AC561+AC562+AC563+AC565+AC566</f>
        <v>0</v>
      </c>
      <c r="AD560" s="71">
        <f>AD561+AD562+AD563+AD565+AD566</f>
        <v>0</v>
      </c>
      <c r="AE560" s="71" t="e">
        <f>(AD560/AC560)*100</f>
        <v>#DIV/0!</v>
      </c>
      <c r="AF560" s="64">
        <f>AF561+AF562+AF563+AF565+AF566</f>
        <v>0</v>
      </c>
      <c r="AG560" s="71">
        <f>AG561+AG562+AG563+AG565+AG566</f>
        <v>0</v>
      </c>
      <c r="AH560" s="71" t="e">
        <f>(AG560/AF560)*100</f>
        <v>#DIV/0!</v>
      </c>
      <c r="AI560" s="64">
        <f>AI561+AI562+AI563+AI565+AI566</f>
        <v>0</v>
      </c>
      <c r="AJ560" s="71">
        <f>AJ561+AJ562+AJ563+AJ565+AJ566</f>
        <v>0</v>
      </c>
      <c r="AK560" s="71" t="e">
        <f>(AJ560/AI560)*100</f>
        <v>#DIV/0!</v>
      </c>
      <c r="AL560" s="64">
        <f>AL561+AL562+AL563+AL565+AL566</f>
        <v>0</v>
      </c>
      <c r="AM560" s="71">
        <f>AM561+AM562+AM563+AM565+AM566</f>
        <v>0</v>
      </c>
      <c r="AN560" s="71" t="e">
        <f>(AM560/AL560)*100</f>
        <v>#DIV/0!</v>
      </c>
      <c r="AO560" s="64">
        <f>AO561+AO562+AO563+AO565+AO566</f>
        <v>0</v>
      </c>
      <c r="AP560" s="71">
        <f>AP561+AP562+AP563+AP565+AP566</f>
        <v>0</v>
      </c>
      <c r="AQ560" s="71" t="e">
        <f>(AP560/AO560)*100</f>
        <v>#DIV/0!</v>
      </c>
      <c r="AR560" s="12"/>
    </row>
    <row r="561" spans="1:44" ht="30">
      <c r="A561" s="277"/>
      <c r="B561" s="286"/>
      <c r="C561" s="229"/>
      <c r="D561" s="157" t="s">
        <v>17</v>
      </c>
      <c r="E561" s="69">
        <f>H561+K561+N561+Q561+T561+W561+Z561+AC561+AF561+AI561+AL561+AO561</f>
        <v>0</v>
      </c>
      <c r="F561" s="145">
        <f>I561+L561+O561+R561+U561+X561+AA561+AD561+AG561+AJ561+AM561+AP561</f>
        <v>0</v>
      </c>
      <c r="G561" s="70" t="e">
        <f t="shared" ref="G561:G566" si="1975">(F561/E561)*100</f>
        <v>#DIV/0!</v>
      </c>
      <c r="H561" s="69"/>
      <c r="I561" s="145"/>
      <c r="J561" s="73" t="e">
        <f t="shared" ref="J561:J566" si="1976">(I561/H561)*100</f>
        <v>#DIV/0!</v>
      </c>
      <c r="K561" s="64"/>
      <c r="L561" s="72"/>
      <c r="M561" s="73" t="e">
        <f t="shared" ref="M561:M566" si="1977">(L561/K561)*100</f>
        <v>#DIV/0!</v>
      </c>
      <c r="N561" s="64"/>
      <c r="O561" s="72"/>
      <c r="P561" s="73" t="e">
        <f t="shared" ref="P561:P566" si="1978">(O561/N561)*100</f>
        <v>#DIV/0!</v>
      </c>
      <c r="Q561" s="64"/>
      <c r="R561" s="72"/>
      <c r="S561" s="73" t="e">
        <f t="shared" ref="S561:S566" si="1979">(R561/Q561)*100</f>
        <v>#DIV/0!</v>
      </c>
      <c r="T561" s="64"/>
      <c r="U561" s="72"/>
      <c r="V561" s="73" t="e">
        <f t="shared" ref="V561:V566" si="1980">(U561/T561)*100</f>
        <v>#DIV/0!</v>
      </c>
      <c r="W561" s="64"/>
      <c r="X561" s="72"/>
      <c r="Y561" s="73" t="e">
        <f t="shared" ref="Y561:Y566" si="1981">(X561/W561)*100</f>
        <v>#DIV/0!</v>
      </c>
      <c r="Z561" s="64"/>
      <c r="AA561" s="72"/>
      <c r="AB561" s="73" t="e">
        <f t="shared" ref="AB561:AB566" si="1982">(AA561/Z561)*100</f>
        <v>#DIV/0!</v>
      </c>
      <c r="AC561" s="64"/>
      <c r="AD561" s="72"/>
      <c r="AE561" s="73" t="e">
        <f t="shared" ref="AE561:AE566" si="1983">(AD561/AC561)*100</f>
        <v>#DIV/0!</v>
      </c>
      <c r="AF561" s="64"/>
      <c r="AG561" s="72"/>
      <c r="AH561" s="73" t="e">
        <f t="shared" ref="AH561:AH566" si="1984">(AG561/AF561)*100</f>
        <v>#DIV/0!</v>
      </c>
      <c r="AI561" s="64"/>
      <c r="AJ561" s="72"/>
      <c r="AK561" s="73" t="e">
        <f t="shared" ref="AK561:AK566" si="1985">(AJ561/AI561)*100</f>
        <v>#DIV/0!</v>
      </c>
      <c r="AL561" s="64"/>
      <c r="AM561" s="72"/>
      <c r="AN561" s="73" t="e">
        <f t="shared" ref="AN561:AN566" si="1986">(AM561/AL561)*100</f>
        <v>#DIV/0!</v>
      </c>
      <c r="AO561" s="64"/>
      <c r="AP561" s="72"/>
      <c r="AQ561" s="73" t="e">
        <f t="shared" ref="AQ561:AQ566" si="1987">(AP561/AO561)*100</f>
        <v>#DIV/0!</v>
      </c>
      <c r="AR561" s="12"/>
    </row>
    <row r="562" spans="1:44" ht="45">
      <c r="A562" s="277"/>
      <c r="B562" s="286"/>
      <c r="C562" s="229"/>
      <c r="D562" s="157" t="s">
        <v>18</v>
      </c>
      <c r="E562" s="69">
        <f t="shared" ref="E562:E566" si="1988">H562+K562+N562+Q562+T562+W562+Z562+AC562+AF562+AI562+AL562+AO562</f>
        <v>0</v>
      </c>
      <c r="F562" s="145">
        <f t="shared" ref="F562:F566" si="1989">I562+L562+O562+R562+U562+X562+AA562+AD562+AG562+AJ562+AM562+AP562</f>
        <v>0</v>
      </c>
      <c r="G562" s="70" t="e">
        <f t="shared" si="1975"/>
        <v>#DIV/0!</v>
      </c>
      <c r="H562" s="69"/>
      <c r="I562" s="145"/>
      <c r="J562" s="73" t="e">
        <f t="shared" si="1976"/>
        <v>#DIV/0!</v>
      </c>
      <c r="K562" s="64"/>
      <c r="L562" s="72"/>
      <c r="M562" s="73" t="e">
        <f t="shared" si="1977"/>
        <v>#DIV/0!</v>
      </c>
      <c r="N562" s="64"/>
      <c r="O562" s="72"/>
      <c r="P562" s="73" t="e">
        <f t="shared" si="1978"/>
        <v>#DIV/0!</v>
      </c>
      <c r="Q562" s="64"/>
      <c r="R562" s="72"/>
      <c r="S562" s="73" t="e">
        <f t="shared" si="1979"/>
        <v>#DIV/0!</v>
      </c>
      <c r="T562" s="64"/>
      <c r="U562" s="72"/>
      <c r="V562" s="73" t="e">
        <f t="shared" si="1980"/>
        <v>#DIV/0!</v>
      </c>
      <c r="W562" s="64"/>
      <c r="X562" s="72"/>
      <c r="Y562" s="73" t="e">
        <f t="shared" si="1981"/>
        <v>#DIV/0!</v>
      </c>
      <c r="Z562" s="64"/>
      <c r="AA562" s="72"/>
      <c r="AB562" s="73" t="e">
        <f t="shared" si="1982"/>
        <v>#DIV/0!</v>
      </c>
      <c r="AC562" s="64"/>
      <c r="AD562" s="72"/>
      <c r="AE562" s="73" t="e">
        <f t="shared" si="1983"/>
        <v>#DIV/0!</v>
      </c>
      <c r="AF562" s="64"/>
      <c r="AG562" s="72"/>
      <c r="AH562" s="73" t="e">
        <f t="shared" si="1984"/>
        <v>#DIV/0!</v>
      </c>
      <c r="AI562" s="64"/>
      <c r="AJ562" s="72"/>
      <c r="AK562" s="73" t="e">
        <f t="shared" si="1985"/>
        <v>#DIV/0!</v>
      </c>
      <c r="AL562" s="64"/>
      <c r="AM562" s="72"/>
      <c r="AN562" s="73" t="e">
        <f t="shared" si="1986"/>
        <v>#DIV/0!</v>
      </c>
      <c r="AO562" s="64"/>
      <c r="AP562" s="72"/>
      <c r="AQ562" s="73" t="e">
        <f t="shared" si="1987"/>
        <v>#DIV/0!</v>
      </c>
      <c r="AR562" s="12"/>
    </row>
    <row r="563" spans="1:44" ht="26.25" customHeight="1">
      <c r="A563" s="277"/>
      <c r="B563" s="286"/>
      <c r="C563" s="229"/>
      <c r="D563" s="157" t="s">
        <v>26</v>
      </c>
      <c r="E563" s="69">
        <f t="shared" si="1988"/>
        <v>0</v>
      </c>
      <c r="F563" s="145">
        <f t="shared" si="1989"/>
        <v>0</v>
      </c>
      <c r="G563" s="70" t="e">
        <f t="shared" si="1975"/>
        <v>#DIV/0!</v>
      </c>
      <c r="H563" s="69"/>
      <c r="I563" s="145"/>
      <c r="J563" s="73" t="e">
        <f t="shared" si="1976"/>
        <v>#DIV/0!</v>
      </c>
      <c r="K563" s="64"/>
      <c r="L563" s="72"/>
      <c r="M563" s="73" t="e">
        <f t="shared" si="1977"/>
        <v>#DIV/0!</v>
      </c>
      <c r="N563" s="64"/>
      <c r="O563" s="72"/>
      <c r="P563" s="73" t="e">
        <f t="shared" si="1978"/>
        <v>#DIV/0!</v>
      </c>
      <c r="Q563" s="64"/>
      <c r="R563" s="72"/>
      <c r="S563" s="73" t="e">
        <f t="shared" si="1979"/>
        <v>#DIV/0!</v>
      </c>
      <c r="T563" s="64"/>
      <c r="U563" s="72"/>
      <c r="V563" s="73" t="e">
        <f t="shared" si="1980"/>
        <v>#DIV/0!</v>
      </c>
      <c r="W563" s="64"/>
      <c r="X563" s="72"/>
      <c r="Y563" s="73" t="e">
        <f t="shared" si="1981"/>
        <v>#DIV/0!</v>
      </c>
      <c r="Z563" s="64"/>
      <c r="AA563" s="72"/>
      <c r="AB563" s="73" t="e">
        <f t="shared" si="1982"/>
        <v>#DIV/0!</v>
      </c>
      <c r="AC563" s="64"/>
      <c r="AD563" s="72"/>
      <c r="AE563" s="73" t="e">
        <f t="shared" si="1983"/>
        <v>#DIV/0!</v>
      </c>
      <c r="AF563" s="64"/>
      <c r="AG563" s="72"/>
      <c r="AH563" s="73" t="e">
        <f t="shared" si="1984"/>
        <v>#DIV/0!</v>
      </c>
      <c r="AI563" s="64"/>
      <c r="AJ563" s="72"/>
      <c r="AK563" s="73" t="e">
        <f t="shared" si="1985"/>
        <v>#DIV/0!</v>
      </c>
      <c r="AL563" s="64"/>
      <c r="AM563" s="72"/>
      <c r="AN563" s="73" t="e">
        <f t="shared" si="1986"/>
        <v>#DIV/0!</v>
      </c>
      <c r="AO563" s="64"/>
      <c r="AP563" s="72"/>
      <c r="AQ563" s="73" t="e">
        <f t="shared" si="1987"/>
        <v>#DIV/0!</v>
      </c>
      <c r="AR563" s="12"/>
    </row>
    <row r="564" spans="1:44" ht="85.5" customHeight="1">
      <c r="A564" s="277"/>
      <c r="B564" s="286"/>
      <c r="C564" s="229"/>
      <c r="D564" s="157" t="s">
        <v>231</v>
      </c>
      <c r="E564" s="69">
        <f t="shared" si="1988"/>
        <v>0</v>
      </c>
      <c r="F564" s="145">
        <f t="shared" si="1989"/>
        <v>0</v>
      </c>
      <c r="G564" s="70" t="e">
        <f t="shared" si="1975"/>
        <v>#DIV/0!</v>
      </c>
      <c r="H564" s="69"/>
      <c r="I564" s="145"/>
      <c r="J564" s="73" t="e">
        <f t="shared" si="1976"/>
        <v>#DIV/0!</v>
      </c>
      <c r="K564" s="64"/>
      <c r="L564" s="72"/>
      <c r="M564" s="73" t="e">
        <f t="shared" si="1977"/>
        <v>#DIV/0!</v>
      </c>
      <c r="N564" s="64"/>
      <c r="O564" s="72"/>
      <c r="P564" s="73" t="e">
        <f t="shared" si="1978"/>
        <v>#DIV/0!</v>
      </c>
      <c r="Q564" s="64"/>
      <c r="R564" s="72"/>
      <c r="S564" s="73" t="e">
        <f t="shared" si="1979"/>
        <v>#DIV/0!</v>
      </c>
      <c r="T564" s="64"/>
      <c r="U564" s="72"/>
      <c r="V564" s="73" t="e">
        <f t="shared" si="1980"/>
        <v>#DIV/0!</v>
      </c>
      <c r="W564" s="64"/>
      <c r="X564" s="72"/>
      <c r="Y564" s="73" t="e">
        <f t="shared" si="1981"/>
        <v>#DIV/0!</v>
      </c>
      <c r="Z564" s="64"/>
      <c r="AA564" s="72"/>
      <c r="AB564" s="73" t="e">
        <f t="shared" si="1982"/>
        <v>#DIV/0!</v>
      </c>
      <c r="AC564" s="64"/>
      <c r="AD564" s="72"/>
      <c r="AE564" s="73" t="e">
        <f t="shared" si="1983"/>
        <v>#DIV/0!</v>
      </c>
      <c r="AF564" s="64"/>
      <c r="AG564" s="72"/>
      <c r="AH564" s="73" t="e">
        <f t="shared" si="1984"/>
        <v>#DIV/0!</v>
      </c>
      <c r="AI564" s="64"/>
      <c r="AJ564" s="72"/>
      <c r="AK564" s="73" t="e">
        <f t="shared" si="1985"/>
        <v>#DIV/0!</v>
      </c>
      <c r="AL564" s="64"/>
      <c r="AM564" s="72"/>
      <c r="AN564" s="73" t="e">
        <f t="shared" si="1986"/>
        <v>#DIV/0!</v>
      </c>
      <c r="AO564" s="64"/>
      <c r="AP564" s="72"/>
      <c r="AQ564" s="73" t="e">
        <f t="shared" si="1987"/>
        <v>#DIV/0!</v>
      </c>
      <c r="AR564" s="12"/>
    </row>
    <row r="565" spans="1:44" ht="29.25" customHeight="1">
      <c r="A565" s="277"/>
      <c r="B565" s="286"/>
      <c r="C565" s="229"/>
      <c r="D565" s="157" t="s">
        <v>39</v>
      </c>
      <c r="E565" s="69">
        <f t="shared" si="1988"/>
        <v>0</v>
      </c>
      <c r="F565" s="145">
        <f t="shared" si="1989"/>
        <v>0</v>
      </c>
      <c r="G565" s="70" t="e">
        <f t="shared" si="1975"/>
        <v>#DIV/0!</v>
      </c>
      <c r="H565" s="69"/>
      <c r="I565" s="145"/>
      <c r="J565" s="73" t="e">
        <f t="shared" si="1976"/>
        <v>#DIV/0!</v>
      </c>
      <c r="K565" s="64"/>
      <c r="L565" s="72"/>
      <c r="M565" s="73" t="e">
        <f t="shared" si="1977"/>
        <v>#DIV/0!</v>
      </c>
      <c r="N565" s="64"/>
      <c r="O565" s="72"/>
      <c r="P565" s="73" t="e">
        <f t="shared" si="1978"/>
        <v>#DIV/0!</v>
      </c>
      <c r="Q565" s="64"/>
      <c r="R565" s="72"/>
      <c r="S565" s="73" t="e">
        <f t="shared" si="1979"/>
        <v>#DIV/0!</v>
      </c>
      <c r="T565" s="64"/>
      <c r="U565" s="72"/>
      <c r="V565" s="73" t="e">
        <f t="shared" si="1980"/>
        <v>#DIV/0!</v>
      </c>
      <c r="W565" s="64"/>
      <c r="X565" s="72"/>
      <c r="Y565" s="73" t="e">
        <f t="shared" si="1981"/>
        <v>#DIV/0!</v>
      </c>
      <c r="Z565" s="64"/>
      <c r="AA565" s="72"/>
      <c r="AB565" s="73" t="e">
        <f t="shared" si="1982"/>
        <v>#DIV/0!</v>
      </c>
      <c r="AC565" s="64"/>
      <c r="AD565" s="72"/>
      <c r="AE565" s="73" t="e">
        <f t="shared" si="1983"/>
        <v>#DIV/0!</v>
      </c>
      <c r="AF565" s="64"/>
      <c r="AG565" s="72"/>
      <c r="AH565" s="73" t="e">
        <f t="shared" si="1984"/>
        <v>#DIV/0!</v>
      </c>
      <c r="AI565" s="64"/>
      <c r="AJ565" s="72"/>
      <c r="AK565" s="73" t="e">
        <f t="shared" si="1985"/>
        <v>#DIV/0!</v>
      </c>
      <c r="AL565" s="64"/>
      <c r="AM565" s="72"/>
      <c r="AN565" s="73" t="e">
        <f t="shared" si="1986"/>
        <v>#DIV/0!</v>
      </c>
      <c r="AO565" s="64"/>
      <c r="AP565" s="72"/>
      <c r="AQ565" s="73" t="e">
        <f t="shared" si="1987"/>
        <v>#DIV/0!</v>
      </c>
      <c r="AR565" s="12"/>
    </row>
    <row r="566" spans="1:44" ht="45">
      <c r="A566" s="277"/>
      <c r="B566" s="286"/>
      <c r="C566" s="229"/>
      <c r="D566" s="157" t="s">
        <v>33</v>
      </c>
      <c r="E566" s="69">
        <f t="shared" si="1988"/>
        <v>0</v>
      </c>
      <c r="F566" s="145">
        <f t="shared" si="1989"/>
        <v>0</v>
      </c>
      <c r="G566" s="70" t="e">
        <f t="shared" si="1975"/>
        <v>#DIV/0!</v>
      </c>
      <c r="H566" s="69"/>
      <c r="I566" s="145"/>
      <c r="J566" s="73" t="e">
        <f t="shared" si="1976"/>
        <v>#DIV/0!</v>
      </c>
      <c r="K566" s="64"/>
      <c r="L566" s="72"/>
      <c r="M566" s="73" t="e">
        <f t="shared" si="1977"/>
        <v>#DIV/0!</v>
      </c>
      <c r="N566" s="64"/>
      <c r="O566" s="72"/>
      <c r="P566" s="73" t="e">
        <f t="shared" si="1978"/>
        <v>#DIV/0!</v>
      </c>
      <c r="Q566" s="64"/>
      <c r="R566" s="72"/>
      <c r="S566" s="73" t="e">
        <f t="shared" si="1979"/>
        <v>#DIV/0!</v>
      </c>
      <c r="T566" s="64"/>
      <c r="U566" s="72"/>
      <c r="V566" s="73" t="e">
        <f t="shared" si="1980"/>
        <v>#DIV/0!</v>
      </c>
      <c r="W566" s="64"/>
      <c r="X566" s="72"/>
      <c r="Y566" s="73" t="e">
        <f t="shared" si="1981"/>
        <v>#DIV/0!</v>
      </c>
      <c r="Z566" s="64"/>
      <c r="AA566" s="72"/>
      <c r="AB566" s="73" t="e">
        <f t="shared" si="1982"/>
        <v>#DIV/0!</v>
      </c>
      <c r="AC566" s="64"/>
      <c r="AD566" s="72"/>
      <c r="AE566" s="73" t="e">
        <f t="shared" si="1983"/>
        <v>#DIV/0!</v>
      </c>
      <c r="AF566" s="64"/>
      <c r="AG566" s="72"/>
      <c r="AH566" s="73" t="e">
        <f t="shared" si="1984"/>
        <v>#DIV/0!</v>
      </c>
      <c r="AI566" s="64"/>
      <c r="AJ566" s="72"/>
      <c r="AK566" s="73" t="e">
        <f t="shared" si="1985"/>
        <v>#DIV/0!</v>
      </c>
      <c r="AL566" s="64"/>
      <c r="AM566" s="72"/>
      <c r="AN566" s="73" t="e">
        <f t="shared" si="1986"/>
        <v>#DIV/0!</v>
      </c>
      <c r="AO566" s="64"/>
      <c r="AP566" s="72"/>
      <c r="AQ566" s="73" t="e">
        <f t="shared" si="1987"/>
        <v>#DIV/0!</v>
      </c>
      <c r="AR566" s="12"/>
    </row>
    <row r="567" spans="1:44" ht="25.5" customHeight="1">
      <c r="A567" s="277" t="s">
        <v>466</v>
      </c>
      <c r="B567" s="286" t="s">
        <v>380</v>
      </c>
      <c r="C567" s="229" t="s">
        <v>77</v>
      </c>
      <c r="D567" s="157" t="s">
        <v>36</v>
      </c>
      <c r="E567" s="69">
        <f>E568+E569+E570+E572+E573</f>
        <v>0</v>
      </c>
      <c r="F567" s="137">
        <f>F568+F569+F570+F572+F573</f>
        <v>0</v>
      </c>
      <c r="G567" s="137" t="e">
        <f>(F567/E567)*100</f>
        <v>#DIV/0!</v>
      </c>
      <c r="H567" s="69">
        <f>H568+H569+H570+H572+H573</f>
        <v>0</v>
      </c>
      <c r="I567" s="71">
        <f>I568+I569+I570+I572+I573</f>
        <v>0</v>
      </c>
      <c r="J567" s="71" t="e">
        <f>(I567/H567)*100</f>
        <v>#DIV/0!</v>
      </c>
      <c r="K567" s="64">
        <f>K568+K569+K570+K572+K573</f>
        <v>0</v>
      </c>
      <c r="L567" s="71">
        <f>L568+L569+L570+L572+L573</f>
        <v>0</v>
      </c>
      <c r="M567" s="71" t="e">
        <f>(L567/K567)*100</f>
        <v>#DIV/0!</v>
      </c>
      <c r="N567" s="64">
        <f>N568+N569+N570+N572+N573</f>
        <v>0</v>
      </c>
      <c r="O567" s="71">
        <f>O568+O569+O570+O572+O573</f>
        <v>0</v>
      </c>
      <c r="P567" s="71" t="e">
        <f>(O567/N567)*100</f>
        <v>#DIV/0!</v>
      </c>
      <c r="Q567" s="64">
        <f>Q568+Q569+Q570+Q572+Q573</f>
        <v>0</v>
      </c>
      <c r="R567" s="71">
        <f>R568+R569+R570+R572+R573</f>
        <v>0</v>
      </c>
      <c r="S567" s="71" t="e">
        <f>(R567/Q567)*100</f>
        <v>#DIV/0!</v>
      </c>
      <c r="T567" s="64">
        <f>T568+T569+T570+T572+T573</f>
        <v>0</v>
      </c>
      <c r="U567" s="71">
        <f>U568+U569+U570+U572+U573</f>
        <v>0</v>
      </c>
      <c r="V567" s="71" t="e">
        <f>(U567/T567)*100</f>
        <v>#DIV/0!</v>
      </c>
      <c r="W567" s="64">
        <f>W568+W569+W570+W572+W573</f>
        <v>0</v>
      </c>
      <c r="X567" s="71">
        <f>X568+X569+X570+X572+X573</f>
        <v>0</v>
      </c>
      <c r="Y567" s="71" t="e">
        <f>(X567/W567)*100</f>
        <v>#DIV/0!</v>
      </c>
      <c r="Z567" s="64">
        <f>Z568+Z569+Z570+Z572+Z573</f>
        <v>0</v>
      </c>
      <c r="AA567" s="71">
        <f>AA568+AA569+AA570+AA572+AA573</f>
        <v>0</v>
      </c>
      <c r="AB567" s="71" t="e">
        <f>(AA567/Z567)*100</f>
        <v>#DIV/0!</v>
      </c>
      <c r="AC567" s="64">
        <f>AC568+AC569+AC570+AC572+AC573</f>
        <v>0</v>
      </c>
      <c r="AD567" s="71">
        <f>AD568+AD569+AD570+AD572+AD573</f>
        <v>0</v>
      </c>
      <c r="AE567" s="71" t="e">
        <f>(AD567/AC567)*100</f>
        <v>#DIV/0!</v>
      </c>
      <c r="AF567" s="64">
        <f>AF568+AF569+AF570+AF572+AF573</f>
        <v>0</v>
      </c>
      <c r="AG567" s="71">
        <f>AG568+AG569+AG570+AG572+AG573</f>
        <v>0</v>
      </c>
      <c r="AH567" s="71" t="e">
        <f>(AG567/AF567)*100</f>
        <v>#DIV/0!</v>
      </c>
      <c r="AI567" s="64">
        <f>AI568+AI569+AI570+AI572+AI573</f>
        <v>0</v>
      </c>
      <c r="AJ567" s="71">
        <f>AJ568+AJ569+AJ570+AJ572+AJ573</f>
        <v>0</v>
      </c>
      <c r="AK567" s="71" t="e">
        <f>(AJ567/AI567)*100</f>
        <v>#DIV/0!</v>
      </c>
      <c r="AL567" s="64">
        <f>AL568+AL569+AL570+AL572+AL573</f>
        <v>0</v>
      </c>
      <c r="AM567" s="71">
        <f>AM568+AM569+AM570+AM572+AM573</f>
        <v>0</v>
      </c>
      <c r="AN567" s="71" t="e">
        <f>(AM567/AL567)*100</f>
        <v>#DIV/0!</v>
      </c>
      <c r="AO567" s="64">
        <f>AO568+AO569+AO570+AO572+AO573</f>
        <v>0</v>
      </c>
      <c r="AP567" s="71">
        <f>AP568+AP569+AP570+AP572+AP573</f>
        <v>0</v>
      </c>
      <c r="AQ567" s="71" t="e">
        <f>(AP567/AO567)*100</f>
        <v>#DIV/0!</v>
      </c>
      <c r="AR567" s="12"/>
    </row>
    <row r="568" spans="1:44" ht="30">
      <c r="A568" s="277"/>
      <c r="B568" s="286"/>
      <c r="C568" s="229"/>
      <c r="D568" s="157" t="s">
        <v>17</v>
      </c>
      <c r="E568" s="69">
        <f>H568+K568+N568+Q568+T568+W568+Z568+AC568+AF568+AI568+AL568+AO568</f>
        <v>0</v>
      </c>
      <c r="F568" s="145">
        <f>I568+L568+O568+R568+U568+X568+AA568+AD568+AG568+AJ568+AM568+AP568</f>
        <v>0</v>
      </c>
      <c r="G568" s="70" t="e">
        <f t="shared" ref="G568:G573" si="1990">(F568/E568)*100</f>
        <v>#DIV/0!</v>
      </c>
      <c r="H568" s="69"/>
      <c r="I568" s="72"/>
      <c r="J568" s="73" t="e">
        <f t="shared" ref="J568:J573" si="1991">(I568/H568)*100</f>
        <v>#DIV/0!</v>
      </c>
      <c r="K568" s="64"/>
      <c r="L568" s="72"/>
      <c r="M568" s="73" t="e">
        <f t="shared" ref="M568:M573" si="1992">(L568/K568)*100</f>
        <v>#DIV/0!</v>
      </c>
      <c r="N568" s="64"/>
      <c r="O568" s="72"/>
      <c r="P568" s="73" t="e">
        <f t="shared" ref="P568:P573" si="1993">(O568/N568)*100</f>
        <v>#DIV/0!</v>
      </c>
      <c r="Q568" s="64"/>
      <c r="R568" s="72"/>
      <c r="S568" s="73" t="e">
        <f t="shared" ref="S568:S573" si="1994">(R568/Q568)*100</f>
        <v>#DIV/0!</v>
      </c>
      <c r="T568" s="64"/>
      <c r="U568" s="72"/>
      <c r="V568" s="73" t="e">
        <f t="shared" ref="V568:V573" si="1995">(U568/T568)*100</f>
        <v>#DIV/0!</v>
      </c>
      <c r="W568" s="64"/>
      <c r="X568" s="72"/>
      <c r="Y568" s="73" t="e">
        <f t="shared" ref="Y568:Y573" si="1996">(X568/W568)*100</f>
        <v>#DIV/0!</v>
      </c>
      <c r="Z568" s="64"/>
      <c r="AA568" s="72"/>
      <c r="AB568" s="73" t="e">
        <f t="shared" ref="AB568:AB573" si="1997">(AA568/Z568)*100</f>
        <v>#DIV/0!</v>
      </c>
      <c r="AC568" s="64"/>
      <c r="AD568" s="72"/>
      <c r="AE568" s="73" t="e">
        <f t="shared" ref="AE568:AE573" si="1998">(AD568/AC568)*100</f>
        <v>#DIV/0!</v>
      </c>
      <c r="AF568" s="64"/>
      <c r="AG568" s="72"/>
      <c r="AH568" s="73" t="e">
        <f t="shared" ref="AH568:AH573" si="1999">(AG568/AF568)*100</f>
        <v>#DIV/0!</v>
      </c>
      <c r="AI568" s="64"/>
      <c r="AJ568" s="72"/>
      <c r="AK568" s="73" t="e">
        <f t="shared" ref="AK568:AK573" si="2000">(AJ568/AI568)*100</f>
        <v>#DIV/0!</v>
      </c>
      <c r="AL568" s="64"/>
      <c r="AM568" s="72"/>
      <c r="AN568" s="73" t="e">
        <f t="shared" ref="AN568:AN573" si="2001">(AM568/AL568)*100</f>
        <v>#DIV/0!</v>
      </c>
      <c r="AO568" s="64"/>
      <c r="AP568" s="72"/>
      <c r="AQ568" s="73" t="e">
        <f t="shared" ref="AQ568:AQ573" si="2002">(AP568/AO568)*100</f>
        <v>#DIV/0!</v>
      </c>
      <c r="AR568" s="12"/>
    </row>
    <row r="569" spans="1:44" ht="45">
      <c r="A569" s="277"/>
      <c r="B569" s="286"/>
      <c r="C569" s="229"/>
      <c r="D569" s="157" t="s">
        <v>18</v>
      </c>
      <c r="E569" s="69">
        <f t="shared" ref="E569:E573" si="2003">H569+K569+N569+Q569+T569+W569+Z569+AC569+AF569+AI569+AL569+AO569</f>
        <v>0</v>
      </c>
      <c r="F569" s="145">
        <f t="shared" ref="F569:F573" si="2004">I569+L569+O569+R569+U569+X569+AA569+AD569+AG569+AJ569+AM569+AP569</f>
        <v>0</v>
      </c>
      <c r="G569" s="70" t="e">
        <f t="shared" si="1990"/>
        <v>#DIV/0!</v>
      </c>
      <c r="H569" s="69"/>
      <c r="I569" s="72"/>
      <c r="J569" s="73" t="e">
        <f t="shared" si="1991"/>
        <v>#DIV/0!</v>
      </c>
      <c r="K569" s="64"/>
      <c r="L569" s="72"/>
      <c r="M569" s="73" t="e">
        <f t="shared" si="1992"/>
        <v>#DIV/0!</v>
      </c>
      <c r="N569" s="64"/>
      <c r="O569" s="72"/>
      <c r="P569" s="73" t="e">
        <f t="shared" si="1993"/>
        <v>#DIV/0!</v>
      </c>
      <c r="Q569" s="64"/>
      <c r="R569" s="72"/>
      <c r="S569" s="73" t="e">
        <f t="shared" si="1994"/>
        <v>#DIV/0!</v>
      </c>
      <c r="T569" s="64"/>
      <c r="U569" s="72"/>
      <c r="V569" s="73" t="e">
        <f t="shared" si="1995"/>
        <v>#DIV/0!</v>
      </c>
      <c r="W569" s="64"/>
      <c r="X569" s="72"/>
      <c r="Y569" s="73" t="e">
        <f t="shared" si="1996"/>
        <v>#DIV/0!</v>
      </c>
      <c r="Z569" s="64"/>
      <c r="AA569" s="72"/>
      <c r="AB569" s="73" t="e">
        <f t="shared" si="1997"/>
        <v>#DIV/0!</v>
      </c>
      <c r="AC569" s="64"/>
      <c r="AD569" s="72"/>
      <c r="AE569" s="73" t="e">
        <f t="shared" si="1998"/>
        <v>#DIV/0!</v>
      </c>
      <c r="AF569" s="64"/>
      <c r="AG569" s="72"/>
      <c r="AH569" s="73" t="e">
        <f t="shared" si="1999"/>
        <v>#DIV/0!</v>
      </c>
      <c r="AI569" s="64"/>
      <c r="AJ569" s="72"/>
      <c r="AK569" s="73" t="e">
        <f t="shared" si="2000"/>
        <v>#DIV/0!</v>
      </c>
      <c r="AL569" s="64"/>
      <c r="AM569" s="72"/>
      <c r="AN569" s="73" t="e">
        <f t="shared" si="2001"/>
        <v>#DIV/0!</v>
      </c>
      <c r="AO569" s="64"/>
      <c r="AP569" s="72"/>
      <c r="AQ569" s="73" t="e">
        <f t="shared" si="2002"/>
        <v>#DIV/0!</v>
      </c>
      <c r="AR569" s="12"/>
    </row>
    <row r="570" spans="1:44" ht="25.5" customHeight="1">
      <c r="A570" s="277"/>
      <c r="B570" s="286"/>
      <c r="C570" s="229"/>
      <c r="D570" s="157" t="s">
        <v>26</v>
      </c>
      <c r="E570" s="69">
        <f t="shared" si="2003"/>
        <v>0</v>
      </c>
      <c r="F570" s="145">
        <f t="shared" si="2004"/>
        <v>0</v>
      </c>
      <c r="G570" s="70" t="e">
        <f t="shared" si="1990"/>
        <v>#DIV/0!</v>
      </c>
      <c r="H570" s="69"/>
      <c r="I570" s="72"/>
      <c r="J570" s="73" t="e">
        <f t="shared" si="1991"/>
        <v>#DIV/0!</v>
      </c>
      <c r="K570" s="64"/>
      <c r="L570" s="72"/>
      <c r="M570" s="73" t="e">
        <f t="shared" si="1992"/>
        <v>#DIV/0!</v>
      </c>
      <c r="N570" s="64"/>
      <c r="O570" s="72"/>
      <c r="P570" s="73" t="e">
        <f t="shared" si="1993"/>
        <v>#DIV/0!</v>
      </c>
      <c r="Q570" s="64"/>
      <c r="R570" s="72"/>
      <c r="S570" s="73" t="e">
        <f t="shared" si="1994"/>
        <v>#DIV/0!</v>
      </c>
      <c r="T570" s="64"/>
      <c r="U570" s="72"/>
      <c r="V570" s="73" t="e">
        <f t="shared" si="1995"/>
        <v>#DIV/0!</v>
      </c>
      <c r="W570" s="64"/>
      <c r="X570" s="72"/>
      <c r="Y570" s="73" t="e">
        <f t="shared" si="1996"/>
        <v>#DIV/0!</v>
      </c>
      <c r="Z570" s="64"/>
      <c r="AA570" s="72"/>
      <c r="AB570" s="73" t="e">
        <f t="shared" si="1997"/>
        <v>#DIV/0!</v>
      </c>
      <c r="AC570" s="64"/>
      <c r="AD570" s="72"/>
      <c r="AE570" s="73" t="e">
        <f t="shared" si="1998"/>
        <v>#DIV/0!</v>
      </c>
      <c r="AF570" s="64"/>
      <c r="AG570" s="72"/>
      <c r="AH570" s="73" t="e">
        <f t="shared" si="1999"/>
        <v>#DIV/0!</v>
      </c>
      <c r="AI570" s="64"/>
      <c r="AJ570" s="72"/>
      <c r="AK570" s="73" t="e">
        <f t="shared" si="2000"/>
        <v>#DIV/0!</v>
      </c>
      <c r="AL570" s="64"/>
      <c r="AM570" s="72"/>
      <c r="AN570" s="73" t="e">
        <f t="shared" si="2001"/>
        <v>#DIV/0!</v>
      </c>
      <c r="AO570" s="64"/>
      <c r="AP570" s="72"/>
      <c r="AQ570" s="73" t="e">
        <f t="shared" si="2002"/>
        <v>#DIV/0!</v>
      </c>
      <c r="AR570" s="12"/>
    </row>
    <row r="571" spans="1:44" ht="75">
      <c r="A571" s="277"/>
      <c r="B571" s="286"/>
      <c r="C571" s="229"/>
      <c r="D571" s="157" t="s">
        <v>231</v>
      </c>
      <c r="E571" s="69">
        <f t="shared" si="2003"/>
        <v>0</v>
      </c>
      <c r="F571" s="145">
        <f t="shared" si="2004"/>
        <v>0</v>
      </c>
      <c r="G571" s="70" t="e">
        <f t="shared" si="1990"/>
        <v>#DIV/0!</v>
      </c>
      <c r="H571" s="69"/>
      <c r="I571" s="72"/>
      <c r="J571" s="73" t="e">
        <f t="shared" si="1991"/>
        <v>#DIV/0!</v>
      </c>
      <c r="K571" s="64"/>
      <c r="L571" s="72"/>
      <c r="M571" s="73" t="e">
        <f t="shared" si="1992"/>
        <v>#DIV/0!</v>
      </c>
      <c r="N571" s="64"/>
      <c r="O571" s="72"/>
      <c r="P571" s="73" t="e">
        <f t="shared" si="1993"/>
        <v>#DIV/0!</v>
      </c>
      <c r="Q571" s="64"/>
      <c r="R571" s="72"/>
      <c r="S571" s="73" t="e">
        <f t="shared" si="1994"/>
        <v>#DIV/0!</v>
      </c>
      <c r="T571" s="64"/>
      <c r="U571" s="72"/>
      <c r="V571" s="73" t="e">
        <f t="shared" si="1995"/>
        <v>#DIV/0!</v>
      </c>
      <c r="W571" s="64"/>
      <c r="X571" s="72"/>
      <c r="Y571" s="73" t="e">
        <f t="shared" si="1996"/>
        <v>#DIV/0!</v>
      </c>
      <c r="Z571" s="64"/>
      <c r="AA571" s="72"/>
      <c r="AB571" s="73" t="e">
        <f t="shared" si="1997"/>
        <v>#DIV/0!</v>
      </c>
      <c r="AC571" s="64"/>
      <c r="AD571" s="72"/>
      <c r="AE571" s="73" t="e">
        <f t="shared" si="1998"/>
        <v>#DIV/0!</v>
      </c>
      <c r="AF571" s="64"/>
      <c r="AG571" s="72"/>
      <c r="AH571" s="73" t="e">
        <f t="shared" si="1999"/>
        <v>#DIV/0!</v>
      </c>
      <c r="AI571" s="64"/>
      <c r="AJ571" s="72"/>
      <c r="AK571" s="73" t="e">
        <f t="shared" si="2000"/>
        <v>#DIV/0!</v>
      </c>
      <c r="AL571" s="64"/>
      <c r="AM571" s="72"/>
      <c r="AN571" s="73" t="e">
        <f t="shared" si="2001"/>
        <v>#DIV/0!</v>
      </c>
      <c r="AO571" s="64"/>
      <c r="AP571" s="72"/>
      <c r="AQ571" s="73" t="e">
        <f t="shared" si="2002"/>
        <v>#DIV/0!</v>
      </c>
      <c r="AR571" s="12"/>
    </row>
    <row r="572" spans="1:44" ht="38.25" customHeight="1">
      <c r="A572" s="277"/>
      <c r="B572" s="286"/>
      <c r="C572" s="229"/>
      <c r="D572" s="157" t="s">
        <v>39</v>
      </c>
      <c r="E572" s="69">
        <f t="shared" si="2003"/>
        <v>0</v>
      </c>
      <c r="F572" s="145">
        <f t="shared" si="2004"/>
        <v>0</v>
      </c>
      <c r="G572" s="70" t="e">
        <f t="shared" si="1990"/>
        <v>#DIV/0!</v>
      </c>
      <c r="H572" s="69"/>
      <c r="I572" s="72"/>
      <c r="J572" s="73" t="e">
        <f t="shared" si="1991"/>
        <v>#DIV/0!</v>
      </c>
      <c r="K572" s="64"/>
      <c r="L572" s="72"/>
      <c r="M572" s="73" t="e">
        <f t="shared" si="1992"/>
        <v>#DIV/0!</v>
      </c>
      <c r="N572" s="64"/>
      <c r="O572" s="72"/>
      <c r="P572" s="73" t="e">
        <f t="shared" si="1993"/>
        <v>#DIV/0!</v>
      </c>
      <c r="Q572" s="64"/>
      <c r="R572" s="72"/>
      <c r="S572" s="73" t="e">
        <f t="shared" si="1994"/>
        <v>#DIV/0!</v>
      </c>
      <c r="T572" s="64"/>
      <c r="U572" s="72"/>
      <c r="V572" s="73" t="e">
        <f t="shared" si="1995"/>
        <v>#DIV/0!</v>
      </c>
      <c r="W572" s="64"/>
      <c r="X572" s="72"/>
      <c r="Y572" s="73" t="e">
        <f t="shared" si="1996"/>
        <v>#DIV/0!</v>
      </c>
      <c r="Z572" s="64"/>
      <c r="AA572" s="72"/>
      <c r="AB572" s="73" t="e">
        <f t="shared" si="1997"/>
        <v>#DIV/0!</v>
      </c>
      <c r="AC572" s="64"/>
      <c r="AD572" s="72"/>
      <c r="AE572" s="73" t="e">
        <f t="shared" si="1998"/>
        <v>#DIV/0!</v>
      </c>
      <c r="AF572" s="64"/>
      <c r="AG572" s="72"/>
      <c r="AH572" s="73" t="e">
        <f t="shared" si="1999"/>
        <v>#DIV/0!</v>
      </c>
      <c r="AI572" s="64"/>
      <c r="AJ572" s="72"/>
      <c r="AK572" s="73" t="e">
        <f t="shared" si="2000"/>
        <v>#DIV/0!</v>
      </c>
      <c r="AL572" s="64"/>
      <c r="AM572" s="72"/>
      <c r="AN572" s="73" t="e">
        <f t="shared" si="2001"/>
        <v>#DIV/0!</v>
      </c>
      <c r="AO572" s="64"/>
      <c r="AP572" s="72"/>
      <c r="AQ572" s="73" t="e">
        <f t="shared" si="2002"/>
        <v>#DIV/0!</v>
      </c>
      <c r="AR572" s="12"/>
    </row>
    <row r="573" spans="1:44" ht="45">
      <c r="A573" s="277"/>
      <c r="B573" s="286"/>
      <c r="C573" s="229"/>
      <c r="D573" s="157" t="s">
        <v>33</v>
      </c>
      <c r="E573" s="69">
        <f t="shared" si="2003"/>
        <v>0</v>
      </c>
      <c r="F573" s="145">
        <f t="shared" si="2004"/>
        <v>0</v>
      </c>
      <c r="G573" s="70" t="e">
        <f t="shared" si="1990"/>
        <v>#DIV/0!</v>
      </c>
      <c r="H573" s="69"/>
      <c r="I573" s="72"/>
      <c r="J573" s="73" t="e">
        <f t="shared" si="1991"/>
        <v>#DIV/0!</v>
      </c>
      <c r="K573" s="64"/>
      <c r="L573" s="72"/>
      <c r="M573" s="73" t="e">
        <f t="shared" si="1992"/>
        <v>#DIV/0!</v>
      </c>
      <c r="N573" s="64"/>
      <c r="O573" s="72"/>
      <c r="P573" s="73" t="e">
        <f t="shared" si="1993"/>
        <v>#DIV/0!</v>
      </c>
      <c r="Q573" s="64"/>
      <c r="R573" s="72"/>
      <c r="S573" s="73" t="e">
        <f t="shared" si="1994"/>
        <v>#DIV/0!</v>
      </c>
      <c r="T573" s="64"/>
      <c r="U573" s="72"/>
      <c r="V573" s="73" t="e">
        <f t="shared" si="1995"/>
        <v>#DIV/0!</v>
      </c>
      <c r="W573" s="64"/>
      <c r="X573" s="72"/>
      <c r="Y573" s="73" t="e">
        <f t="shared" si="1996"/>
        <v>#DIV/0!</v>
      </c>
      <c r="Z573" s="64"/>
      <c r="AA573" s="72"/>
      <c r="AB573" s="73" t="e">
        <f t="shared" si="1997"/>
        <v>#DIV/0!</v>
      </c>
      <c r="AC573" s="64"/>
      <c r="AD573" s="72"/>
      <c r="AE573" s="73" t="e">
        <f t="shared" si="1998"/>
        <v>#DIV/0!</v>
      </c>
      <c r="AF573" s="64"/>
      <c r="AG573" s="72"/>
      <c r="AH573" s="73" t="e">
        <f t="shared" si="1999"/>
        <v>#DIV/0!</v>
      </c>
      <c r="AI573" s="64"/>
      <c r="AJ573" s="72"/>
      <c r="AK573" s="73" t="e">
        <f t="shared" si="2000"/>
        <v>#DIV/0!</v>
      </c>
      <c r="AL573" s="64"/>
      <c r="AM573" s="72"/>
      <c r="AN573" s="73" t="e">
        <f t="shared" si="2001"/>
        <v>#DIV/0!</v>
      </c>
      <c r="AO573" s="64"/>
      <c r="AP573" s="72"/>
      <c r="AQ573" s="73" t="e">
        <f t="shared" si="2002"/>
        <v>#DIV/0!</v>
      </c>
      <c r="AR573" s="12"/>
    </row>
    <row r="574" spans="1:44" ht="23.25" customHeight="1">
      <c r="A574" s="277" t="s">
        <v>467</v>
      </c>
      <c r="B574" s="286" t="s">
        <v>249</v>
      </c>
      <c r="C574" s="229" t="s">
        <v>77</v>
      </c>
      <c r="D574" s="157" t="s">
        <v>36</v>
      </c>
      <c r="E574" s="69">
        <f>E575+E576+E577+E579+E580</f>
        <v>0</v>
      </c>
      <c r="F574" s="137">
        <f>F575+F576+F577+F579+F580</f>
        <v>0</v>
      </c>
      <c r="G574" s="137" t="e">
        <f>(F574/E574)*100</f>
        <v>#DIV/0!</v>
      </c>
      <c r="H574" s="69">
        <f>H575+H576+H577+H579+H580</f>
        <v>0</v>
      </c>
      <c r="I574" s="137">
        <f>I575+I576+I577+I579+I580</f>
        <v>0</v>
      </c>
      <c r="J574" s="71" t="e">
        <f>(I574/H574)*100</f>
        <v>#DIV/0!</v>
      </c>
      <c r="K574" s="64">
        <f>K575+K576+K577+K579+K580</f>
        <v>0</v>
      </c>
      <c r="L574" s="71">
        <f>L575+L576+L577+L579+L580</f>
        <v>0</v>
      </c>
      <c r="M574" s="71" t="e">
        <f>(L574/K574)*100</f>
        <v>#DIV/0!</v>
      </c>
      <c r="N574" s="64">
        <f>N575+N576+N577+N579+N580</f>
        <v>0</v>
      </c>
      <c r="O574" s="71">
        <f>O575+O576+O577+O579+O580</f>
        <v>0</v>
      </c>
      <c r="P574" s="71" t="e">
        <f>(O574/N574)*100</f>
        <v>#DIV/0!</v>
      </c>
      <c r="Q574" s="64">
        <f>Q575+Q576+Q577+Q579+Q580</f>
        <v>0</v>
      </c>
      <c r="R574" s="71">
        <f>R575+R576+R577+R579+R580</f>
        <v>0</v>
      </c>
      <c r="S574" s="71" t="e">
        <f>(R574/Q574)*100</f>
        <v>#DIV/0!</v>
      </c>
      <c r="T574" s="64">
        <f>T575+T576+T577+T579+T580</f>
        <v>0</v>
      </c>
      <c r="U574" s="71">
        <f>U575+U576+U577+U579+U580</f>
        <v>0</v>
      </c>
      <c r="V574" s="71" t="e">
        <f>(U574/T574)*100</f>
        <v>#DIV/0!</v>
      </c>
      <c r="W574" s="64">
        <f>W575+W576+W577+W579+W580</f>
        <v>0</v>
      </c>
      <c r="X574" s="71">
        <f>X575+X576+X577+X579+X580</f>
        <v>0</v>
      </c>
      <c r="Y574" s="71" t="e">
        <f>(X574/W574)*100</f>
        <v>#DIV/0!</v>
      </c>
      <c r="Z574" s="64">
        <f>Z575+Z576+Z577+Z579+Z580</f>
        <v>0</v>
      </c>
      <c r="AA574" s="71">
        <f>AA575+AA576+AA577+AA579+AA580</f>
        <v>0</v>
      </c>
      <c r="AB574" s="71" t="e">
        <f>(AA574/Z574)*100</f>
        <v>#DIV/0!</v>
      </c>
      <c r="AC574" s="64">
        <f>AC575+AC576+AC577+AC579+AC580</f>
        <v>0</v>
      </c>
      <c r="AD574" s="71">
        <f>AD575+AD576+AD577+AD579+AD580</f>
        <v>0</v>
      </c>
      <c r="AE574" s="71" t="e">
        <f>(AD574/AC574)*100</f>
        <v>#DIV/0!</v>
      </c>
      <c r="AF574" s="64">
        <f>AF575+AF576+AF577+AF579+AF580</f>
        <v>0</v>
      </c>
      <c r="AG574" s="71">
        <f>AG575+AG576+AG577+AG579+AG580</f>
        <v>0</v>
      </c>
      <c r="AH574" s="71" t="e">
        <f>(AG574/AF574)*100</f>
        <v>#DIV/0!</v>
      </c>
      <c r="AI574" s="64">
        <f>AI575+AI576+AI577+AI579+AI580</f>
        <v>0</v>
      </c>
      <c r="AJ574" s="71">
        <f>AJ575+AJ576+AJ577+AJ579+AJ580</f>
        <v>0</v>
      </c>
      <c r="AK574" s="71" t="e">
        <f>(AJ574/AI574)*100</f>
        <v>#DIV/0!</v>
      </c>
      <c r="AL574" s="64">
        <f>AL575+AL576+AL577+AL579+AL580</f>
        <v>0</v>
      </c>
      <c r="AM574" s="71">
        <f>AM575+AM576+AM577+AM579+AM580</f>
        <v>0</v>
      </c>
      <c r="AN574" s="71" t="e">
        <f>(AM574/AL574)*100</f>
        <v>#DIV/0!</v>
      </c>
      <c r="AO574" s="64">
        <f>AO575+AO576+AO577+AO579+AO580</f>
        <v>0</v>
      </c>
      <c r="AP574" s="71">
        <f>AP575+AP576+AP577+AP579+AP580</f>
        <v>0</v>
      </c>
      <c r="AQ574" s="71" t="e">
        <f>(AP574/AO574)*100</f>
        <v>#DIV/0!</v>
      </c>
      <c r="AR574" s="12"/>
    </row>
    <row r="575" spans="1:44" ht="30">
      <c r="A575" s="277"/>
      <c r="B575" s="286"/>
      <c r="C575" s="229"/>
      <c r="D575" s="157" t="s">
        <v>17</v>
      </c>
      <c r="E575" s="69">
        <f>H575+K575+N575+Q575+T575+W575+Z575+AC575+AF575+AI575+AL575+AO575</f>
        <v>0</v>
      </c>
      <c r="F575" s="145">
        <f>I575+L575+O575+R575+U575+X575+AA575+AD575+AG575+AJ575+AM575+AP575</f>
        <v>0</v>
      </c>
      <c r="G575" s="70" t="e">
        <f t="shared" ref="G575:G580" si="2005">(F575/E575)*100</f>
        <v>#DIV/0!</v>
      </c>
      <c r="H575" s="69"/>
      <c r="I575" s="145"/>
      <c r="J575" s="73" t="e">
        <f t="shared" ref="J575:J580" si="2006">(I575/H575)*100</f>
        <v>#DIV/0!</v>
      </c>
      <c r="K575" s="64"/>
      <c r="L575" s="72"/>
      <c r="M575" s="73" t="e">
        <f t="shared" ref="M575:M580" si="2007">(L575/K575)*100</f>
        <v>#DIV/0!</v>
      </c>
      <c r="N575" s="64"/>
      <c r="O575" s="72"/>
      <c r="P575" s="73" t="e">
        <f t="shared" ref="P575:P580" si="2008">(O575/N575)*100</f>
        <v>#DIV/0!</v>
      </c>
      <c r="Q575" s="64"/>
      <c r="R575" s="72"/>
      <c r="S575" s="73" t="e">
        <f t="shared" ref="S575:S580" si="2009">(R575/Q575)*100</f>
        <v>#DIV/0!</v>
      </c>
      <c r="T575" s="64"/>
      <c r="U575" s="72"/>
      <c r="V575" s="73" t="e">
        <f t="shared" ref="V575:V580" si="2010">(U575/T575)*100</f>
        <v>#DIV/0!</v>
      </c>
      <c r="W575" s="64"/>
      <c r="X575" s="72"/>
      <c r="Y575" s="73" t="e">
        <f t="shared" ref="Y575:Y580" si="2011">(X575/W575)*100</f>
        <v>#DIV/0!</v>
      </c>
      <c r="Z575" s="64"/>
      <c r="AA575" s="72"/>
      <c r="AB575" s="73" t="e">
        <f t="shared" ref="AB575:AB580" si="2012">(AA575/Z575)*100</f>
        <v>#DIV/0!</v>
      </c>
      <c r="AC575" s="64"/>
      <c r="AD575" s="72"/>
      <c r="AE575" s="73" t="e">
        <f t="shared" ref="AE575:AE580" si="2013">(AD575/AC575)*100</f>
        <v>#DIV/0!</v>
      </c>
      <c r="AF575" s="64"/>
      <c r="AG575" s="72"/>
      <c r="AH575" s="73" t="e">
        <f t="shared" ref="AH575:AH580" si="2014">(AG575/AF575)*100</f>
        <v>#DIV/0!</v>
      </c>
      <c r="AI575" s="64"/>
      <c r="AJ575" s="72"/>
      <c r="AK575" s="73" t="e">
        <f t="shared" ref="AK575:AK580" si="2015">(AJ575/AI575)*100</f>
        <v>#DIV/0!</v>
      </c>
      <c r="AL575" s="64"/>
      <c r="AM575" s="72"/>
      <c r="AN575" s="73" t="e">
        <f t="shared" ref="AN575:AN580" si="2016">(AM575/AL575)*100</f>
        <v>#DIV/0!</v>
      </c>
      <c r="AO575" s="64"/>
      <c r="AP575" s="72"/>
      <c r="AQ575" s="73" t="e">
        <f t="shared" ref="AQ575:AQ580" si="2017">(AP575/AO575)*100</f>
        <v>#DIV/0!</v>
      </c>
      <c r="AR575" s="12"/>
    </row>
    <row r="576" spans="1:44" ht="45">
      <c r="A576" s="277"/>
      <c r="B576" s="286"/>
      <c r="C576" s="229"/>
      <c r="D576" s="157" t="s">
        <v>18</v>
      </c>
      <c r="E576" s="69">
        <f t="shared" ref="E576:E580" si="2018">H576+K576+N576+Q576+T576+W576+Z576+AC576+AF576+AI576+AL576+AO576</f>
        <v>0</v>
      </c>
      <c r="F576" s="145">
        <f t="shared" ref="F576:F580" si="2019">I576+L576+O576+R576+U576+X576+AA576+AD576+AG576+AJ576+AM576+AP576</f>
        <v>0</v>
      </c>
      <c r="G576" s="70" t="e">
        <f t="shared" si="2005"/>
        <v>#DIV/0!</v>
      </c>
      <c r="H576" s="69"/>
      <c r="I576" s="145"/>
      <c r="J576" s="73" t="e">
        <f t="shared" si="2006"/>
        <v>#DIV/0!</v>
      </c>
      <c r="K576" s="64"/>
      <c r="L576" s="72"/>
      <c r="M576" s="73" t="e">
        <f t="shared" si="2007"/>
        <v>#DIV/0!</v>
      </c>
      <c r="N576" s="64"/>
      <c r="O576" s="72"/>
      <c r="P576" s="73" t="e">
        <f t="shared" si="2008"/>
        <v>#DIV/0!</v>
      </c>
      <c r="Q576" s="64"/>
      <c r="R576" s="72"/>
      <c r="S576" s="73" t="e">
        <f t="shared" si="2009"/>
        <v>#DIV/0!</v>
      </c>
      <c r="T576" s="64"/>
      <c r="U576" s="72"/>
      <c r="V576" s="73" t="e">
        <f t="shared" si="2010"/>
        <v>#DIV/0!</v>
      </c>
      <c r="W576" s="64"/>
      <c r="X576" s="72"/>
      <c r="Y576" s="73" t="e">
        <f t="shared" si="2011"/>
        <v>#DIV/0!</v>
      </c>
      <c r="Z576" s="64"/>
      <c r="AA576" s="72"/>
      <c r="AB576" s="73" t="e">
        <f t="shared" si="2012"/>
        <v>#DIV/0!</v>
      </c>
      <c r="AC576" s="64"/>
      <c r="AD576" s="72"/>
      <c r="AE576" s="73" t="e">
        <f t="shared" si="2013"/>
        <v>#DIV/0!</v>
      </c>
      <c r="AF576" s="64"/>
      <c r="AG576" s="72"/>
      <c r="AH576" s="73" t="e">
        <f t="shared" si="2014"/>
        <v>#DIV/0!</v>
      </c>
      <c r="AI576" s="64"/>
      <c r="AJ576" s="72"/>
      <c r="AK576" s="73" t="e">
        <f t="shared" si="2015"/>
        <v>#DIV/0!</v>
      </c>
      <c r="AL576" s="64"/>
      <c r="AM576" s="72"/>
      <c r="AN576" s="73" t="e">
        <f t="shared" si="2016"/>
        <v>#DIV/0!</v>
      </c>
      <c r="AO576" s="64"/>
      <c r="AP576" s="72"/>
      <c r="AQ576" s="73" t="e">
        <f t="shared" si="2017"/>
        <v>#DIV/0!</v>
      </c>
      <c r="AR576" s="12"/>
    </row>
    <row r="577" spans="1:44" ht="30.75" customHeight="1">
      <c r="A577" s="277"/>
      <c r="B577" s="286"/>
      <c r="C577" s="229"/>
      <c r="D577" s="157" t="s">
        <v>26</v>
      </c>
      <c r="E577" s="69">
        <f t="shared" si="2018"/>
        <v>0</v>
      </c>
      <c r="F577" s="145">
        <f t="shared" si="2019"/>
        <v>0</v>
      </c>
      <c r="G577" s="70" t="e">
        <f t="shared" si="2005"/>
        <v>#DIV/0!</v>
      </c>
      <c r="H577" s="69"/>
      <c r="I577" s="145"/>
      <c r="J577" s="73" t="e">
        <f t="shared" si="2006"/>
        <v>#DIV/0!</v>
      </c>
      <c r="K577" s="64"/>
      <c r="L577" s="72"/>
      <c r="M577" s="73" t="e">
        <f t="shared" si="2007"/>
        <v>#DIV/0!</v>
      </c>
      <c r="N577" s="64"/>
      <c r="O577" s="72"/>
      <c r="P577" s="73" t="e">
        <f t="shared" si="2008"/>
        <v>#DIV/0!</v>
      </c>
      <c r="Q577" s="64"/>
      <c r="R577" s="72"/>
      <c r="S577" s="73" t="e">
        <f t="shared" si="2009"/>
        <v>#DIV/0!</v>
      </c>
      <c r="T577" s="64"/>
      <c r="U577" s="72"/>
      <c r="V577" s="73" t="e">
        <f t="shared" si="2010"/>
        <v>#DIV/0!</v>
      </c>
      <c r="W577" s="64"/>
      <c r="X577" s="72"/>
      <c r="Y577" s="73" t="e">
        <f t="shared" si="2011"/>
        <v>#DIV/0!</v>
      </c>
      <c r="Z577" s="64"/>
      <c r="AA577" s="72"/>
      <c r="AB577" s="73" t="e">
        <f t="shared" si="2012"/>
        <v>#DIV/0!</v>
      </c>
      <c r="AC577" s="64"/>
      <c r="AD577" s="72"/>
      <c r="AE577" s="73" t="e">
        <f t="shared" si="2013"/>
        <v>#DIV/0!</v>
      </c>
      <c r="AF577" s="64"/>
      <c r="AG577" s="72"/>
      <c r="AH577" s="73" t="e">
        <f t="shared" si="2014"/>
        <v>#DIV/0!</v>
      </c>
      <c r="AI577" s="64"/>
      <c r="AJ577" s="72"/>
      <c r="AK577" s="73" t="e">
        <f t="shared" si="2015"/>
        <v>#DIV/0!</v>
      </c>
      <c r="AL577" s="64"/>
      <c r="AM577" s="72"/>
      <c r="AN577" s="73" t="e">
        <f t="shared" si="2016"/>
        <v>#DIV/0!</v>
      </c>
      <c r="AO577" s="64"/>
      <c r="AP577" s="72"/>
      <c r="AQ577" s="73" t="e">
        <f t="shared" si="2017"/>
        <v>#DIV/0!</v>
      </c>
      <c r="AR577" s="12"/>
    </row>
    <row r="578" spans="1:44" ht="75">
      <c r="A578" s="277"/>
      <c r="B578" s="286"/>
      <c r="C578" s="229"/>
      <c r="D578" s="157" t="s">
        <v>231</v>
      </c>
      <c r="E578" s="69">
        <f t="shared" si="2018"/>
        <v>0</v>
      </c>
      <c r="F578" s="145">
        <f t="shared" si="2019"/>
        <v>0</v>
      </c>
      <c r="G578" s="70" t="e">
        <f t="shared" si="2005"/>
        <v>#DIV/0!</v>
      </c>
      <c r="H578" s="69"/>
      <c r="I578" s="145"/>
      <c r="J578" s="73" t="e">
        <f t="shared" si="2006"/>
        <v>#DIV/0!</v>
      </c>
      <c r="K578" s="64"/>
      <c r="L578" s="72"/>
      <c r="M578" s="73" t="e">
        <f t="shared" si="2007"/>
        <v>#DIV/0!</v>
      </c>
      <c r="N578" s="64"/>
      <c r="O578" s="72"/>
      <c r="P578" s="73" t="e">
        <f t="shared" si="2008"/>
        <v>#DIV/0!</v>
      </c>
      <c r="Q578" s="64"/>
      <c r="R578" s="72"/>
      <c r="S578" s="73" t="e">
        <f t="shared" si="2009"/>
        <v>#DIV/0!</v>
      </c>
      <c r="T578" s="64"/>
      <c r="U578" s="72"/>
      <c r="V578" s="73" t="e">
        <f t="shared" si="2010"/>
        <v>#DIV/0!</v>
      </c>
      <c r="W578" s="64"/>
      <c r="X578" s="72"/>
      <c r="Y578" s="73" t="e">
        <f t="shared" si="2011"/>
        <v>#DIV/0!</v>
      </c>
      <c r="Z578" s="64"/>
      <c r="AA578" s="72"/>
      <c r="AB578" s="73" t="e">
        <f t="shared" si="2012"/>
        <v>#DIV/0!</v>
      </c>
      <c r="AC578" s="64"/>
      <c r="AD578" s="72"/>
      <c r="AE578" s="73" t="e">
        <f t="shared" si="2013"/>
        <v>#DIV/0!</v>
      </c>
      <c r="AF578" s="64"/>
      <c r="AG578" s="72"/>
      <c r="AH578" s="73" t="e">
        <f t="shared" si="2014"/>
        <v>#DIV/0!</v>
      </c>
      <c r="AI578" s="64"/>
      <c r="AJ578" s="72"/>
      <c r="AK578" s="73" t="e">
        <f t="shared" si="2015"/>
        <v>#DIV/0!</v>
      </c>
      <c r="AL578" s="64"/>
      <c r="AM578" s="72"/>
      <c r="AN578" s="73" t="e">
        <f t="shared" si="2016"/>
        <v>#DIV/0!</v>
      </c>
      <c r="AO578" s="64"/>
      <c r="AP578" s="72"/>
      <c r="AQ578" s="73" t="e">
        <f t="shared" si="2017"/>
        <v>#DIV/0!</v>
      </c>
      <c r="AR578" s="12"/>
    </row>
    <row r="579" spans="1:44" ht="30.75" customHeight="1">
      <c r="A579" s="277"/>
      <c r="B579" s="286"/>
      <c r="C579" s="229"/>
      <c r="D579" s="157" t="s">
        <v>39</v>
      </c>
      <c r="E579" s="69">
        <f t="shared" si="2018"/>
        <v>0</v>
      </c>
      <c r="F579" s="145">
        <f t="shared" si="2019"/>
        <v>0</v>
      </c>
      <c r="G579" s="70" t="e">
        <f t="shared" si="2005"/>
        <v>#DIV/0!</v>
      </c>
      <c r="H579" s="69"/>
      <c r="I579" s="145"/>
      <c r="J579" s="73" t="e">
        <f t="shared" si="2006"/>
        <v>#DIV/0!</v>
      </c>
      <c r="K579" s="64"/>
      <c r="L579" s="72"/>
      <c r="M579" s="73" t="e">
        <f t="shared" si="2007"/>
        <v>#DIV/0!</v>
      </c>
      <c r="N579" s="64"/>
      <c r="O579" s="72"/>
      <c r="P579" s="73" t="e">
        <f t="shared" si="2008"/>
        <v>#DIV/0!</v>
      </c>
      <c r="Q579" s="64"/>
      <c r="R579" s="72"/>
      <c r="S579" s="73" t="e">
        <f t="shared" si="2009"/>
        <v>#DIV/0!</v>
      </c>
      <c r="T579" s="64"/>
      <c r="U579" s="72"/>
      <c r="V579" s="73" t="e">
        <f t="shared" si="2010"/>
        <v>#DIV/0!</v>
      </c>
      <c r="W579" s="64"/>
      <c r="X579" s="72"/>
      <c r="Y579" s="73" t="e">
        <f t="shared" si="2011"/>
        <v>#DIV/0!</v>
      </c>
      <c r="Z579" s="64"/>
      <c r="AA579" s="72"/>
      <c r="AB579" s="73" t="e">
        <f t="shared" si="2012"/>
        <v>#DIV/0!</v>
      </c>
      <c r="AC579" s="64"/>
      <c r="AD579" s="72"/>
      <c r="AE579" s="73" t="e">
        <f t="shared" si="2013"/>
        <v>#DIV/0!</v>
      </c>
      <c r="AF579" s="64"/>
      <c r="AG579" s="72"/>
      <c r="AH579" s="73" t="e">
        <f t="shared" si="2014"/>
        <v>#DIV/0!</v>
      </c>
      <c r="AI579" s="64"/>
      <c r="AJ579" s="72"/>
      <c r="AK579" s="73" t="e">
        <f t="shared" si="2015"/>
        <v>#DIV/0!</v>
      </c>
      <c r="AL579" s="64"/>
      <c r="AM579" s="72"/>
      <c r="AN579" s="73" t="e">
        <f t="shared" si="2016"/>
        <v>#DIV/0!</v>
      </c>
      <c r="AO579" s="64"/>
      <c r="AP579" s="72"/>
      <c r="AQ579" s="73" t="e">
        <f t="shared" si="2017"/>
        <v>#DIV/0!</v>
      </c>
      <c r="AR579" s="12"/>
    </row>
    <row r="580" spans="1:44" ht="45">
      <c r="A580" s="277"/>
      <c r="B580" s="286"/>
      <c r="C580" s="229"/>
      <c r="D580" s="157" t="s">
        <v>33</v>
      </c>
      <c r="E580" s="69">
        <f t="shared" si="2018"/>
        <v>0</v>
      </c>
      <c r="F580" s="145">
        <f t="shared" si="2019"/>
        <v>0</v>
      </c>
      <c r="G580" s="70" t="e">
        <f t="shared" si="2005"/>
        <v>#DIV/0!</v>
      </c>
      <c r="H580" s="69"/>
      <c r="I580" s="145"/>
      <c r="J580" s="73" t="e">
        <f t="shared" si="2006"/>
        <v>#DIV/0!</v>
      </c>
      <c r="K580" s="64"/>
      <c r="L580" s="72"/>
      <c r="M580" s="73" t="e">
        <f t="shared" si="2007"/>
        <v>#DIV/0!</v>
      </c>
      <c r="N580" s="64"/>
      <c r="O580" s="72"/>
      <c r="P580" s="73" t="e">
        <f t="shared" si="2008"/>
        <v>#DIV/0!</v>
      </c>
      <c r="Q580" s="64"/>
      <c r="R580" s="72"/>
      <c r="S580" s="73" t="e">
        <f t="shared" si="2009"/>
        <v>#DIV/0!</v>
      </c>
      <c r="T580" s="64"/>
      <c r="U580" s="72"/>
      <c r="V580" s="73" t="e">
        <f t="shared" si="2010"/>
        <v>#DIV/0!</v>
      </c>
      <c r="W580" s="64"/>
      <c r="X580" s="72"/>
      <c r="Y580" s="73" t="e">
        <f t="shared" si="2011"/>
        <v>#DIV/0!</v>
      </c>
      <c r="Z580" s="64"/>
      <c r="AA580" s="72"/>
      <c r="AB580" s="73" t="e">
        <f t="shared" si="2012"/>
        <v>#DIV/0!</v>
      </c>
      <c r="AC580" s="64"/>
      <c r="AD580" s="72"/>
      <c r="AE580" s="73" t="e">
        <f t="shared" si="2013"/>
        <v>#DIV/0!</v>
      </c>
      <c r="AF580" s="64"/>
      <c r="AG580" s="72"/>
      <c r="AH580" s="73" t="e">
        <f t="shared" si="2014"/>
        <v>#DIV/0!</v>
      </c>
      <c r="AI580" s="64"/>
      <c r="AJ580" s="72"/>
      <c r="AK580" s="73" t="e">
        <f t="shared" si="2015"/>
        <v>#DIV/0!</v>
      </c>
      <c r="AL580" s="64"/>
      <c r="AM580" s="72"/>
      <c r="AN580" s="73" t="e">
        <f t="shared" si="2016"/>
        <v>#DIV/0!</v>
      </c>
      <c r="AO580" s="64"/>
      <c r="AP580" s="72"/>
      <c r="AQ580" s="73" t="e">
        <f t="shared" si="2017"/>
        <v>#DIV/0!</v>
      </c>
      <c r="AR580" s="12"/>
    </row>
    <row r="581" spans="1:44" ht="27" customHeight="1">
      <c r="A581" s="277" t="s">
        <v>468</v>
      </c>
      <c r="B581" s="286" t="s">
        <v>408</v>
      </c>
      <c r="C581" s="229" t="s">
        <v>77</v>
      </c>
      <c r="D581" s="157" t="s">
        <v>36</v>
      </c>
      <c r="E581" s="69">
        <f>E582+E583+E584+E586+E587</f>
        <v>871.66</v>
      </c>
      <c r="F581" s="137">
        <f>F582+F583+F584+F586+F587</f>
        <v>0</v>
      </c>
      <c r="G581" s="137">
        <f>(F581/E581)*100</f>
        <v>0</v>
      </c>
      <c r="H581" s="69">
        <f>H582+H583+H584+H586+H587</f>
        <v>0</v>
      </c>
      <c r="I581" s="137">
        <f>I582+I583+I584+I586+I587</f>
        <v>0</v>
      </c>
      <c r="J581" s="71" t="e">
        <f>(I581/H581)*100</f>
        <v>#DIV/0!</v>
      </c>
      <c r="K581" s="64">
        <f>K582+K583+K584+K586+K587</f>
        <v>0</v>
      </c>
      <c r="L581" s="71">
        <f>L582+L583+L584+L586+L587</f>
        <v>0</v>
      </c>
      <c r="M581" s="71" t="e">
        <f>(L581/K581)*100</f>
        <v>#DIV/0!</v>
      </c>
      <c r="N581" s="64">
        <f>N582+N583+N584+N586+N587</f>
        <v>0</v>
      </c>
      <c r="O581" s="71">
        <f>O582+O583+O584+O586+O587</f>
        <v>0</v>
      </c>
      <c r="P581" s="71" t="e">
        <f>(O581/N581)*100</f>
        <v>#DIV/0!</v>
      </c>
      <c r="Q581" s="64">
        <f>Q582+Q583+Q584+Q586+Q587</f>
        <v>0</v>
      </c>
      <c r="R581" s="71">
        <f>R582+R583+R584+R586+R587</f>
        <v>0</v>
      </c>
      <c r="S581" s="71" t="e">
        <f>(R581/Q581)*100</f>
        <v>#DIV/0!</v>
      </c>
      <c r="T581" s="64">
        <f>T582+T583+T584+T586+T587</f>
        <v>0</v>
      </c>
      <c r="U581" s="71">
        <f>U582+U583+U584+U586+U587</f>
        <v>0</v>
      </c>
      <c r="V581" s="71" t="e">
        <f>(U581/T581)*100</f>
        <v>#DIV/0!</v>
      </c>
      <c r="W581" s="64">
        <f>W582+W583+W584+W586+W587</f>
        <v>0</v>
      </c>
      <c r="X581" s="71">
        <f>X582+X583+X584+X586+X587</f>
        <v>0</v>
      </c>
      <c r="Y581" s="71" t="e">
        <f>(X581/W581)*100</f>
        <v>#DIV/0!</v>
      </c>
      <c r="Z581" s="64">
        <f>Z582+Z583+Z584+Z586+Z587</f>
        <v>0</v>
      </c>
      <c r="AA581" s="71">
        <f>AA582+AA583+AA584+AA586+AA587</f>
        <v>0</v>
      </c>
      <c r="AB581" s="71" t="e">
        <f>(AA581/Z581)*100</f>
        <v>#DIV/0!</v>
      </c>
      <c r="AC581" s="64">
        <f>AC582+AC583+AC584+AC586+AC587</f>
        <v>0</v>
      </c>
      <c r="AD581" s="71">
        <f>AD582+AD583+AD584+AD586+AD587</f>
        <v>0</v>
      </c>
      <c r="AE581" s="71" t="e">
        <f>(AD581/AC581)*100</f>
        <v>#DIV/0!</v>
      </c>
      <c r="AF581" s="64">
        <f>AF582+AF583+AF584+AF586+AF587</f>
        <v>0</v>
      </c>
      <c r="AG581" s="71">
        <f>AG582+AG583+AG584+AG586+AG587</f>
        <v>0</v>
      </c>
      <c r="AH581" s="71" t="e">
        <f>(AG581/AF581)*100</f>
        <v>#DIV/0!</v>
      </c>
      <c r="AI581" s="64">
        <f>AI582+AI583+AI584+AI586+AI587</f>
        <v>871.66</v>
      </c>
      <c r="AJ581" s="71">
        <f>AJ582+AJ583+AJ584+AJ586+AJ587</f>
        <v>0</v>
      </c>
      <c r="AK581" s="71">
        <f>(AJ581/AI581)*100</f>
        <v>0</v>
      </c>
      <c r="AL581" s="64">
        <f>AL582+AL583+AL584+AL586+AL587</f>
        <v>0</v>
      </c>
      <c r="AM581" s="71">
        <f>AM582+AM583+AM584+AM586+AM587</f>
        <v>0</v>
      </c>
      <c r="AN581" s="71" t="e">
        <f>(AM581/AL581)*100</f>
        <v>#DIV/0!</v>
      </c>
      <c r="AO581" s="64">
        <f>AO582+AO583+AO584+AO586+AO587</f>
        <v>0</v>
      </c>
      <c r="AP581" s="71">
        <f>AP582+AP583+AP584+AP586+AP587</f>
        <v>0</v>
      </c>
      <c r="AQ581" s="71" t="e">
        <f>(AP581/AO581)*100</f>
        <v>#DIV/0!</v>
      </c>
      <c r="AR581" s="12"/>
    </row>
    <row r="582" spans="1:44" ht="30">
      <c r="A582" s="277"/>
      <c r="B582" s="286"/>
      <c r="C582" s="229"/>
      <c r="D582" s="157" t="s">
        <v>17</v>
      </c>
      <c r="E582" s="69">
        <f>H582+K582+N582+Q582+T582+W582+Z582+AC582+AF582+AI582+AL582+AO582</f>
        <v>0</v>
      </c>
      <c r="F582" s="145">
        <f>I582+L582+O582+R582+U582+X582+AA582+AD582+AG582+AJ582+AM582+AP582</f>
        <v>0</v>
      </c>
      <c r="G582" s="70" t="e">
        <f t="shared" ref="G582:G587" si="2020">(F582/E582)*100</f>
        <v>#DIV/0!</v>
      </c>
      <c r="H582" s="69"/>
      <c r="I582" s="145"/>
      <c r="J582" s="73" t="e">
        <f t="shared" ref="J582:J587" si="2021">(I582/H582)*100</f>
        <v>#DIV/0!</v>
      </c>
      <c r="K582" s="64"/>
      <c r="L582" s="72"/>
      <c r="M582" s="73" t="e">
        <f t="shared" ref="M582:M587" si="2022">(L582/K582)*100</f>
        <v>#DIV/0!</v>
      </c>
      <c r="N582" s="64"/>
      <c r="O582" s="72"/>
      <c r="P582" s="73" t="e">
        <f t="shared" ref="P582:P587" si="2023">(O582/N582)*100</f>
        <v>#DIV/0!</v>
      </c>
      <c r="Q582" s="64"/>
      <c r="R582" s="72"/>
      <c r="S582" s="73" t="e">
        <f t="shared" ref="S582:S587" si="2024">(R582/Q582)*100</f>
        <v>#DIV/0!</v>
      </c>
      <c r="T582" s="64"/>
      <c r="U582" s="72"/>
      <c r="V582" s="73" t="e">
        <f t="shared" ref="V582:V587" si="2025">(U582/T582)*100</f>
        <v>#DIV/0!</v>
      </c>
      <c r="W582" s="64"/>
      <c r="X582" s="72"/>
      <c r="Y582" s="73" t="e">
        <f t="shared" ref="Y582:Y587" si="2026">(X582/W582)*100</f>
        <v>#DIV/0!</v>
      </c>
      <c r="Z582" s="64"/>
      <c r="AA582" s="72"/>
      <c r="AB582" s="73" t="e">
        <f t="shared" ref="AB582:AB587" si="2027">(AA582/Z582)*100</f>
        <v>#DIV/0!</v>
      </c>
      <c r="AC582" s="64"/>
      <c r="AD582" s="72"/>
      <c r="AE582" s="73" t="e">
        <f t="shared" ref="AE582:AE587" si="2028">(AD582/AC582)*100</f>
        <v>#DIV/0!</v>
      </c>
      <c r="AF582" s="64"/>
      <c r="AG582" s="72"/>
      <c r="AH582" s="73" t="e">
        <f t="shared" ref="AH582:AH587" si="2029">(AG582/AF582)*100</f>
        <v>#DIV/0!</v>
      </c>
      <c r="AI582" s="64"/>
      <c r="AJ582" s="72"/>
      <c r="AK582" s="73" t="e">
        <f t="shared" ref="AK582:AK587" si="2030">(AJ582/AI582)*100</f>
        <v>#DIV/0!</v>
      </c>
      <c r="AL582" s="64"/>
      <c r="AM582" s="72"/>
      <c r="AN582" s="73" t="e">
        <f t="shared" ref="AN582:AN587" si="2031">(AM582/AL582)*100</f>
        <v>#DIV/0!</v>
      </c>
      <c r="AO582" s="64"/>
      <c r="AP582" s="72"/>
      <c r="AQ582" s="73" t="e">
        <f t="shared" ref="AQ582:AQ587" si="2032">(AP582/AO582)*100</f>
        <v>#DIV/0!</v>
      </c>
      <c r="AR582" s="12"/>
    </row>
    <row r="583" spans="1:44" ht="45">
      <c r="A583" s="277"/>
      <c r="B583" s="286"/>
      <c r="C583" s="229"/>
      <c r="D583" s="157" t="s">
        <v>18</v>
      </c>
      <c r="E583" s="69">
        <f t="shared" ref="E583:E587" si="2033">H583+K583+N583+Q583+T583+W583+Z583+AC583+AF583+AI583+AL583+AO583</f>
        <v>0</v>
      </c>
      <c r="F583" s="145">
        <f t="shared" ref="F583:F587" si="2034">I583+L583+O583+R583+U583+X583+AA583+AD583+AG583+AJ583+AM583+AP583</f>
        <v>0</v>
      </c>
      <c r="G583" s="70" t="e">
        <f t="shared" si="2020"/>
        <v>#DIV/0!</v>
      </c>
      <c r="H583" s="69"/>
      <c r="I583" s="145"/>
      <c r="J583" s="73" t="e">
        <f t="shared" si="2021"/>
        <v>#DIV/0!</v>
      </c>
      <c r="K583" s="64"/>
      <c r="L583" s="72"/>
      <c r="M583" s="73" t="e">
        <f t="shared" si="2022"/>
        <v>#DIV/0!</v>
      </c>
      <c r="N583" s="64"/>
      <c r="O583" s="72"/>
      <c r="P583" s="73" t="e">
        <f t="shared" si="2023"/>
        <v>#DIV/0!</v>
      </c>
      <c r="Q583" s="64"/>
      <c r="R583" s="72"/>
      <c r="S583" s="73" t="e">
        <f t="shared" si="2024"/>
        <v>#DIV/0!</v>
      </c>
      <c r="T583" s="64"/>
      <c r="U583" s="72"/>
      <c r="V583" s="73" t="e">
        <f t="shared" si="2025"/>
        <v>#DIV/0!</v>
      </c>
      <c r="W583" s="64"/>
      <c r="X583" s="72"/>
      <c r="Y583" s="73" t="e">
        <f t="shared" si="2026"/>
        <v>#DIV/0!</v>
      </c>
      <c r="Z583" s="64"/>
      <c r="AA583" s="72"/>
      <c r="AB583" s="73" t="e">
        <f t="shared" si="2027"/>
        <v>#DIV/0!</v>
      </c>
      <c r="AC583" s="64"/>
      <c r="AD583" s="72"/>
      <c r="AE583" s="73" t="e">
        <f t="shared" si="2028"/>
        <v>#DIV/0!</v>
      </c>
      <c r="AF583" s="64"/>
      <c r="AG583" s="72"/>
      <c r="AH583" s="73" t="e">
        <f t="shared" si="2029"/>
        <v>#DIV/0!</v>
      </c>
      <c r="AI583" s="64"/>
      <c r="AJ583" s="72"/>
      <c r="AK583" s="73" t="e">
        <f t="shared" si="2030"/>
        <v>#DIV/0!</v>
      </c>
      <c r="AL583" s="64"/>
      <c r="AM583" s="72"/>
      <c r="AN583" s="73" t="e">
        <f t="shared" si="2031"/>
        <v>#DIV/0!</v>
      </c>
      <c r="AO583" s="64"/>
      <c r="AP583" s="72"/>
      <c r="AQ583" s="73" t="e">
        <f t="shared" si="2032"/>
        <v>#DIV/0!</v>
      </c>
      <c r="AR583" s="12"/>
    </row>
    <row r="584" spans="1:44" ht="27" customHeight="1">
      <c r="A584" s="277"/>
      <c r="B584" s="286"/>
      <c r="C584" s="229"/>
      <c r="D584" s="157" t="s">
        <v>26</v>
      </c>
      <c r="E584" s="69">
        <f t="shared" si="2033"/>
        <v>871.66</v>
      </c>
      <c r="F584" s="145">
        <f t="shared" si="2034"/>
        <v>0</v>
      </c>
      <c r="G584" s="70">
        <f t="shared" si="2020"/>
        <v>0</v>
      </c>
      <c r="H584" s="69"/>
      <c r="I584" s="145"/>
      <c r="J584" s="73" t="e">
        <f t="shared" si="2021"/>
        <v>#DIV/0!</v>
      </c>
      <c r="K584" s="64"/>
      <c r="L584" s="72"/>
      <c r="M584" s="73" t="e">
        <f t="shared" si="2022"/>
        <v>#DIV/0!</v>
      </c>
      <c r="N584" s="64"/>
      <c r="O584" s="72"/>
      <c r="P584" s="73" t="e">
        <f t="shared" si="2023"/>
        <v>#DIV/0!</v>
      </c>
      <c r="Q584" s="64"/>
      <c r="R584" s="72"/>
      <c r="S584" s="73" t="e">
        <f t="shared" si="2024"/>
        <v>#DIV/0!</v>
      </c>
      <c r="T584" s="64"/>
      <c r="U584" s="72"/>
      <c r="V584" s="73" t="e">
        <f t="shared" si="2025"/>
        <v>#DIV/0!</v>
      </c>
      <c r="W584" s="64"/>
      <c r="X584" s="72"/>
      <c r="Y584" s="73" t="e">
        <f t="shared" si="2026"/>
        <v>#DIV/0!</v>
      </c>
      <c r="Z584" s="64"/>
      <c r="AA584" s="72"/>
      <c r="AB584" s="73" t="e">
        <f t="shared" si="2027"/>
        <v>#DIV/0!</v>
      </c>
      <c r="AC584" s="64"/>
      <c r="AD584" s="72"/>
      <c r="AE584" s="73" t="e">
        <f t="shared" si="2028"/>
        <v>#DIV/0!</v>
      </c>
      <c r="AF584" s="64"/>
      <c r="AG584" s="72"/>
      <c r="AH584" s="73" t="e">
        <f t="shared" si="2029"/>
        <v>#DIV/0!</v>
      </c>
      <c r="AI584" s="64">
        <v>871.66</v>
      </c>
      <c r="AJ584" s="72"/>
      <c r="AK584" s="73">
        <f t="shared" si="2030"/>
        <v>0</v>
      </c>
      <c r="AL584" s="64"/>
      <c r="AM584" s="72"/>
      <c r="AN584" s="73" t="e">
        <f t="shared" si="2031"/>
        <v>#DIV/0!</v>
      </c>
      <c r="AO584" s="64"/>
      <c r="AP584" s="72"/>
      <c r="AQ584" s="73" t="e">
        <f t="shared" si="2032"/>
        <v>#DIV/0!</v>
      </c>
      <c r="AR584" s="12"/>
    </row>
    <row r="585" spans="1:44" ht="78.75" customHeight="1">
      <c r="A585" s="277"/>
      <c r="B585" s="286"/>
      <c r="C585" s="229"/>
      <c r="D585" s="157" t="s">
        <v>231</v>
      </c>
      <c r="E585" s="69">
        <f t="shared" si="2033"/>
        <v>0</v>
      </c>
      <c r="F585" s="145">
        <f t="shared" si="2034"/>
        <v>0</v>
      </c>
      <c r="G585" s="70" t="e">
        <f t="shared" si="2020"/>
        <v>#DIV/0!</v>
      </c>
      <c r="H585" s="69"/>
      <c r="I585" s="145"/>
      <c r="J585" s="73" t="e">
        <f t="shared" si="2021"/>
        <v>#DIV/0!</v>
      </c>
      <c r="K585" s="64"/>
      <c r="L585" s="72"/>
      <c r="M585" s="73" t="e">
        <f t="shared" si="2022"/>
        <v>#DIV/0!</v>
      </c>
      <c r="N585" s="64"/>
      <c r="O585" s="72"/>
      <c r="P585" s="73" t="e">
        <f t="shared" si="2023"/>
        <v>#DIV/0!</v>
      </c>
      <c r="Q585" s="64"/>
      <c r="R585" s="72"/>
      <c r="S585" s="73" t="e">
        <f t="shared" si="2024"/>
        <v>#DIV/0!</v>
      </c>
      <c r="T585" s="64"/>
      <c r="U585" s="72"/>
      <c r="V585" s="73" t="e">
        <f t="shared" si="2025"/>
        <v>#DIV/0!</v>
      </c>
      <c r="W585" s="64"/>
      <c r="X585" s="72"/>
      <c r="Y585" s="73" t="e">
        <f t="shared" si="2026"/>
        <v>#DIV/0!</v>
      </c>
      <c r="Z585" s="64"/>
      <c r="AA585" s="72"/>
      <c r="AB585" s="73" t="e">
        <f t="shared" si="2027"/>
        <v>#DIV/0!</v>
      </c>
      <c r="AC585" s="64"/>
      <c r="AD585" s="72"/>
      <c r="AE585" s="73" t="e">
        <f t="shared" si="2028"/>
        <v>#DIV/0!</v>
      </c>
      <c r="AF585" s="64"/>
      <c r="AG585" s="72"/>
      <c r="AH585" s="73" t="e">
        <f t="shared" si="2029"/>
        <v>#DIV/0!</v>
      </c>
      <c r="AI585" s="64"/>
      <c r="AJ585" s="72"/>
      <c r="AK585" s="73" t="e">
        <f t="shared" si="2030"/>
        <v>#DIV/0!</v>
      </c>
      <c r="AL585" s="64"/>
      <c r="AM585" s="72"/>
      <c r="AN585" s="73" t="e">
        <f t="shared" si="2031"/>
        <v>#DIV/0!</v>
      </c>
      <c r="AO585" s="64"/>
      <c r="AP585" s="72"/>
      <c r="AQ585" s="73" t="e">
        <f t="shared" si="2032"/>
        <v>#DIV/0!</v>
      </c>
      <c r="AR585" s="12"/>
    </row>
    <row r="586" spans="1:44" ht="33" customHeight="1">
      <c r="A586" s="277"/>
      <c r="B586" s="286"/>
      <c r="C586" s="229"/>
      <c r="D586" s="157" t="s">
        <v>39</v>
      </c>
      <c r="E586" s="69">
        <f t="shared" si="2033"/>
        <v>0</v>
      </c>
      <c r="F586" s="145">
        <f t="shared" si="2034"/>
        <v>0</v>
      </c>
      <c r="G586" s="70" t="e">
        <f t="shared" si="2020"/>
        <v>#DIV/0!</v>
      </c>
      <c r="H586" s="69"/>
      <c r="I586" s="145"/>
      <c r="J586" s="73" t="e">
        <f t="shared" si="2021"/>
        <v>#DIV/0!</v>
      </c>
      <c r="K586" s="64"/>
      <c r="L586" s="72"/>
      <c r="M586" s="73" t="e">
        <f t="shared" si="2022"/>
        <v>#DIV/0!</v>
      </c>
      <c r="N586" s="64"/>
      <c r="O586" s="72"/>
      <c r="P586" s="73" t="e">
        <f t="shared" si="2023"/>
        <v>#DIV/0!</v>
      </c>
      <c r="Q586" s="64"/>
      <c r="R586" s="72"/>
      <c r="S586" s="73" t="e">
        <f t="shared" si="2024"/>
        <v>#DIV/0!</v>
      </c>
      <c r="T586" s="64"/>
      <c r="U586" s="72"/>
      <c r="V586" s="73" t="e">
        <f t="shared" si="2025"/>
        <v>#DIV/0!</v>
      </c>
      <c r="W586" s="64"/>
      <c r="X586" s="72"/>
      <c r="Y586" s="73" t="e">
        <f t="shared" si="2026"/>
        <v>#DIV/0!</v>
      </c>
      <c r="Z586" s="64"/>
      <c r="AA586" s="72"/>
      <c r="AB586" s="73" t="e">
        <f t="shared" si="2027"/>
        <v>#DIV/0!</v>
      </c>
      <c r="AC586" s="64"/>
      <c r="AD586" s="72"/>
      <c r="AE586" s="73" t="e">
        <f t="shared" si="2028"/>
        <v>#DIV/0!</v>
      </c>
      <c r="AF586" s="64"/>
      <c r="AG586" s="72"/>
      <c r="AH586" s="73" t="e">
        <f t="shared" si="2029"/>
        <v>#DIV/0!</v>
      </c>
      <c r="AI586" s="64"/>
      <c r="AJ586" s="72"/>
      <c r="AK586" s="73" t="e">
        <f t="shared" si="2030"/>
        <v>#DIV/0!</v>
      </c>
      <c r="AL586" s="64"/>
      <c r="AM586" s="72"/>
      <c r="AN586" s="73" t="e">
        <f t="shared" si="2031"/>
        <v>#DIV/0!</v>
      </c>
      <c r="AO586" s="64"/>
      <c r="AP586" s="72"/>
      <c r="AQ586" s="73" t="e">
        <f t="shared" si="2032"/>
        <v>#DIV/0!</v>
      </c>
      <c r="AR586" s="12"/>
    </row>
    <row r="587" spans="1:44" ht="45">
      <c r="A587" s="277"/>
      <c r="B587" s="286"/>
      <c r="C587" s="229"/>
      <c r="D587" s="157" t="s">
        <v>33</v>
      </c>
      <c r="E587" s="69">
        <f t="shared" si="2033"/>
        <v>0</v>
      </c>
      <c r="F587" s="145">
        <f t="shared" si="2034"/>
        <v>0</v>
      </c>
      <c r="G587" s="70" t="e">
        <f t="shared" si="2020"/>
        <v>#DIV/0!</v>
      </c>
      <c r="H587" s="69"/>
      <c r="I587" s="145"/>
      <c r="J587" s="73" t="e">
        <f t="shared" si="2021"/>
        <v>#DIV/0!</v>
      </c>
      <c r="K587" s="64"/>
      <c r="L587" s="72"/>
      <c r="M587" s="73" t="e">
        <f t="shared" si="2022"/>
        <v>#DIV/0!</v>
      </c>
      <c r="N587" s="64"/>
      <c r="O587" s="72"/>
      <c r="P587" s="73" t="e">
        <f t="shared" si="2023"/>
        <v>#DIV/0!</v>
      </c>
      <c r="Q587" s="64"/>
      <c r="R587" s="72"/>
      <c r="S587" s="73" t="e">
        <f t="shared" si="2024"/>
        <v>#DIV/0!</v>
      </c>
      <c r="T587" s="64"/>
      <c r="U587" s="72"/>
      <c r="V587" s="73" t="e">
        <f t="shared" si="2025"/>
        <v>#DIV/0!</v>
      </c>
      <c r="W587" s="64"/>
      <c r="X587" s="72"/>
      <c r="Y587" s="73" t="e">
        <f t="shared" si="2026"/>
        <v>#DIV/0!</v>
      </c>
      <c r="Z587" s="64"/>
      <c r="AA587" s="72"/>
      <c r="AB587" s="73" t="e">
        <f t="shared" si="2027"/>
        <v>#DIV/0!</v>
      </c>
      <c r="AC587" s="64"/>
      <c r="AD587" s="72"/>
      <c r="AE587" s="73" t="e">
        <f t="shared" si="2028"/>
        <v>#DIV/0!</v>
      </c>
      <c r="AF587" s="64"/>
      <c r="AG587" s="72"/>
      <c r="AH587" s="73" t="e">
        <f t="shared" si="2029"/>
        <v>#DIV/0!</v>
      </c>
      <c r="AI587" s="64"/>
      <c r="AJ587" s="72"/>
      <c r="AK587" s="73" t="e">
        <f t="shared" si="2030"/>
        <v>#DIV/0!</v>
      </c>
      <c r="AL587" s="64"/>
      <c r="AM587" s="72"/>
      <c r="AN587" s="73" t="e">
        <f t="shared" si="2031"/>
        <v>#DIV/0!</v>
      </c>
      <c r="AO587" s="64"/>
      <c r="AP587" s="72"/>
      <c r="AQ587" s="73" t="e">
        <f t="shared" si="2032"/>
        <v>#DIV/0!</v>
      </c>
      <c r="AR587" s="12"/>
    </row>
    <row r="588" spans="1:44" ht="27" customHeight="1">
      <c r="A588" s="277" t="s">
        <v>469</v>
      </c>
      <c r="B588" s="425" t="s">
        <v>367</v>
      </c>
      <c r="C588" s="229" t="s">
        <v>77</v>
      </c>
      <c r="D588" s="198" t="s">
        <v>36</v>
      </c>
      <c r="E588" s="69">
        <f>E589+E590+E591+E593+E594</f>
        <v>675.32999999999993</v>
      </c>
      <c r="F588" s="203">
        <f>F589+F590+F591+F593+F594</f>
        <v>275.02999999999997</v>
      </c>
      <c r="G588" s="203">
        <f>(F588/E588)*100</f>
        <v>40.72527505071595</v>
      </c>
      <c r="H588" s="69">
        <f>H589+H590+H591+H593+H594</f>
        <v>0</v>
      </c>
      <c r="I588" s="71">
        <f>I589+I590+I591+I593+I594</f>
        <v>0</v>
      </c>
      <c r="J588" s="71" t="e">
        <f>(I588/H588)*100</f>
        <v>#DIV/0!</v>
      </c>
      <c r="K588" s="64">
        <f>K589+K590+K591+K593+K594</f>
        <v>0</v>
      </c>
      <c r="L588" s="71">
        <f>L589+L590+L591+L593+L594</f>
        <v>0</v>
      </c>
      <c r="M588" s="71" t="e">
        <f>(L588/K588)*100</f>
        <v>#DIV/0!</v>
      </c>
      <c r="N588" s="64">
        <f>N589+N590+N591+N593+N594</f>
        <v>0</v>
      </c>
      <c r="O588" s="71">
        <f>O589+O590+O591+O593+O594</f>
        <v>0</v>
      </c>
      <c r="P588" s="71" t="e">
        <f>(O588/N588)*100</f>
        <v>#DIV/0!</v>
      </c>
      <c r="Q588" s="64">
        <f>Q589+Q590+Q591+Q593+Q594</f>
        <v>0</v>
      </c>
      <c r="R588" s="71">
        <f>R589+R590+R591+R593+R594</f>
        <v>0</v>
      </c>
      <c r="S588" s="71" t="e">
        <f>(R588/Q588)*100</f>
        <v>#DIV/0!</v>
      </c>
      <c r="T588" s="64">
        <f>T589+T590+T591+T593+T594</f>
        <v>0</v>
      </c>
      <c r="U588" s="71">
        <f>U589+U590+U591+U593+U594</f>
        <v>0</v>
      </c>
      <c r="V588" s="71" t="e">
        <f>(U588/T588)*100</f>
        <v>#DIV/0!</v>
      </c>
      <c r="W588" s="64">
        <f>W589+W590+W591+W593+W594</f>
        <v>275.02999999999997</v>
      </c>
      <c r="X588" s="71">
        <f>X589+X590+X591+X593+X594</f>
        <v>275.02999999999997</v>
      </c>
      <c r="Y588" s="71">
        <f>(X588/W588)*100</f>
        <v>100</v>
      </c>
      <c r="Z588" s="64">
        <f>Z589+Z590+Z591+Z593+Z594</f>
        <v>0</v>
      </c>
      <c r="AA588" s="71">
        <f>AA589+AA590+AA591+AA593+AA594</f>
        <v>0</v>
      </c>
      <c r="AB588" s="71" t="e">
        <f>(AA588/Z588)*100</f>
        <v>#DIV/0!</v>
      </c>
      <c r="AC588" s="64">
        <f>AC589+AC590+AC591+AC593+AC594</f>
        <v>0</v>
      </c>
      <c r="AD588" s="71">
        <f>AD589+AD590+AD591+AD593+AD594</f>
        <v>0</v>
      </c>
      <c r="AE588" s="71" t="e">
        <f>(AD588/AC588)*100</f>
        <v>#DIV/0!</v>
      </c>
      <c r="AF588" s="64">
        <f>AF589+AF590+AF591+AF593+AF594</f>
        <v>0</v>
      </c>
      <c r="AG588" s="71">
        <f>AG589+AG590+AG591+AG593+AG594</f>
        <v>0</v>
      </c>
      <c r="AH588" s="71" t="e">
        <f>(AG588/AF588)*100</f>
        <v>#DIV/0!</v>
      </c>
      <c r="AI588" s="64">
        <f>AI589+AI590+AI591+AI593+AI594</f>
        <v>400.3</v>
      </c>
      <c r="AJ588" s="71">
        <f>AJ589+AJ590+AJ591+AJ593+AJ594</f>
        <v>0</v>
      </c>
      <c r="AK588" s="71">
        <f>(AJ588/AI588)*100</f>
        <v>0</v>
      </c>
      <c r="AL588" s="64">
        <f>AL589+AL590+AL591+AL593+AL594</f>
        <v>0</v>
      </c>
      <c r="AM588" s="71">
        <f>AM589+AM590+AM591+AM593+AM594</f>
        <v>0</v>
      </c>
      <c r="AN588" s="71" t="e">
        <f>(AM588/AL588)*100</f>
        <v>#DIV/0!</v>
      </c>
      <c r="AO588" s="64">
        <f>AO589+AO590+AO591+AO593+AO594</f>
        <v>0</v>
      </c>
      <c r="AP588" s="71">
        <f>AP589+AP590+AP591+AP593+AP594</f>
        <v>0</v>
      </c>
      <c r="AQ588" s="71" t="e">
        <f>(AP588/AO588)*100</f>
        <v>#DIV/0!</v>
      </c>
      <c r="AR588" s="12"/>
    </row>
    <row r="589" spans="1:44" ht="30">
      <c r="A589" s="277"/>
      <c r="B589" s="425"/>
      <c r="C589" s="229"/>
      <c r="D589" s="197" t="s">
        <v>17</v>
      </c>
      <c r="E589" s="69">
        <f>H589+K589+N589+Q589+T589+W589+Z589+AC589+AF589+AI589+AL589+AO589</f>
        <v>0</v>
      </c>
      <c r="F589" s="145">
        <f>I589+L589+O589+R589+U589+X589+AA589+AD589+AG589+AJ589+AM589+AP589</f>
        <v>0</v>
      </c>
      <c r="G589" s="70" t="e">
        <f t="shared" ref="G589:G594" si="2035">(F589/E589)*100</f>
        <v>#DIV/0!</v>
      </c>
      <c r="H589" s="69"/>
      <c r="I589" s="72"/>
      <c r="J589" s="73" t="e">
        <f t="shared" ref="J589:J594" si="2036">(I589/H589)*100</f>
        <v>#DIV/0!</v>
      </c>
      <c r="K589" s="64"/>
      <c r="L589" s="72"/>
      <c r="M589" s="73" t="e">
        <f t="shared" ref="M589:M594" si="2037">(L589/K589)*100</f>
        <v>#DIV/0!</v>
      </c>
      <c r="N589" s="64"/>
      <c r="O589" s="72"/>
      <c r="P589" s="73" t="e">
        <f t="shared" ref="P589:P594" si="2038">(O589/N589)*100</f>
        <v>#DIV/0!</v>
      </c>
      <c r="Q589" s="64"/>
      <c r="R589" s="72"/>
      <c r="S589" s="73" t="e">
        <f t="shared" ref="S589:S594" si="2039">(R589/Q589)*100</f>
        <v>#DIV/0!</v>
      </c>
      <c r="T589" s="64"/>
      <c r="U589" s="72"/>
      <c r="V589" s="73" t="e">
        <f t="shared" ref="V589:V594" si="2040">(U589/T589)*100</f>
        <v>#DIV/0!</v>
      </c>
      <c r="W589" s="64"/>
      <c r="X589" s="72"/>
      <c r="Y589" s="73" t="e">
        <f t="shared" ref="Y589:Y594" si="2041">(X589/W589)*100</f>
        <v>#DIV/0!</v>
      </c>
      <c r="Z589" s="64"/>
      <c r="AA589" s="72"/>
      <c r="AB589" s="73" t="e">
        <f t="shared" ref="AB589:AB594" si="2042">(AA589/Z589)*100</f>
        <v>#DIV/0!</v>
      </c>
      <c r="AC589" s="64"/>
      <c r="AD589" s="72"/>
      <c r="AE589" s="73" t="e">
        <f t="shared" ref="AE589:AE594" si="2043">(AD589/AC589)*100</f>
        <v>#DIV/0!</v>
      </c>
      <c r="AF589" s="64"/>
      <c r="AG589" s="72"/>
      <c r="AH589" s="73" t="e">
        <f t="shared" ref="AH589:AH594" si="2044">(AG589/AF589)*100</f>
        <v>#DIV/0!</v>
      </c>
      <c r="AI589" s="64"/>
      <c r="AJ589" s="72"/>
      <c r="AK589" s="73" t="e">
        <f t="shared" ref="AK589:AK594" si="2045">(AJ589/AI589)*100</f>
        <v>#DIV/0!</v>
      </c>
      <c r="AL589" s="64"/>
      <c r="AM589" s="72"/>
      <c r="AN589" s="73" t="e">
        <f t="shared" ref="AN589:AN594" si="2046">(AM589/AL589)*100</f>
        <v>#DIV/0!</v>
      </c>
      <c r="AO589" s="64"/>
      <c r="AP589" s="72"/>
      <c r="AQ589" s="73" t="e">
        <f t="shared" ref="AQ589:AQ594" si="2047">(AP589/AO589)*100</f>
        <v>#DIV/0!</v>
      </c>
      <c r="AR589" s="12"/>
    </row>
    <row r="590" spans="1:44" ht="45">
      <c r="A590" s="277"/>
      <c r="B590" s="425"/>
      <c r="C590" s="229"/>
      <c r="D590" s="197" t="s">
        <v>18</v>
      </c>
      <c r="E590" s="69">
        <f t="shared" ref="E590:E594" si="2048">H590+K590+N590+Q590+T590+W590+Z590+AC590+AF590+AI590+AL590+AO590</f>
        <v>0</v>
      </c>
      <c r="F590" s="145">
        <f t="shared" ref="F590:F594" si="2049">I590+L590+O590+R590+U590+X590+AA590+AD590+AG590+AJ590+AM590+AP590</f>
        <v>0</v>
      </c>
      <c r="G590" s="70" t="e">
        <f t="shared" si="2035"/>
        <v>#DIV/0!</v>
      </c>
      <c r="H590" s="69"/>
      <c r="I590" s="72"/>
      <c r="J590" s="73" t="e">
        <f t="shared" si="2036"/>
        <v>#DIV/0!</v>
      </c>
      <c r="K590" s="64"/>
      <c r="L590" s="72"/>
      <c r="M590" s="73" t="e">
        <f t="shared" si="2037"/>
        <v>#DIV/0!</v>
      </c>
      <c r="N590" s="64"/>
      <c r="O590" s="72"/>
      <c r="P590" s="73" t="e">
        <f t="shared" si="2038"/>
        <v>#DIV/0!</v>
      </c>
      <c r="Q590" s="64"/>
      <c r="R590" s="72"/>
      <c r="S590" s="73" t="e">
        <f t="shared" si="2039"/>
        <v>#DIV/0!</v>
      </c>
      <c r="T590" s="64"/>
      <c r="U590" s="72"/>
      <c r="V590" s="73" t="e">
        <f t="shared" si="2040"/>
        <v>#DIV/0!</v>
      </c>
      <c r="W590" s="64"/>
      <c r="X590" s="72"/>
      <c r="Y590" s="73" t="e">
        <f t="shared" si="2041"/>
        <v>#DIV/0!</v>
      </c>
      <c r="Z590" s="64"/>
      <c r="AA590" s="72"/>
      <c r="AB590" s="73" t="e">
        <f t="shared" si="2042"/>
        <v>#DIV/0!</v>
      </c>
      <c r="AC590" s="64"/>
      <c r="AD590" s="72"/>
      <c r="AE590" s="73" t="e">
        <f t="shared" si="2043"/>
        <v>#DIV/0!</v>
      </c>
      <c r="AF590" s="64"/>
      <c r="AG590" s="72"/>
      <c r="AH590" s="73" t="e">
        <f t="shared" si="2044"/>
        <v>#DIV/0!</v>
      </c>
      <c r="AI590" s="64"/>
      <c r="AJ590" s="72"/>
      <c r="AK590" s="73" t="e">
        <f t="shared" si="2045"/>
        <v>#DIV/0!</v>
      </c>
      <c r="AL590" s="64"/>
      <c r="AM590" s="72"/>
      <c r="AN590" s="73" t="e">
        <f t="shared" si="2046"/>
        <v>#DIV/0!</v>
      </c>
      <c r="AO590" s="64"/>
      <c r="AP590" s="72"/>
      <c r="AQ590" s="73" t="e">
        <f t="shared" si="2047"/>
        <v>#DIV/0!</v>
      </c>
      <c r="AR590" s="12"/>
    </row>
    <row r="591" spans="1:44" ht="27" customHeight="1">
      <c r="A591" s="277"/>
      <c r="B591" s="425"/>
      <c r="C591" s="229"/>
      <c r="D591" s="197" t="s">
        <v>26</v>
      </c>
      <c r="E591" s="69">
        <f t="shared" si="2048"/>
        <v>675.32999999999993</v>
      </c>
      <c r="F591" s="145">
        <f t="shared" si="2049"/>
        <v>275.02999999999997</v>
      </c>
      <c r="G591" s="70">
        <f t="shared" si="2035"/>
        <v>40.72527505071595</v>
      </c>
      <c r="H591" s="69"/>
      <c r="I591" s="72"/>
      <c r="J591" s="73" t="e">
        <f t="shared" si="2036"/>
        <v>#DIV/0!</v>
      </c>
      <c r="K591" s="64"/>
      <c r="L591" s="72"/>
      <c r="M591" s="73" t="e">
        <f t="shared" si="2037"/>
        <v>#DIV/0!</v>
      </c>
      <c r="N591" s="64"/>
      <c r="O591" s="72"/>
      <c r="P591" s="73" t="e">
        <f t="shared" si="2038"/>
        <v>#DIV/0!</v>
      </c>
      <c r="Q591" s="64"/>
      <c r="R591" s="72"/>
      <c r="S591" s="73" t="e">
        <f t="shared" si="2039"/>
        <v>#DIV/0!</v>
      </c>
      <c r="T591" s="64"/>
      <c r="U591" s="72"/>
      <c r="V591" s="73" t="e">
        <f t="shared" si="2040"/>
        <v>#DIV/0!</v>
      </c>
      <c r="W591" s="64">
        <v>275.02999999999997</v>
      </c>
      <c r="X591" s="72">
        <v>275.02999999999997</v>
      </c>
      <c r="Y591" s="73">
        <f t="shared" si="2041"/>
        <v>100</v>
      </c>
      <c r="Z591" s="64"/>
      <c r="AA591" s="72"/>
      <c r="AB591" s="73" t="e">
        <f t="shared" si="2042"/>
        <v>#DIV/0!</v>
      </c>
      <c r="AC591" s="64"/>
      <c r="AD591" s="72"/>
      <c r="AE591" s="73" t="e">
        <f t="shared" si="2043"/>
        <v>#DIV/0!</v>
      </c>
      <c r="AF591" s="64"/>
      <c r="AG591" s="72"/>
      <c r="AH591" s="73" t="e">
        <f t="shared" si="2044"/>
        <v>#DIV/0!</v>
      </c>
      <c r="AI591" s="64">
        <v>400.3</v>
      </c>
      <c r="AJ591" s="72"/>
      <c r="AK591" s="73">
        <f t="shared" si="2045"/>
        <v>0</v>
      </c>
      <c r="AL591" s="64"/>
      <c r="AM591" s="72"/>
      <c r="AN591" s="73" t="e">
        <f t="shared" si="2046"/>
        <v>#DIV/0!</v>
      </c>
      <c r="AO591" s="64"/>
      <c r="AP591" s="72"/>
      <c r="AQ591" s="73" t="e">
        <f t="shared" si="2047"/>
        <v>#DIV/0!</v>
      </c>
      <c r="AR591" s="12"/>
    </row>
    <row r="592" spans="1:44" ht="77.25" customHeight="1">
      <c r="A592" s="277"/>
      <c r="B592" s="425"/>
      <c r="C592" s="229"/>
      <c r="D592" s="197" t="s">
        <v>231</v>
      </c>
      <c r="E592" s="69">
        <f t="shared" si="2048"/>
        <v>0</v>
      </c>
      <c r="F592" s="145">
        <f t="shared" si="2049"/>
        <v>0</v>
      </c>
      <c r="G592" s="70" t="e">
        <f t="shared" si="2035"/>
        <v>#DIV/0!</v>
      </c>
      <c r="H592" s="69"/>
      <c r="I592" s="72"/>
      <c r="J592" s="73" t="e">
        <f t="shared" si="2036"/>
        <v>#DIV/0!</v>
      </c>
      <c r="K592" s="64"/>
      <c r="L592" s="72"/>
      <c r="M592" s="73" t="e">
        <f t="shared" si="2037"/>
        <v>#DIV/0!</v>
      </c>
      <c r="N592" s="64"/>
      <c r="O592" s="72"/>
      <c r="P592" s="73" t="e">
        <f t="shared" si="2038"/>
        <v>#DIV/0!</v>
      </c>
      <c r="Q592" s="64"/>
      <c r="R592" s="72"/>
      <c r="S592" s="73" t="e">
        <f t="shared" si="2039"/>
        <v>#DIV/0!</v>
      </c>
      <c r="T592" s="64"/>
      <c r="U592" s="72"/>
      <c r="V592" s="73" t="e">
        <f t="shared" si="2040"/>
        <v>#DIV/0!</v>
      </c>
      <c r="W592" s="64"/>
      <c r="X592" s="72"/>
      <c r="Y592" s="73" t="e">
        <f t="shared" si="2041"/>
        <v>#DIV/0!</v>
      </c>
      <c r="Z592" s="64"/>
      <c r="AA592" s="72"/>
      <c r="AB592" s="73" t="e">
        <f t="shared" si="2042"/>
        <v>#DIV/0!</v>
      </c>
      <c r="AC592" s="64"/>
      <c r="AD592" s="72"/>
      <c r="AE592" s="73" t="e">
        <f t="shared" si="2043"/>
        <v>#DIV/0!</v>
      </c>
      <c r="AF592" s="64"/>
      <c r="AG592" s="72"/>
      <c r="AH592" s="73" t="e">
        <f t="shared" si="2044"/>
        <v>#DIV/0!</v>
      </c>
      <c r="AI592" s="64"/>
      <c r="AJ592" s="72"/>
      <c r="AK592" s="73" t="e">
        <f t="shared" si="2045"/>
        <v>#DIV/0!</v>
      </c>
      <c r="AL592" s="64"/>
      <c r="AM592" s="72"/>
      <c r="AN592" s="73" t="e">
        <f t="shared" si="2046"/>
        <v>#DIV/0!</v>
      </c>
      <c r="AO592" s="64"/>
      <c r="AP592" s="72"/>
      <c r="AQ592" s="73" t="e">
        <f t="shared" si="2047"/>
        <v>#DIV/0!</v>
      </c>
      <c r="AR592" s="12"/>
    </row>
    <row r="593" spans="1:44" ht="33" customHeight="1">
      <c r="A593" s="277"/>
      <c r="B593" s="425"/>
      <c r="C593" s="229"/>
      <c r="D593" s="197" t="s">
        <v>39</v>
      </c>
      <c r="E593" s="69">
        <f t="shared" si="2048"/>
        <v>0</v>
      </c>
      <c r="F593" s="145">
        <f t="shared" si="2049"/>
        <v>0</v>
      </c>
      <c r="G593" s="70" t="e">
        <f t="shared" si="2035"/>
        <v>#DIV/0!</v>
      </c>
      <c r="H593" s="69"/>
      <c r="I593" s="72"/>
      <c r="J593" s="73" t="e">
        <f t="shared" si="2036"/>
        <v>#DIV/0!</v>
      </c>
      <c r="K593" s="64"/>
      <c r="L593" s="72"/>
      <c r="M593" s="73" t="e">
        <f t="shared" si="2037"/>
        <v>#DIV/0!</v>
      </c>
      <c r="N593" s="64"/>
      <c r="O593" s="72"/>
      <c r="P593" s="73" t="e">
        <f t="shared" si="2038"/>
        <v>#DIV/0!</v>
      </c>
      <c r="Q593" s="64"/>
      <c r="R593" s="72"/>
      <c r="S593" s="73" t="e">
        <f t="shared" si="2039"/>
        <v>#DIV/0!</v>
      </c>
      <c r="T593" s="64"/>
      <c r="U593" s="72"/>
      <c r="V593" s="73" t="e">
        <f t="shared" si="2040"/>
        <v>#DIV/0!</v>
      </c>
      <c r="W593" s="64"/>
      <c r="X593" s="72"/>
      <c r="Y593" s="73" t="e">
        <f t="shared" si="2041"/>
        <v>#DIV/0!</v>
      </c>
      <c r="Z593" s="64"/>
      <c r="AA593" s="72"/>
      <c r="AB593" s="73" t="e">
        <f t="shared" si="2042"/>
        <v>#DIV/0!</v>
      </c>
      <c r="AC593" s="64"/>
      <c r="AD593" s="72"/>
      <c r="AE593" s="73" t="e">
        <f t="shared" si="2043"/>
        <v>#DIV/0!</v>
      </c>
      <c r="AF593" s="64"/>
      <c r="AG593" s="72"/>
      <c r="AH593" s="73" t="e">
        <f t="shared" si="2044"/>
        <v>#DIV/0!</v>
      </c>
      <c r="AI593" s="64"/>
      <c r="AJ593" s="72"/>
      <c r="AK593" s="73" t="e">
        <f t="shared" si="2045"/>
        <v>#DIV/0!</v>
      </c>
      <c r="AL593" s="64"/>
      <c r="AM593" s="72"/>
      <c r="AN593" s="73" t="e">
        <f t="shared" si="2046"/>
        <v>#DIV/0!</v>
      </c>
      <c r="AO593" s="64"/>
      <c r="AP593" s="72"/>
      <c r="AQ593" s="73" t="e">
        <f t="shared" si="2047"/>
        <v>#DIV/0!</v>
      </c>
      <c r="AR593" s="12"/>
    </row>
    <row r="594" spans="1:44" ht="45">
      <c r="A594" s="277"/>
      <c r="B594" s="425"/>
      <c r="C594" s="229"/>
      <c r="D594" s="197" t="s">
        <v>33</v>
      </c>
      <c r="E594" s="69">
        <f t="shared" si="2048"/>
        <v>0</v>
      </c>
      <c r="F594" s="145">
        <f t="shared" si="2049"/>
        <v>0</v>
      </c>
      <c r="G594" s="70" t="e">
        <f t="shared" si="2035"/>
        <v>#DIV/0!</v>
      </c>
      <c r="H594" s="69"/>
      <c r="I594" s="72"/>
      <c r="J594" s="73" t="e">
        <f t="shared" si="2036"/>
        <v>#DIV/0!</v>
      </c>
      <c r="K594" s="64"/>
      <c r="L594" s="72"/>
      <c r="M594" s="73" t="e">
        <f t="shared" si="2037"/>
        <v>#DIV/0!</v>
      </c>
      <c r="N594" s="64"/>
      <c r="O594" s="72"/>
      <c r="P594" s="73" t="e">
        <f t="shared" si="2038"/>
        <v>#DIV/0!</v>
      </c>
      <c r="Q594" s="64"/>
      <c r="R594" s="72"/>
      <c r="S594" s="73" t="e">
        <f t="shared" si="2039"/>
        <v>#DIV/0!</v>
      </c>
      <c r="T594" s="64"/>
      <c r="U594" s="72"/>
      <c r="V594" s="73" t="e">
        <f t="shared" si="2040"/>
        <v>#DIV/0!</v>
      </c>
      <c r="W594" s="64"/>
      <c r="X594" s="72"/>
      <c r="Y594" s="73" t="e">
        <f t="shared" si="2041"/>
        <v>#DIV/0!</v>
      </c>
      <c r="Z594" s="64"/>
      <c r="AA594" s="72"/>
      <c r="AB594" s="73" t="e">
        <f t="shared" si="2042"/>
        <v>#DIV/0!</v>
      </c>
      <c r="AC594" s="64"/>
      <c r="AD594" s="72"/>
      <c r="AE594" s="73" t="e">
        <f t="shared" si="2043"/>
        <v>#DIV/0!</v>
      </c>
      <c r="AF594" s="64"/>
      <c r="AG594" s="72"/>
      <c r="AH594" s="73" t="e">
        <f t="shared" si="2044"/>
        <v>#DIV/0!</v>
      </c>
      <c r="AI594" s="64"/>
      <c r="AJ594" s="72"/>
      <c r="AK594" s="73" t="e">
        <f t="shared" si="2045"/>
        <v>#DIV/0!</v>
      </c>
      <c r="AL594" s="64"/>
      <c r="AM594" s="72"/>
      <c r="AN594" s="73" t="e">
        <f t="shared" si="2046"/>
        <v>#DIV/0!</v>
      </c>
      <c r="AO594" s="64"/>
      <c r="AP594" s="72"/>
      <c r="AQ594" s="73" t="e">
        <f t="shared" si="2047"/>
        <v>#DIV/0!</v>
      </c>
      <c r="AR594" s="12"/>
    </row>
    <row r="595" spans="1:44" ht="27" customHeight="1">
      <c r="A595" s="277" t="s">
        <v>470</v>
      </c>
      <c r="B595" s="286" t="s">
        <v>358</v>
      </c>
      <c r="C595" s="229" t="s">
        <v>77</v>
      </c>
      <c r="D595" s="157" t="s">
        <v>36</v>
      </c>
      <c r="E595" s="69">
        <f>E596+E597+E598+E600+E601</f>
        <v>0</v>
      </c>
      <c r="F595" s="137">
        <f>F596+F597+F598+F600+F601</f>
        <v>0</v>
      </c>
      <c r="G595" s="137" t="e">
        <f>(F595/E595)*100</f>
        <v>#DIV/0!</v>
      </c>
      <c r="H595" s="69">
        <f>H596+H597+H598+H600+H601</f>
        <v>0</v>
      </c>
      <c r="I595" s="71">
        <f>I596+I597+I598+I600+I601</f>
        <v>0</v>
      </c>
      <c r="J595" s="71" t="e">
        <f>(I595/H595)*100</f>
        <v>#DIV/0!</v>
      </c>
      <c r="K595" s="64">
        <f>K596+K597+K598+K600+K601</f>
        <v>0</v>
      </c>
      <c r="L595" s="71">
        <f>L596+L597+L598+L600+L601</f>
        <v>0</v>
      </c>
      <c r="M595" s="71" t="e">
        <f>(L595/K595)*100</f>
        <v>#DIV/0!</v>
      </c>
      <c r="N595" s="64">
        <f>N596+N597+N598+N600+N601</f>
        <v>0</v>
      </c>
      <c r="O595" s="71">
        <f>O596+O597+O598+O600+O601</f>
        <v>0</v>
      </c>
      <c r="P595" s="71" t="e">
        <f>(O595/N595)*100</f>
        <v>#DIV/0!</v>
      </c>
      <c r="Q595" s="64">
        <f>Q596+Q597+Q598+Q600+Q601</f>
        <v>0</v>
      </c>
      <c r="R595" s="71">
        <f>R596+R597+R598+R600+R601</f>
        <v>0</v>
      </c>
      <c r="S595" s="71" t="e">
        <f>(R595/Q595)*100</f>
        <v>#DIV/0!</v>
      </c>
      <c r="T595" s="64">
        <f>T596+T597+T598+T600+T601</f>
        <v>0</v>
      </c>
      <c r="U595" s="71">
        <f>U596+U597+U598+U600+U601</f>
        <v>0</v>
      </c>
      <c r="V595" s="71" t="e">
        <f>(U595/T595)*100</f>
        <v>#DIV/0!</v>
      </c>
      <c r="W595" s="64">
        <f>W596+W597+W598+W600+W601</f>
        <v>0</v>
      </c>
      <c r="X595" s="71">
        <f>X596+X597+X598+X600+X601</f>
        <v>0</v>
      </c>
      <c r="Y595" s="71" t="e">
        <f>(X595/W595)*100</f>
        <v>#DIV/0!</v>
      </c>
      <c r="Z595" s="64">
        <f>Z596+Z597+Z598+Z600+Z601</f>
        <v>0</v>
      </c>
      <c r="AA595" s="71">
        <f>AA596+AA597+AA598+AA600+AA601</f>
        <v>0</v>
      </c>
      <c r="AB595" s="71" t="e">
        <f>(AA595/Z595)*100</f>
        <v>#DIV/0!</v>
      </c>
      <c r="AC595" s="64">
        <f>AC596+AC597+AC598+AC600+AC601</f>
        <v>0</v>
      </c>
      <c r="AD595" s="71">
        <f>AD596+AD597+AD598+AD600+AD601</f>
        <v>0</v>
      </c>
      <c r="AE595" s="71" t="e">
        <f>(AD595/AC595)*100</f>
        <v>#DIV/0!</v>
      </c>
      <c r="AF595" s="64">
        <f>AF596+AF597+AF598+AF600+AF601</f>
        <v>0</v>
      </c>
      <c r="AG595" s="71">
        <f>AG596+AG597+AG598+AG600+AG601</f>
        <v>0</v>
      </c>
      <c r="AH595" s="71" t="e">
        <f>(AG595/AF595)*100</f>
        <v>#DIV/0!</v>
      </c>
      <c r="AI595" s="64">
        <f>AI596+AI597+AI598+AI600+AI601</f>
        <v>0</v>
      </c>
      <c r="AJ595" s="71">
        <f>AJ596+AJ597+AJ598+AJ600+AJ601</f>
        <v>0</v>
      </c>
      <c r="AK595" s="71" t="e">
        <f>(AJ595/AI595)*100</f>
        <v>#DIV/0!</v>
      </c>
      <c r="AL595" s="64">
        <f>AL596+AL597+AL598+AL600+AL601</f>
        <v>0</v>
      </c>
      <c r="AM595" s="71">
        <f>AM596+AM597+AM598+AM600+AM601</f>
        <v>0</v>
      </c>
      <c r="AN595" s="71" t="e">
        <f>(AM595/AL595)*100</f>
        <v>#DIV/0!</v>
      </c>
      <c r="AO595" s="64">
        <f>AO596+AO597+AO598+AO600+AO601</f>
        <v>0</v>
      </c>
      <c r="AP595" s="71">
        <f>AP596+AP597+AP598+AP600+AP601</f>
        <v>0</v>
      </c>
      <c r="AQ595" s="71" t="e">
        <f>(AP595/AO595)*100</f>
        <v>#DIV/0!</v>
      </c>
      <c r="AR595" s="12"/>
    </row>
    <row r="596" spans="1:44" ht="30">
      <c r="A596" s="277"/>
      <c r="B596" s="286"/>
      <c r="C596" s="229"/>
      <c r="D596" s="157" t="s">
        <v>17</v>
      </c>
      <c r="E596" s="69">
        <f>H596+K596+N596+Q596+T596+W596+Z596+AC596+AF596+AI596+AL596+AO596</f>
        <v>0</v>
      </c>
      <c r="F596" s="145">
        <f>I596+L596+O596+R596+U596+X596+AA596+AD596+AG596+AJ596+AM596+AP596</f>
        <v>0</v>
      </c>
      <c r="G596" s="70" t="e">
        <f t="shared" ref="G596:G601" si="2050">(F596/E596)*100</f>
        <v>#DIV/0!</v>
      </c>
      <c r="H596" s="69"/>
      <c r="I596" s="72"/>
      <c r="J596" s="73" t="e">
        <f t="shared" ref="J596:J601" si="2051">(I596/H596)*100</f>
        <v>#DIV/0!</v>
      </c>
      <c r="K596" s="64"/>
      <c r="L596" s="72"/>
      <c r="M596" s="73" t="e">
        <f t="shared" ref="M596:M601" si="2052">(L596/K596)*100</f>
        <v>#DIV/0!</v>
      </c>
      <c r="N596" s="64"/>
      <c r="O596" s="72"/>
      <c r="P596" s="73" t="e">
        <f t="shared" ref="P596:P601" si="2053">(O596/N596)*100</f>
        <v>#DIV/0!</v>
      </c>
      <c r="Q596" s="64"/>
      <c r="R596" s="72"/>
      <c r="S596" s="73" t="e">
        <f t="shared" ref="S596:S601" si="2054">(R596/Q596)*100</f>
        <v>#DIV/0!</v>
      </c>
      <c r="T596" s="64"/>
      <c r="U596" s="72"/>
      <c r="V596" s="73" t="e">
        <f t="shared" ref="V596:V601" si="2055">(U596/T596)*100</f>
        <v>#DIV/0!</v>
      </c>
      <c r="W596" s="64"/>
      <c r="X596" s="72"/>
      <c r="Y596" s="73" t="e">
        <f t="shared" ref="Y596:Y601" si="2056">(X596/W596)*100</f>
        <v>#DIV/0!</v>
      </c>
      <c r="Z596" s="64"/>
      <c r="AA596" s="72"/>
      <c r="AB596" s="73" t="e">
        <f t="shared" ref="AB596:AB601" si="2057">(AA596/Z596)*100</f>
        <v>#DIV/0!</v>
      </c>
      <c r="AC596" s="64"/>
      <c r="AD596" s="72"/>
      <c r="AE596" s="73" t="e">
        <f t="shared" ref="AE596:AE601" si="2058">(AD596/AC596)*100</f>
        <v>#DIV/0!</v>
      </c>
      <c r="AF596" s="64"/>
      <c r="AG596" s="72"/>
      <c r="AH596" s="73" t="e">
        <f t="shared" ref="AH596:AH601" si="2059">(AG596/AF596)*100</f>
        <v>#DIV/0!</v>
      </c>
      <c r="AI596" s="64"/>
      <c r="AJ596" s="72"/>
      <c r="AK596" s="73" t="e">
        <f t="shared" ref="AK596:AK601" si="2060">(AJ596/AI596)*100</f>
        <v>#DIV/0!</v>
      </c>
      <c r="AL596" s="64"/>
      <c r="AM596" s="72"/>
      <c r="AN596" s="73" t="e">
        <f t="shared" ref="AN596:AN601" si="2061">(AM596/AL596)*100</f>
        <v>#DIV/0!</v>
      </c>
      <c r="AO596" s="64"/>
      <c r="AP596" s="72"/>
      <c r="AQ596" s="73" t="e">
        <f t="shared" ref="AQ596:AQ601" si="2062">(AP596/AO596)*100</f>
        <v>#DIV/0!</v>
      </c>
      <c r="AR596" s="12"/>
    </row>
    <row r="597" spans="1:44" ht="45">
      <c r="A597" s="277"/>
      <c r="B597" s="286"/>
      <c r="C597" s="229"/>
      <c r="D597" s="157" t="s">
        <v>18</v>
      </c>
      <c r="E597" s="69">
        <f t="shared" ref="E597:E601" si="2063">H597+K597+N597+Q597+T597+W597+Z597+AC597+AF597+AI597+AL597+AO597</f>
        <v>0</v>
      </c>
      <c r="F597" s="145">
        <f t="shared" ref="F597:F601" si="2064">I597+L597+O597+R597+U597+X597+AA597+AD597+AG597+AJ597+AM597+AP597</f>
        <v>0</v>
      </c>
      <c r="G597" s="70" t="e">
        <f t="shared" si="2050"/>
        <v>#DIV/0!</v>
      </c>
      <c r="H597" s="69"/>
      <c r="I597" s="72"/>
      <c r="J597" s="73" t="e">
        <f t="shared" si="2051"/>
        <v>#DIV/0!</v>
      </c>
      <c r="K597" s="64"/>
      <c r="L597" s="72"/>
      <c r="M597" s="73" t="e">
        <f t="shared" si="2052"/>
        <v>#DIV/0!</v>
      </c>
      <c r="N597" s="64"/>
      <c r="O597" s="72"/>
      <c r="P597" s="73" t="e">
        <f t="shared" si="2053"/>
        <v>#DIV/0!</v>
      </c>
      <c r="Q597" s="64"/>
      <c r="R597" s="72"/>
      <c r="S597" s="73" t="e">
        <f t="shared" si="2054"/>
        <v>#DIV/0!</v>
      </c>
      <c r="T597" s="64"/>
      <c r="U597" s="72"/>
      <c r="V597" s="73" t="e">
        <f t="shared" si="2055"/>
        <v>#DIV/0!</v>
      </c>
      <c r="W597" s="64"/>
      <c r="X597" s="72"/>
      <c r="Y597" s="73" t="e">
        <f t="shared" si="2056"/>
        <v>#DIV/0!</v>
      </c>
      <c r="Z597" s="64"/>
      <c r="AA597" s="72"/>
      <c r="AB597" s="73" t="e">
        <f t="shared" si="2057"/>
        <v>#DIV/0!</v>
      </c>
      <c r="AC597" s="64"/>
      <c r="AD597" s="72"/>
      <c r="AE597" s="73" t="e">
        <f t="shared" si="2058"/>
        <v>#DIV/0!</v>
      </c>
      <c r="AF597" s="64"/>
      <c r="AG597" s="72"/>
      <c r="AH597" s="73" t="e">
        <f t="shared" si="2059"/>
        <v>#DIV/0!</v>
      </c>
      <c r="AI597" s="64"/>
      <c r="AJ597" s="72"/>
      <c r="AK597" s="73" t="e">
        <f t="shared" si="2060"/>
        <v>#DIV/0!</v>
      </c>
      <c r="AL597" s="64"/>
      <c r="AM597" s="72"/>
      <c r="AN597" s="73" t="e">
        <f t="shared" si="2061"/>
        <v>#DIV/0!</v>
      </c>
      <c r="AO597" s="64"/>
      <c r="AP597" s="72"/>
      <c r="AQ597" s="73" t="e">
        <f t="shared" si="2062"/>
        <v>#DIV/0!</v>
      </c>
      <c r="AR597" s="12"/>
    </row>
    <row r="598" spans="1:44" ht="27" customHeight="1">
      <c r="A598" s="277"/>
      <c r="B598" s="286"/>
      <c r="C598" s="229"/>
      <c r="D598" s="157" t="s">
        <v>26</v>
      </c>
      <c r="E598" s="69">
        <f t="shared" si="2063"/>
        <v>0</v>
      </c>
      <c r="F598" s="145">
        <f t="shared" si="2064"/>
        <v>0</v>
      </c>
      <c r="G598" s="70" t="e">
        <f t="shared" si="2050"/>
        <v>#DIV/0!</v>
      </c>
      <c r="H598" s="69"/>
      <c r="I598" s="72"/>
      <c r="J598" s="73" t="e">
        <f t="shared" si="2051"/>
        <v>#DIV/0!</v>
      </c>
      <c r="K598" s="64"/>
      <c r="L598" s="72"/>
      <c r="M598" s="73" t="e">
        <f t="shared" si="2052"/>
        <v>#DIV/0!</v>
      </c>
      <c r="N598" s="64"/>
      <c r="O598" s="72"/>
      <c r="P598" s="73" t="e">
        <f t="shared" si="2053"/>
        <v>#DIV/0!</v>
      </c>
      <c r="Q598" s="64"/>
      <c r="R598" s="72"/>
      <c r="S598" s="73" t="e">
        <f t="shared" si="2054"/>
        <v>#DIV/0!</v>
      </c>
      <c r="T598" s="64"/>
      <c r="U598" s="72"/>
      <c r="V598" s="73" t="e">
        <f t="shared" si="2055"/>
        <v>#DIV/0!</v>
      </c>
      <c r="W598" s="64"/>
      <c r="X598" s="72"/>
      <c r="Y598" s="73" t="e">
        <f t="shared" si="2056"/>
        <v>#DIV/0!</v>
      </c>
      <c r="Z598" s="64"/>
      <c r="AA598" s="72"/>
      <c r="AB598" s="73" t="e">
        <f t="shared" si="2057"/>
        <v>#DIV/0!</v>
      </c>
      <c r="AC598" s="64"/>
      <c r="AD598" s="72"/>
      <c r="AE598" s="73" t="e">
        <f t="shared" si="2058"/>
        <v>#DIV/0!</v>
      </c>
      <c r="AF598" s="64"/>
      <c r="AG598" s="72"/>
      <c r="AH598" s="73" t="e">
        <f t="shared" si="2059"/>
        <v>#DIV/0!</v>
      </c>
      <c r="AI598" s="64"/>
      <c r="AJ598" s="72"/>
      <c r="AK598" s="73" t="e">
        <f t="shared" si="2060"/>
        <v>#DIV/0!</v>
      </c>
      <c r="AL598" s="64"/>
      <c r="AM598" s="72"/>
      <c r="AN598" s="73" t="e">
        <f t="shared" si="2061"/>
        <v>#DIV/0!</v>
      </c>
      <c r="AO598" s="64"/>
      <c r="AP598" s="72"/>
      <c r="AQ598" s="73" t="e">
        <f t="shared" si="2062"/>
        <v>#DIV/0!</v>
      </c>
      <c r="AR598" s="12"/>
    </row>
    <row r="599" spans="1:44" ht="82.5" customHeight="1">
      <c r="A599" s="277"/>
      <c r="B599" s="286"/>
      <c r="C599" s="229"/>
      <c r="D599" s="157" t="s">
        <v>231</v>
      </c>
      <c r="E599" s="69">
        <f t="shared" si="2063"/>
        <v>0</v>
      </c>
      <c r="F599" s="145">
        <f t="shared" si="2064"/>
        <v>0</v>
      </c>
      <c r="G599" s="70" t="e">
        <f t="shared" si="2050"/>
        <v>#DIV/0!</v>
      </c>
      <c r="H599" s="69"/>
      <c r="I599" s="72"/>
      <c r="J599" s="73" t="e">
        <f t="shared" si="2051"/>
        <v>#DIV/0!</v>
      </c>
      <c r="K599" s="64"/>
      <c r="L599" s="72"/>
      <c r="M599" s="73" t="e">
        <f t="shared" si="2052"/>
        <v>#DIV/0!</v>
      </c>
      <c r="N599" s="64"/>
      <c r="O599" s="72"/>
      <c r="P599" s="73" t="e">
        <f t="shared" si="2053"/>
        <v>#DIV/0!</v>
      </c>
      <c r="Q599" s="64"/>
      <c r="R599" s="72"/>
      <c r="S599" s="73" t="e">
        <f t="shared" si="2054"/>
        <v>#DIV/0!</v>
      </c>
      <c r="T599" s="64"/>
      <c r="U599" s="72"/>
      <c r="V599" s="73" t="e">
        <f t="shared" si="2055"/>
        <v>#DIV/0!</v>
      </c>
      <c r="W599" s="64"/>
      <c r="X599" s="72"/>
      <c r="Y599" s="73" t="e">
        <f t="shared" si="2056"/>
        <v>#DIV/0!</v>
      </c>
      <c r="Z599" s="64"/>
      <c r="AA599" s="72"/>
      <c r="AB599" s="73" t="e">
        <f t="shared" si="2057"/>
        <v>#DIV/0!</v>
      </c>
      <c r="AC599" s="64"/>
      <c r="AD599" s="72"/>
      <c r="AE599" s="73" t="e">
        <f t="shared" si="2058"/>
        <v>#DIV/0!</v>
      </c>
      <c r="AF599" s="64"/>
      <c r="AG599" s="72"/>
      <c r="AH599" s="73" t="e">
        <f t="shared" si="2059"/>
        <v>#DIV/0!</v>
      </c>
      <c r="AI599" s="64"/>
      <c r="AJ599" s="72"/>
      <c r="AK599" s="73" t="e">
        <f t="shared" si="2060"/>
        <v>#DIV/0!</v>
      </c>
      <c r="AL599" s="64"/>
      <c r="AM599" s="72"/>
      <c r="AN599" s="73" t="e">
        <f t="shared" si="2061"/>
        <v>#DIV/0!</v>
      </c>
      <c r="AO599" s="64"/>
      <c r="AP599" s="72"/>
      <c r="AQ599" s="73" t="e">
        <f t="shared" si="2062"/>
        <v>#DIV/0!</v>
      </c>
      <c r="AR599" s="12"/>
    </row>
    <row r="600" spans="1:44" ht="33" customHeight="1">
      <c r="A600" s="277"/>
      <c r="B600" s="286"/>
      <c r="C600" s="229"/>
      <c r="D600" s="157" t="s">
        <v>39</v>
      </c>
      <c r="E600" s="69">
        <f t="shared" si="2063"/>
        <v>0</v>
      </c>
      <c r="F600" s="145">
        <f t="shared" si="2064"/>
        <v>0</v>
      </c>
      <c r="G600" s="70" t="e">
        <f t="shared" si="2050"/>
        <v>#DIV/0!</v>
      </c>
      <c r="H600" s="69"/>
      <c r="I600" s="72"/>
      <c r="J600" s="73" t="e">
        <f t="shared" si="2051"/>
        <v>#DIV/0!</v>
      </c>
      <c r="K600" s="64"/>
      <c r="L600" s="72"/>
      <c r="M600" s="73" t="e">
        <f t="shared" si="2052"/>
        <v>#DIV/0!</v>
      </c>
      <c r="N600" s="64"/>
      <c r="O600" s="72"/>
      <c r="P600" s="73" t="e">
        <f t="shared" si="2053"/>
        <v>#DIV/0!</v>
      </c>
      <c r="Q600" s="64"/>
      <c r="R600" s="72"/>
      <c r="S600" s="73" t="e">
        <f t="shared" si="2054"/>
        <v>#DIV/0!</v>
      </c>
      <c r="T600" s="64"/>
      <c r="U600" s="72"/>
      <c r="V600" s="73" t="e">
        <f t="shared" si="2055"/>
        <v>#DIV/0!</v>
      </c>
      <c r="W600" s="64"/>
      <c r="X600" s="72"/>
      <c r="Y600" s="73" t="e">
        <f t="shared" si="2056"/>
        <v>#DIV/0!</v>
      </c>
      <c r="Z600" s="64"/>
      <c r="AA600" s="72"/>
      <c r="AB600" s="73" t="e">
        <f t="shared" si="2057"/>
        <v>#DIV/0!</v>
      </c>
      <c r="AC600" s="64"/>
      <c r="AD600" s="72"/>
      <c r="AE600" s="73" t="e">
        <f t="shared" si="2058"/>
        <v>#DIV/0!</v>
      </c>
      <c r="AF600" s="64"/>
      <c r="AG600" s="72"/>
      <c r="AH600" s="73" t="e">
        <f t="shared" si="2059"/>
        <v>#DIV/0!</v>
      </c>
      <c r="AI600" s="64"/>
      <c r="AJ600" s="72"/>
      <c r="AK600" s="73" t="e">
        <f t="shared" si="2060"/>
        <v>#DIV/0!</v>
      </c>
      <c r="AL600" s="64"/>
      <c r="AM600" s="72"/>
      <c r="AN600" s="73" t="e">
        <f t="shared" si="2061"/>
        <v>#DIV/0!</v>
      </c>
      <c r="AO600" s="64"/>
      <c r="AP600" s="72"/>
      <c r="AQ600" s="73" t="e">
        <f t="shared" si="2062"/>
        <v>#DIV/0!</v>
      </c>
      <c r="AR600" s="12"/>
    </row>
    <row r="601" spans="1:44" ht="45">
      <c r="A601" s="277"/>
      <c r="B601" s="286"/>
      <c r="C601" s="229"/>
      <c r="D601" s="157" t="s">
        <v>33</v>
      </c>
      <c r="E601" s="69">
        <f t="shared" si="2063"/>
        <v>0</v>
      </c>
      <c r="F601" s="145">
        <f t="shared" si="2064"/>
        <v>0</v>
      </c>
      <c r="G601" s="70" t="e">
        <f t="shared" si="2050"/>
        <v>#DIV/0!</v>
      </c>
      <c r="H601" s="69"/>
      <c r="I601" s="72"/>
      <c r="J601" s="73" t="e">
        <f t="shared" si="2051"/>
        <v>#DIV/0!</v>
      </c>
      <c r="K601" s="64"/>
      <c r="L601" s="72"/>
      <c r="M601" s="73" t="e">
        <f t="shared" si="2052"/>
        <v>#DIV/0!</v>
      </c>
      <c r="N601" s="64"/>
      <c r="O601" s="72"/>
      <c r="P601" s="73" t="e">
        <f t="shared" si="2053"/>
        <v>#DIV/0!</v>
      </c>
      <c r="Q601" s="64"/>
      <c r="R601" s="72"/>
      <c r="S601" s="73" t="e">
        <f t="shared" si="2054"/>
        <v>#DIV/0!</v>
      </c>
      <c r="T601" s="64"/>
      <c r="U601" s="72"/>
      <c r="V601" s="73" t="e">
        <f t="shared" si="2055"/>
        <v>#DIV/0!</v>
      </c>
      <c r="W601" s="64"/>
      <c r="X601" s="72"/>
      <c r="Y601" s="73" t="e">
        <f t="shared" si="2056"/>
        <v>#DIV/0!</v>
      </c>
      <c r="Z601" s="64"/>
      <c r="AA601" s="72"/>
      <c r="AB601" s="73" t="e">
        <f t="shared" si="2057"/>
        <v>#DIV/0!</v>
      </c>
      <c r="AC601" s="64"/>
      <c r="AD601" s="72"/>
      <c r="AE601" s="73" t="e">
        <f t="shared" si="2058"/>
        <v>#DIV/0!</v>
      </c>
      <c r="AF601" s="64"/>
      <c r="AG601" s="72"/>
      <c r="AH601" s="73" t="e">
        <f t="shared" si="2059"/>
        <v>#DIV/0!</v>
      </c>
      <c r="AI601" s="64"/>
      <c r="AJ601" s="72"/>
      <c r="AK601" s="73" t="e">
        <f t="shared" si="2060"/>
        <v>#DIV/0!</v>
      </c>
      <c r="AL601" s="64"/>
      <c r="AM601" s="72"/>
      <c r="AN601" s="73" t="e">
        <f t="shared" si="2061"/>
        <v>#DIV/0!</v>
      </c>
      <c r="AO601" s="64"/>
      <c r="AP601" s="72"/>
      <c r="AQ601" s="73" t="e">
        <f t="shared" si="2062"/>
        <v>#DIV/0!</v>
      </c>
      <c r="AR601" s="12"/>
    </row>
    <row r="602" spans="1:44" ht="27" customHeight="1">
      <c r="A602" s="278" t="s">
        <v>471</v>
      </c>
      <c r="B602" s="410" t="s">
        <v>368</v>
      </c>
      <c r="C602" s="229" t="s">
        <v>77</v>
      </c>
      <c r="D602" s="209" t="s">
        <v>36</v>
      </c>
      <c r="E602" s="187">
        <f>E603+E604+E605+E607+E608</f>
        <v>99.69</v>
      </c>
      <c r="F602" s="188">
        <f>F603+F604+F605+F607+F608</f>
        <v>99.69</v>
      </c>
      <c r="G602" s="188">
        <f>(F602/E602)*100</f>
        <v>100</v>
      </c>
      <c r="H602" s="69">
        <f>H603+H604+H605+H607+H608</f>
        <v>0</v>
      </c>
      <c r="I602" s="71">
        <f>I603+I604+I605+I607+I608</f>
        <v>0</v>
      </c>
      <c r="J602" s="71" t="e">
        <f>(I602/H602)*100</f>
        <v>#DIV/0!</v>
      </c>
      <c r="K602" s="64">
        <f>K603+K604+K605+K607+K608</f>
        <v>0</v>
      </c>
      <c r="L602" s="71">
        <f>L603+L604+L605+L607+L608</f>
        <v>0</v>
      </c>
      <c r="M602" s="71" t="e">
        <f>(L602/K602)*100</f>
        <v>#DIV/0!</v>
      </c>
      <c r="N602" s="64">
        <f>N603+N604+N605+N607+N608</f>
        <v>0</v>
      </c>
      <c r="O602" s="71">
        <f>O603+O604+O605+O607+O608</f>
        <v>0</v>
      </c>
      <c r="P602" s="71" t="e">
        <f>(O602/N602)*100</f>
        <v>#DIV/0!</v>
      </c>
      <c r="Q602" s="64">
        <f>Q603+Q604+Q605+Q607+Q608</f>
        <v>0</v>
      </c>
      <c r="R602" s="71">
        <f>R603+R604+R605+R607+R608</f>
        <v>0</v>
      </c>
      <c r="S602" s="71" t="e">
        <f>(R602/Q602)*100</f>
        <v>#DIV/0!</v>
      </c>
      <c r="T602" s="64">
        <f>T603+T604+T605+T607+T608</f>
        <v>0</v>
      </c>
      <c r="U602" s="71">
        <f>U603+U604+U605+U607+U608</f>
        <v>0</v>
      </c>
      <c r="V602" s="71" t="e">
        <f>(U602/T602)*100</f>
        <v>#DIV/0!</v>
      </c>
      <c r="W602" s="64">
        <f>W603+W604+W605+W607+W608</f>
        <v>0</v>
      </c>
      <c r="X602" s="71">
        <f>X603+X604+X605+X607+X608</f>
        <v>0</v>
      </c>
      <c r="Y602" s="71" t="e">
        <f>(X602/W602)*100</f>
        <v>#DIV/0!</v>
      </c>
      <c r="Z602" s="64">
        <f>Z603+Z604+Z605+Z607+Z608</f>
        <v>0</v>
      </c>
      <c r="AA602" s="71">
        <f>AA603+AA604+AA605+AA607+AA608</f>
        <v>0</v>
      </c>
      <c r="AB602" s="71" t="e">
        <f>(AA602/Z602)*100</f>
        <v>#DIV/0!</v>
      </c>
      <c r="AC602" s="64">
        <f>AC603+AC604+AC605+AC607+AC608</f>
        <v>99.69</v>
      </c>
      <c r="AD602" s="71">
        <f>AD603+AD604+AD605+AD607+AD608</f>
        <v>99.69</v>
      </c>
      <c r="AE602" s="71">
        <f>(AD602/AC602)*100</f>
        <v>100</v>
      </c>
      <c r="AF602" s="64">
        <f>AF603+AF604+AF605+AF607+AF608</f>
        <v>0</v>
      </c>
      <c r="AG602" s="71">
        <f>AG603+AG604+AG605+AG607+AG608</f>
        <v>0</v>
      </c>
      <c r="AH602" s="71" t="e">
        <f>(AG602/AF602)*100</f>
        <v>#DIV/0!</v>
      </c>
      <c r="AI602" s="64">
        <f>AI603+AI604+AI605+AI607+AI608</f>
        <v>0</v>
      </c>
      <c r="AJ602" s="71">
        <f>AJ603+AJ604+AJ605+AJ607+AJ608</f>
        <v>0</v>
      </c>
      <c r="AK602" s="71" t="e">
        <f>(AJ602/AI602)*100</f>
        <v>#DIV/0!</v>
      </c>
      <c r="AL602" s="64">
        <f>AL603+AL604+AL605+AL607+AL608</f>
        <v>0</v>
      </c>
      <c r="AM602" s="71">
        <f>AM603+AM604+AM605+AM607+AM608</f>
        <v>0</v>
      </c>
      <c r="AN602" s="71" t="e">
        <f>(AM602/AL602)*100</f>
        <v>#DIV/0!</v>
      </c>
      <c r="AO602" s="64">
        <f>AO603+AO604+AO605+AO607+AO608</f>
        <v>0</v>
      </c>
      <c r="AP602" s="71">
        <f>AP603+AP604+AP605+AP607+AP608</f>
        <v>0</v>
      </c>
      <c r="AQ602" s="71" t="e">
        <f>(AP602/AO602)*100</f>
        <v>#DIV/0!</v>
      </c>
      <c r="AR602" s="12"/>
    </row>
    <row r="603" spans="1:44" ht="30">
      <c r="A603" s="278"/>
      <c r="B603" s="410"/>
      <c r="C603" s="229"/>
      <c r="D603" s="157" t="s">
        <v>17</v>
      </c>
      <c r="E603" s="69">
        <f>H603+K603+N603+Q603+T603+W603+Z603+AC603+AF603+AI603+AL603+AO603</f>
        <v>0</v>
      </c>
      <c r="F603" s="145">
        <f>I603+L603+O603+R603+U603+X603+AA603+AD603+AG603+AJ603+AM603+AP603</f>
        <v>0</v>
      </c>
      <c r="G603" s="70" t="e">
        <f t="shared" ref="G603:G608" si="2065">(F603/E603)*100</f>
        <v>#DIV/0!</v>
      </c>
      <c r="H603" s="69"/>
      <c r="I603" s="72"/>
      <c r="J603" s="73" t="e">
        <f t="shared" ref="J603:J608" si="2066">(I603/H603)*100</f>
        <v>#DIV/0!</v>
      </c>
      <c r="K603" s="64"/>
      <c r="L603" s="72"/>
      <c r="M603" s="73" t="e">
        <f t="shared" ref="M603:M608" si="2067">(L603/K603)*100</f>
        <v>#DIV/0!</v>
      </c>
      <c r="N603" s="64"/>
      <c r="O603" s="72"/>
      <c r="P603" s="73" t="e">
        <f t="shared" ref="P603:P608" si="2068">(O603/N603)*100</f>
        <v>#DIV/0!</v>
      </c>
      <c r="Q603" s="64"/>
      <c r="R603" s="72"/>
      <c r="S603" s="73" t="e">
        <f t="shared" ref="S603:S608" si="2069">(R603/Q603)*100</f>
        <v>#DIV/0!</v>
      </c>
      <c r="T603" s="64"/>
      <c r="U603" s="72"/>
      <c r="V603" s="73" t="e">
        <f t="shared" ref="V603:V608" si="2070">(U603/T603)*100</f>
        <v>#DIV/0!</v>
      </c>
      <c r="W603" s="64"/>
      <c r="X603" s="72"/>
      <c r="Y603" s="73" t="e">
        <f t="shared" ref="Y603:Y608" si="2071">(X603/W603)*100</f>
        <v>#DIV/0!</v>
      </c>
      <c r="Z603" s="64"/>
      <c r="AA603" s="72"/>
      <c r="AB603" s="73" t="e">
        <f t="shared" ref="AB603:AB608" si="2072">(AA603/Z603)*100</f>
        <v>#DIV/0!</v>
      </c>
      <c r="AC603" s="64"/>
      <c r="AD603" s="72"/>
      <c r="AE603" s="73" t="e">
        <f t="shared" ref="AE603:AE608" si="2073">(AD603/AC603)*100</f>
        <v>#DIV/0!</v>
      </c>
      <c r="AF603" s="64"/>
      <c r="AG603" s="72"/>
      <c r="AH603" s="73" t="e">
        <f t="shared" ref="AH603:AH608" si="2074">(AG603/AF603)*100</f>
        <v>#DIV/0!</v>
      </c>
      <c r="AI603" s="64"/>
      <c r="AJ603" s="72"/>
      <c r="AK603" s="73" t="e">
        <f t="shared" ref="AK603:AK608" si="2075">(AJ603/AI603)*100</f>
        <v>#DIV/0!</v>
      </c>
      <c r="AL603" s="64"/>
      <c r="AM603" s="72"/>
      <c r="AN603" s="73" t="e">
        <f t="shared" ref="AN603:AN608" si="2076">(AM603/AL603)*100</f>
        <v>#DIV/0!</v>
      </c>
      <c r="AO603" s="64"/>
      <c r="AP603" s="72"/>
      <c r="AQ603" s="73" t="e">
        <f t="shared" ref="AQ603:AQ608" si="2077">(AP603/AO603)*100</f>
        <v>#DIV/0!</v>
      </c>
      <c r="AR603" s="12"/>
    </row>
    <row r="604" spans="1:44" ht="45">
      <c r="A604" s="278"/>
      <c r="B604" s="410"/>
      <c r="C604" s="229"/>
      <c r="D604" s="157" t="s">
        <v>18</v>
      </c>
      <c r="E604" s="69">
        <f t="shared" ref="E604:E608" si="2078">H604+K604+N604+Q604+T604+W604+Z604+AC604+AF604+AI604+AL604+AO604</f>
        <v>0</v>
      </c>
      <c r="F604" s="145">
        <f t="shared" ref="F604:F608" si="2079">I604+L604+O604+R604+U604+X604+AA604+AD604+AG604+AJ604+AM604+AP604</f>
        <v>0</v>
      </c>
      <c r="G604" s="70" t="e">
        <f t="shared" si="2065"/>
        <v>#DIV/0!</v>
      </c>
      <c r="H604" s="69"/>
      <c r="I604" s="72"/>
      <c r="J604" s="73" t="e">
        <f t="shared" si="2066"/>
        <v>#DIV/0!</v>
      </c>
      <c r="K604" s="64"/>
      <c r="L604" s="72"/>
      <c r="M604" s="73" t="e">
        <f t="shared" si="2067"/>
        <v>#DIV/0!</v>
      </c>
      <c r="N604" s="64"/>
      <c r="O604" s="72"/>
      <c r="P604" s="73" t="e">
        <f t="shared" si="2068"/>
        <v>#DIV/0!</v>
      </c>
      <c r="Q604" s="64"/>
      <c r="R604" s="72"/>
      <c r="S604" s="73" t="e">
        <f t="shared" si="2069"/>
        <v>#DIV/0!</v>
      </c>
      <c r="T604" s="64"/>
      <c r="U604" s="72"/>
      <c r="V604" s="73" t="e">
        <f t="shared" si="2070"/>
        <v>#DIV/0!</v>
      </c>
      <c r="W604" s="64"/>
      <c r="X604" s="72"/>
      <c r="Y604" s="73" t="e">
        <f t="shared" si="2071"/>
        <v>#DIV/0!</v>
      </c>
      <c r="Z604" s="64"/>
      <c r="AA604" s="72"/>
      <c r="AB604" s="73" t="e">
        <f t="shared" si="2072"/>
        <v>#DIV/0!</v>
      </c>
      <c r="AC604" s="64"/>
      <c r="AD604" s="72"/>
      <c r="AE604" s="73" t="e">
        <f t="shared" si="2073"/>
        <v>#DIV/0!</v>
      </c>
      <c r="AF604" s="64"/>
      <c r="AG604" s="72"/>
      <c r="AH604" s="73" t="e">
        <f t="shared" si="2074"/>
        <v>#DIV/0!</v>
      </c>
      <c r="AI604" s="64"/>
      <c r="AJ604" s="72"/>
      <c r="AK604" s="73" t="e">
        <f t="shared" si="2075"/>
        <v>#DIV/0!</v>
      </c>
      <c r="AL604" s="64"/>
      <c r="AM604" s="72"/>
      <c r="AN604" s="73" t="e">
        <f t="shared" si="2076"/>
        <v>#DIV/0!</v>
      </c>
      <c r="AO604" s="64"/>
      <c r="AP604" s="72"/>
      <c r="AQ604" s="73" t="e">
        <f t="shared" si="2077"/>
        <v>#DIV/0!</v>
      </c>
      <c r="AR604" s="12"/>
    </row>
    <row r="605" spans="1:44" ht="27" customHeight="1">
      <c r="A605" s="278"/>
      <c r="B605" s="410"/>
      <c r="C605" s="229"/>
      <c r="D605" s="157" t="s">
        <v>26</v>
      </c>
      <c r="E605" s="69">
        <f t="shared" si="2078"/>
        <v>99.69</v>
      </c>
      <c r="F605" s="145">
        <f t="shared" si="2079"/>
        <v>99.69</v>
      </c>
      <c r="G605" s="70">
        <f t="shared" si="2065"/>
        <v>100</v>
      </c>
      <c r="H605" s="69"/>
      <c r="I605" s="72"/>
      <c r="J605" s="73" t="e">
        <f t="shared" si="2066"/>
        <v>#DIV/0!</v>
      </c>
      <c r="K605" s="64"/>
      <c r="L605" s="72"/>
      <c r="M605" s="73" t="e">
        <f t="shared" si="2067"/>
        <v>#DIV/0!</v>
      </c>
      <c r="N605" s="64"/>
      <c r="O605" s="72"/>
      <c r="P605" s="73" t="e">
        <f t="shared" si="2068"/>
        <v>#DIV/0!</v>
      </c>
      <c r="Q605" s="64"/>
      <c r="R605" s="72"/>
      <c r="S605" s="73" t="e">
        <f t="shared" si="2069"/>
        <v>#DIV/0!</v>
      </c>
      <c r="T605" s="64"/>
      <c r="U605" s="72"/>
      <c r="V605" s="73" t="e">
        <f t="shared" si="2070"/>
        <v>#DIV/0!</v>
      </c>
      <c r="W605" s="64"/>
      <c r="X605" s="72"/>
      <c r="Y605" s="73" t="e">
        <f t="shared" si="2071"/>
        <v>#DIV/0!</v>
      </c>
      <c r="Z605" s="64"/>
      <c r="AA605" s="72"/>
      <c r="AB605" s="73" t="e">
        <f t="shared" si="2072"/>
        <v>#DIV/0!</v>
      </c>
      <c r="AC605" s="64">
        <v>99.69</v>
      </c>
      <c r="AD605" s="72">
        <v>99.69</v>
      </c>
      <c r="AE605" s="73">
        <f t="shared" si="2073"/>
        <v>100</v>
      </c>
      <c r="AF605" s="64"/>
      <c r="AG605" s="72"/>
      <c r="AH605" s="73" t="e">
        <f t="shared" si="2074"/>
        <v>#DIV/0!</v>
      </c>
      <c r="AI605" s="64"/>
      <c r="AJ605" s="72"/>
      <c r="AK605" s="73" t="e">
        <f t="shared" si="2075"/>
        <v>#DIV/0!</v>
      </c>
      <c r="AL605" s="64"/>
      <c r="AM605" s="72"/>
      <c r="AN605" s="73" t="e">
        <f t="shared" si="2076"/>
        <v>#DIV/0!</v>
      </c>
      <c r="AO605" s="64"/>
      <c r="AP605" s="72"/>
      <c r="AQ605" s="73" t="e">
        <f t="shared" si="2077"/>
        <v>#DIV/0!</v>
      </c>
      <c r="AR605" s="12"/>
    </row>
    <row r="606" spans="1:44" ht="79.5" customHeight="1">
      <c r="A606" s="278"/>
      <c r="B606" s="410"/>
      <c r="C606" s="229"/>
      <c r="D606" s="157" t="s">
        <v>231</v>
      </c>
      <c r="E606" s="69">
        <f t="shared" si="2078"/>
        <v>0</v>
      </c>
      <c r="F606" s="145">
        <f t="shared" si="2079"/>
        <v>0</v>
      </c>
      <c r="G606" s="70" t="e">
        <f t="shared" si="2065"/>
        <v>#DIV/0!</v>
      </c>
      <c r="H606" s="69"/>
      <c r="I606" s="72"/>
      <c r="J606" s="73" t="e">
        <f t="shared" si="2066"/>
        <v>#DIV/0!</v>
      </c>
      <c r="K606" s="64"/>
      <c r="L606" s="72"/>
      <c r="M606" s="73" t="e">
        <f t="shared" si="2067"/>
        <v>#DIV/0!</v>
      </c>
      <c r="N606" s="64"/>
      <c r="O606" s="72"/>
      <c r="P606" s="73" t="e">
        <f t="shared" si="2068"/>
        <v>#DIV/0!</v>
      </c>
      <c r="Q606" s="64"/>
      <c r="R606" s="72"/>
      <c r="S606" s="73" t="e">
        <f t="shared" si="2069"/>
        <v>#DIV/0!</v>
      </c>
      <c r="T606" s="64"/>
      <c r="U606" s="72"/>
      <c r="V606" s="73" t="e">
        <f t="shared" si="2070"/>
        <v>#DIV/0!</v>
      </c>
      <c r="W606" s="64"/>
      <c r="X606" s="72"/>
      <c r="Y606" s="73" t="e">
        <f t="shared" si="2071"/>
        <v>#DIV/0!</v>
      </c>
      <c r="Z606" s="64"/>
      <c r="AA606" s="72"/>
      <c r="AB606" s="73" t="e">
        <f t="shared" si="2072"/>
        <v>#DIV/0!</v>
      </c>
      <c r="AC606" s="64"/>
      <c r="AD606" s="72"/>
      <c r="AE606" s="73" t="e">
        <f t="shared" si="2073"/>
        <v>#DIV/0!</v>
      </c>
      <c r="AF606" s="64"/>
      <c r="AG606" s="72"/>
      <c r="AH606" s="73" t="e">
        <f t="shared" si="2074"/>
        <v>#DIV/0!</v>
      </c>
      <c r="AI606" s="64"/>
      <c r="AJ606" s="72"/>
      <c r="AK606" s="73" t="e">
        <f t="shared" si="2075"/>
        <v>#DIV/0!</v>
      </c>
      <c r="AL606" s="64"/>
      <c r="AM606" s="72"/>
      <c r="AN606" s="73" t="e">
        <f t="shared" si="2076"/>
        <v>#DIV/0!</v>
      </c>
      <c r="AO606" s="64"/>
      <c r="AP606" s="72"/>
      <c r="AQ606" s="73" t="e">
        <f t="shared" si="2077"/>
        <v>#DIV/0!</v>
      </c>
      <c r="AR606" s="12"/>
    </row>
    <row r="607" spans="1:44" ht="33" customHeight="1">
      <c r="A607" s="278"/>
      <c r="B607" s="410"/>
      <c r="C607" s="229"/>
      <c r="D607" s="157" t="s">
        <v>39</v>
      </c>
      <c r="E607" s="69">
        <f t="shared" si="2078"/>
        <v>0</v>
      </c>
      <c r="F607" s="145">
        <f t="shared" si="2079"/>
        <v>0</v>
      </c>
      <c r="G607" s="70" t="e">
        <f t="shared" si="2065"/>
        <v>#DIV/0!</v>
      </c>
      <c r="H607" s="69"/>
      <c r="I607" s="72"/>
      <c r="J607" s="73" t="e">
        <f t="shared" si="2066"/>
        <v>#DIV/0!</v>
      </c>
      <c r="K607" s="64"/>
      <c r="L607" s="72"/>
      <c r="M607" s="73" t="e">
        <f t="shared" si="2067"/>
        <v>#DIV/0!</v>
      </c>
      <c r="N607" s="64"/>
      <c r="O607" s="72"/>
      <c r="P607" s="73" t="e">
        <f t="shared" si="2068"/>
        <v>#DIV/0!</v>
      </c>
      <c r="Q607" s="64"/>
      <c r="R607" s="72"/>
      <c r="S607" s="73" t="e">
        <f t="shared" si="2069"/>
        <v>#DIV/0!</v>
      </c>
      <c r="T607" s="64"/>
      <c r="U607" s="72"/>
      <c r="V607" s="73" t="e">
        <f t="shared" si="2070"/>
        <v>#DIV/0!</v>
      </c>
      <c r="W607" s="64"/>
      <c r="X607" s="72"/>
      <c r="Y607" s="73" t="e">
        <f t="shared" si="2071"/>
        <v>#DIV/0!</v>
      </c>
      <c r="Z607" s="64"/>
      <c r="AA607" s="72"/>
      <c r="AB607" s="73" t="e">
        <f t="shared" si="2072"/>
        <v>#DIV/0!</v>
      </c>
      <c r="AC607" s="64"/>
      <c r="AD607" s="72"/>
      <c r="AE607" s="73" t="e">
        <f t="shared" si="2073"/>
        <v>#DIV/0!</v>
      </c>
      <c r="AF607" s="64"/>
      <c r="AG607" s="72"/>
      <c r="AH607" s="73" t="e">
        <f t="shared" si="2074"/>
        <v>#DIV/0!</v>
      </c>
      <c r="AI607" s="64"/>
      <c r="AJ607" s="72"/>
      <c r="AK607" s="73" t="e">
        <f t="shared" si="2075"/>
        <v>#DIV/0!</v>
      </c>
      <c r="AL607" s="64"/>
      <c r="AM607" s="72"/>
      <c r="AN607" s="73" t="e">
        <f t="shared" si="2076"/>
        <v>#DIV/0!</v>
      </c>
      <c r="AO607" s="64"/>
      <c r="AP607" s="72"/>
      <c r="AQ607" s="73" t="e">
        <f t="shared" si="2077"/>
        <v>#DIV/0!</v>
      </c>
      <c r="AR607" s="12"/>
    </row>
    <row r="608" spans="1:44" ht="45">
      <c r="A608" s="278"/>
      <c r="B608" s="410"/>
      <c r="C608" s="229"/>
      <c r="D608" s="157" t="s">
        <v>33</v>
      </c>
      <c r="E608" s="69">
        <f t="shared" si="2078"/>
        <v>0</v>
      </c>
      <c r="F608" s="145">
        <f t="shared" si="2079"/>
        <v>0</v>
      </c>
      <c r="G608" s="70" t="e">
        <f t="shared" si="2065"/>
        <v>#DIV/0!</v>
      </c>
      <c r="H608" s="69"/>
      <c r="I608" s="72"/>
      <c r="J608" s="73" t="e">
        <f t="shared" si="2066"/>
        <v>#DIV/0!</v>
      </c>
      <c r="K608" s="64"/>
      <c r="L608" s="72"/>
      <c r="M608" s="73" t="e">
        <f t="shared" si="2067"/>
        <v>#DIV/0!</v>
      </c>
      <c r="N608" s="64"/>
      <c r="O608" s="72"/>
      <c r="P608" s="73" t="e">
        <f t="shared" si="2068"/>
        <v>#DIV/0!</v>
      </c>
      <c r="Q608" s="64"/>
      <c r="R608" s="72"/>
      <c r="S608" s="73" t="e">
        <f t="shared" si="2069"/>
        <v>#DIV/0!</v>
      </c>
      <c r="T608" s="64"/>
      <c r="U608" s="72"/>
      <c r="V608" s="73" t="e">
        <f t="shared" si="2070"/>
        <v>#DIV/0!</v>
      </c>
      <c r="W608" s="64"/>
      <c r="X608" s="72"/>
      <c r="Y608" s="73" t="e">
        <f t="shared" si="2071"/>
        <v>#DIV/0!</v>
      </c>
      <c r="Z608" s="64"/>
      <c r="AA608" s="72"/>
      <c r="AB608" s="73" t="e">
        <f t="shared" si="2072"/>
        <v>#DIV/0!</v>
      </c>
      <c r="AC608" s="64"/>
      <c r="AD608" s="72"/>
      <c r="AE608" s="73" t="e">
        <f t="shared" si="2073"/>
        <v>#DIV/0!</v>
      </c>
      <c r="AF608" s="64"/>
      <c r="AG608" s="72"/>
      <c r="AH608" s="73" t="e">
        <f t="shared" si="2074"/>
        <v>#DIV/0!</v>
      </c>
      <c r="AI608" s="64"/>
      <c r="AJ608" s="72"/>
      <c r="AK608" s="73" t="e">
        <f t="shared" si="2075"/>
        <v>#DIV/0!</v>
      </c>
      <c r="AL608" s="64"/>
      <c r="AM608" s="72"/>
      <c r="AN608" s="73" t="e">
        <f t="shared" si="2076"/>
        <v>#DIV/0!</v>
      </c>
      <c r="AO608" s="64"/>
      <c r="AP608" s="72"/>
      <c r="AQ608" s="73" t="e">
        <f t="shared" si="2077"/>
        <v>#DIV/0!</v>
      </c>
      <c r="AR608" s="12"/>
    </row>
    <row r="609" spans="1:44" ht="27" customHeight="1">
      <c r="A609" s="277" t="s">
        <v>472</v>
      </c>
      <c r="B609" s="286" t="s">
        <v>403</v>
      </c>
      <c r="C609" s="229" t="s">
        <v>77</v>
      </c>
      <c r="D609" s="157" t="s">
        <v>36</v>
      </c>
      <c r="E609" s="69">
        <f>E610+E611+E612+E614+E615</f>
        <v>1131.94</v>
      </c>
      <c r="F609" s="137">
        <f>F610+F611+F612+F614+F615</f>
        <v>0</v>
      </c>
      <c r="G609" s="137">
        <f>(F609/E609)*100</f>
        <v>0</v>
      </c>
      <c r="H609" s="64">
        <f>H610+H611+H612+H614+H615</f>
        <v>0</v>
      </c>
      <c r="I609" s="71">
        <f>I610+I611+I612+I614+I615</f>
        <v>0</v>
      </c>
      <c r="J609" s="71" t="e">
        <f>(I609/H609)*100</f>
        <v>#DIV/0!</v>
      </c>
      <c r="K609" s="64">
        <f>K610+K611+K612+K614+K615</f>
        <v>0</v>
      </c>
      <c r="L609" s="71">
        <f>L610+L611+L612+L614+L615</f>
        <v>0</v>
      </c>
      <c r="M609" s="71" t="e">
        <f>(L609/K609)*100</f>
        <v>#DIV/0!</v>
      </c>
      <c r="N609" s="64">
        <f>N610+N611+N612+N614+N615</f>
        <v>0</v>
      </c>
      <c r="O609" s="71">
        <f>O610+O611+O612+O614+O615</f>
        <v>0</v>
      </c>
      <c r="P609" s="71" t="e">
        <f>(O609/N609)*100</f>
        <v>#DIV/0!</v>
      </c>
      <c r="Q609" s="64">
        <f>Q610+Q611+Q612+Q614+Q615</f>
        <v>0</v>
      </c>
      <c r="R609" s="71">
        <f>R610+R611+R612+R614+R615</f>
        <v>0</v>
      </c>
      <c r="S609" s="71" t="e">
        <f>(R609/Q609)*100</f>
        <v>#DIV/0!</v>
      </c>
      <c r="T609" s="64">
        <f>T610+T611+T612+T614+T615</f>
        <v>0</v>
      </c>
      <c r="U609" s="71">
        <f>U610+U611+U612+U614+U615</f>
        <v>0</v>
      </c>
      <c r="V609" s="71" t="e">
        <f>(U609/T609)*100</f>
        <v>#DIV/0!</v>
      </c>
      <c r="W609" s="64">
        <f>W610+W611+W612+W614+W615</f>
        <v>0</v>
      </c>
      <c r="X609" s="71">
        <f>X610+X611+X612+X614+X615</f>
        <v>0</v>
      </c>
      <c r="Y609" s="71" t="e">
        <f>(X609/W609)*100</f>
        <v>#DIV/0!</v>
      </c>
      <c r="Z609" s="64">
        <f>Z610+Z611+Z612+Z614+Z615</f>
        <v>0</v>
      </c>
      <c r="AA609" s="71">
        <f>AA610+AA611+AA612+AA614+AA615</f>
        <v>0</v>
      </c>
      <c r="AB609" s="71" t="e">
        <f>(AA609/Z609)*100</f>
        <v>#DIV/0!</v>
      </c>
      <c r="AC609" s="64">
        <f>AC610+AC611+AC612+AC614+AC615</f>
        <v>0</v>
      </c>
      <c r="AD609" s="71">
        <f>AD610+AD611+AD612+AD614+AD615</f>
        <v>0</v>
      </c>
      <c r="AE609" s="71" t="e">
        <f>(AD609/AC609)*100</f>
        <v>#DIV/0!</v>
      </c>
      <c r="AF609" s="64">
        <f>AF610+AF611+AF612+AF614+AF615</f>
        <v>0</v>
      </c>
      <c r="AG609" s="71">
        <f>AG610+AG611+AG612+AG614+AG615</f>
        <v>0</v>
      </c>
      <c r="AH609" s="71" t="e">
        <f>(AG609/AF609)*100</f>
        <v>#DIV/0!</v>
      </c>
      <c r="AI609" s="64">
        <f>AI610+AI611+AI612+AI614+AI615</f>
        <v>1131.94</v>
      </c>
      <c r="AJ609" s="71">
        <f>AJ610+AJ611+AJ612+AJ614+AJ615</f>
        <v>0</v>
      </c>
      <c r="AK609" s="71">
        <f>(AJ609/AI609)*100</f>
        <v>0</v>
      </c>
      <c r="AL609" s="64">
        <f>AL610+AL611+AL612+AL614+AL615</f>
        <v>0</v>
      </c>
      <c r="AM609" s="71">
        <f>AM610+AM611+AM612+AM614+AM615</f>
        <v>0</v>
      </c>
      <c r="AN609" s="71" t="e">
        <f>(AM609/AL609)*100</f>
        <v>#DIV/0!</v>
      </c>
      <c r="AO609" s="64">
        <f>AO610+AO611+AO612+AO614+AO615</f>
        <v>0</v>
      </c>
      <c r="AP609" s="71">
        <f>AP610+AP611+AP612+AP614+AP615</f>
        <v>0</v>
      </c>
      <c r="AQ609" s="71" t="e">
        <f>(AP609/AO609)*100</f>
        <v>#DIV/0!</v>
      </c>
      <c r="AR609" s="12"/>
    </row>
    <row r="610" spans="1:44" ht="30">
      <c r="A610" s="277"/>
      <c r="B610" s="286"/>
      <c r="C610" s="229"/>
      <c r="D610" s="157" t="s">
        <v>17</v>
      </c>
      <c r="E610" s="69">
        <f>H610+K610+N610+Q610+T610+W610+Z610+AC610+AF610+AI610+AL610+AO610</f>
        <v>0</v>
      </c>
      <c r="F610" s="145">
        <f>I610+L610+O610+R610+U610+X610+AA610+AD610+AG610+AJ610+AM610+AP610</f>
        <v>0</v>
      </c>
      <c r="G610" s="70" t="e">
        <f t="shared" ref="G610:G615" si="2080">(F610/E610)*100</f>
        <v>#DIV/0!</v>
      </c>
      <c r="H610" s="64"/>
      <c r="I610" s="72"/>
      <c r="J610" s="73" t="e">
        <f t="shared" ref="J610:J615" si="2081">(I610/H610)*100</f>
        <v>#DIV/0!</v>
      </c>
      <c r="K610" s="64"/>
      <c r="L610" s="72"/>
      <c r="M610" s="73" t="e">
        <f t="shared" ref="M610:M615" si="2082">(L610/K610)*100</f>
        <v>#DIV/0!</v>
      </c>
      <c r="N610" s="64"/>
      <c r="O610" s="72"/>
      <c r="P610" s="73" t="e">
        <f t="shared" ref="P610:P615" si="2083">(O610/N610)*100</f>
        <v>#DIV/0!</v>
      </c>
      <c r="Q610" s="64"/>
      <c r="R610" s="72"/>
      <c r="S610" s="73" t="e">
        <f t="shared" ref="S610:S615" si="2084">(R610/Q610)*100</f>
        <v>#DIV/0!</v>
      </c>
      <c r="T610" s="64"/>
      <c r="U610" s="72"/>
      <c r="V610" s="73" t="e">
        <f t="shared" ref="V610:V615" si="2085">(U610/T610)*100</f>
        <v>#DIV/0!</v>
      </c>
      <c r="W610" s="64"/>
      <c r="X610" s="72"/>
      <c r="Y610" s="73" t="e">
        <f t="shared" ref="Y610:Y615" si="2086">(X610/W610)*100</f>
        <v>#DIV/0!</v>
      </c>
      <c r="Z610" s="64"/>
      <c r="AA610" s="72"/>
      <c r="AB610" s="73" t="e">
        <f t="shared" ref="AB610:AB615" si="2087">(AA610/Z610)*100</f>
        <v>#DIV/0!</v>
      </c>
      <c r="AC610" s="64"/>
      <c r="AD610" s="72"/>
      <c r="AE610" s="73" t="e">
        <f t="shared" ref="AE610:AE615" si="2088">(AD610/AC610)*100</f>
        <v>#DIV/0!</v>
      </c>
      <c r="AF610" s="64"/>
      <c r="AG610" s="72"/>
      <c r="AH610" s="73" t="e">
        <f t="shared" ref="AH610:AH615" si="2089">(AG610/AF610)*100</f>
        <v>#DIV/0!</v>
      </c>
      <c r="AI610" s="64"/>
      <c r="AJ610" s="72"/>
      <c r="AK610" s="73" t="e">
        <f t="shared" ref="AK610:AK615" si="2090">(AJ610/AI610)*100</f>
        <v>#DIV/0!</v>
      </c>
      <c r="AL610" s="64"/>
      <c r="AM610" s="72"/>
      <c r="AN610" s="73" t="e">
        <f t="shared" ref="AN610:AN615" si="2091">(AM610/AL610)*100</f>
        <v>#DIV/0!</v>
      </c>
      <c r="AO610" s="64"/>
      <c r="AP610" s="72"/>
      <c r="AQ610" s="73" t="e">
        <f t="shared" ref="AQ610:AQ615" si="2092">(AP610/AO610)*100</f>
        <v>#DIV/0!</v>
      </c>
      <c r="AR610" s="12"/>
    </row>
    <row r="611" spans="1:44" ht="45">
      <c r="A611" s="277"/>
      <c r="B611" s="286"/>
      <c r="C611" s="229"/>
      <c r="D611" s="157" t="s">
        <v>18</v>
      </c>
      <c r="E611" s="69">
        <f t="shared" ref="E611:E615" si="2093">H611+K611+N611+Q611+T611+W611+Z611+AC611+AF611+AI611+AL611+AO611</f>
        <v>0</v>
      </c>
      <c r="F611" s="145">
        <f t="shared" ref="F611:F615" si="2094">I611+L611+O611+R611+U611+X611+AA611+AD611+AG611+AJ611+AM611+AP611</f>
        <v>0</v>
      </c>
      <c r="G611" s="70" t="e">
        <f t="shared" si="2080"/>
        <v>#DIV/0!</v>
      </c>
      <c r="H611" s="64"/>
      <c r="I611" s="72"/>
      <c r="J611" s="73" t="e">
        <f t="shared" si="2081"/>
        <v>#DIV/0!</v>
      </c>
      <c r="K611" s="64"/>
      <c r="L611" s="72"/>
      <c r="M611" s="73" t="e">
        <f t="shared" si="2082"/>
        <v>#DIV/0!</v>
      </c>
      <c r="N611" s="64"/>
      <c r="O611" s="72"/>
      <c r="P611" s="73" t="e">
        <f t="shared" si="2083"/>
        <v>#DIV/0!</v>
      </c>
      <c r="Q611" s="64"/>
      <c r="R611" s="72"/>
      <c r="S611" s="73" t="e">
        <f t="shared" si="2084"/>
        <v>#DIV/0!</v>
      </c>
      <c r="T611" s="64"/>
      <c r="U611" s="72"/>
      <c r="V611" s="73" t="e">
        <f t="shared" si="2085"/>
        <v>#DIV/0!</v>
      </c>
      <c r="W611" s="64"/>
      <c r="X611" s="72"/>
      <c r="Y611" s="73" t="e">
        <f t="shared" si="2086"/>
        <v>#DIV/0!</v>
      </c>
      <c r="Z611" s="64"/>
      <c r="AA611" s="72"/>
      <c r="AB611" s="73" t="e">
        <f t="shared" si="2087"/>
        <v>#DIV/0!</v>
      </c>
      <c r="AC611" s="64"/>
      <c r="AD611" s="72"/>
      <c r="AE611" s="73" t="e">
        <f t="shared" si="2088"/>
        <v>#DIV/0!</v>
      </c>
      <c r="AF611" s="64"/>
      <c r="AG611" s="72"/>
      <c r="AH611" s="73" t="e">
        <f t="shared" si="2089"/>
        <v>#DIV/0!</v>
      </c>
      <c r="AI611" s="64"/>
      <c r="AJ611" s="72"/>
      <c r="AK611" s="73" t="e">
        <f t="shared" si="2090"/>
        <v>#DIV/0!</v>
      </c>
      <c r="AL611" s="64"/>
      <c r="AM611" s="72"/>
      <c r="AN611" s="73" t="e">
        <f t="shared" si="2091"/>
        <v>#DIV/0!</v>
      </c>
      <c r="AO611" s="64"/>
      <c r="AP611" s="72"/>
      <c r="AQ611" s="73" t="e">
        <f t="shared" si="2092"/>
        <v>#DIV/0!</v>
      </c>
      <c r="AR611" s="12"/>
    </row>
    <row r="612" spans="1:44" ht="27" customHeight="1">
      <c r="A612" s="277"/>
      <c r="B612" s="286"/>
      <c r="C612" s="229"/>
      <c r="D612" s="157" t="s">
        <v>26</v>
      </c>
      <c r="E612" s="69">
        <f t="shared" si="2093"/>
        <v>1131.94</v>
      </c>
      <c r="F612" s="145">
        <f t="shared" si="2094"/>
        <v>0</v>
      </c>
      <c r="G612" s="70">
        <f t="shared" si="2080"/>
        <v>0</v>
      </c>
      <c r="H612" s="64"/>
      <c r="I612" s="72"/>
      <c r="J612" s="73" t="e">
        <f t="shared" si="2081"/>
        <v>#DIV/0!</v>
      </c>
      <c r="K612" s="64"/>
      <c r="L612" s="72"/>
      <c r="M612" s="73" t="e">
        <f t="shared" si="2082"/>
        <v>#DIV/0!</v>
      </c>
      <c r="N612" s="64"/>
      <c r="O612" s="72"/>
      <c r="P612" s="73" t="e">
        <f t="shared" si="2083"/>
        <v>#DIV/0!</v>
      </c>
      <c r="Q612" s="64"/>
      <c r="R612" s="72"/>
      <c r="S612" s="73" t="e">
        <f t="shared" si="2084"/>
        <v>#DIV/0!</v>
      </c>
      <c r="T612" s="64"/>
      <c r="U612" s="72"/>
      <c r="V612" s="73" t="e">
        <f t="shared" si="2085"/>
        <v>#DIV/0!</v>
      </c>
      <c r="W612" s="64"/>
      <c r="X612" s="72"/>
      <c r="Y612" s="73" t="e">
        <f t="shared" si="2086"/>
        <v>#DIV/0!</v>
      </c>
      <c r="Z612" s="64"/>
      <c r="AA612" s="72"/>
      <c r="AB612" s="73" t="e">
        <f t="shared" si="2087"/>
        <v>#DIV/0!</v>
      </c>
      <c r="AC612" s="64"/>
      <c r="AD612" s="72"/>
      <c r="AE612" s="73" t="e">
        <f t="shared" si="2088"/>
        <v>#DIV/0!</v>
      </c>
      <c r="AF612" s="64"/>
      <c r="AG612" s="72"/>
      <c r="AH612" s="73" t="e">
        <f t="shared" si="2089"/>
        <v>#DIV/0!</v>
      </c>
      <c r="AI612" s="64">
        <v>1131.94</v>
      </c>
      <c r="AJ612" s="72"/>
      <c r="AK612" s="73">
        <f t="shared" si="2090"/>
        <v>0</v>
      </c>
      <c r="AL612" s="64"/>
      <c r="AM612" s="72"/>
      <c r="AN612" s="73" t="e">
        <f t="shared" si="2091"/>
        <v>#DIV/0!</v>
      </c>
      <c r="AO612" s="64"/>
      <c r="AP612" s="72"/>
      <c r="AQ612" s="73" t="e">
        <f t="shared" si="2092"/>
        <v>#DIV/0!</v>
      </c>
      <c r="AR612" s="12"/>
    </row>
    <row r="613" spans="1:44" ht="79.5" customHeight="1">
      <c r="A613" s="277"/>
      <c r="B613" s="286"/>
      <c r="C613" s="229"/>
      <c r="D613" s="157" t="s">
        <v>231</v>
      </c>
      <c r="E613" s="69">
        <f t="shared" si="2093"/>
        <v>0</v>
      </c>
      <c r="F613" s="145">
        <f t="shared" si="2094"/>
        <v>0</v>
      </c>
      <c r="G613" s="70" t="e">
        <f t="shared" si="2080"/>
        <v>#DIV/0!</v>
      </c>
      <c r="H613" s="64"/>
      <c r="I613" s="72"/>
      <c r="J613" s="73" t="e">
        <f t="shared" si="2081"/>
        <v>#DIV/0!</v>
      </c>
      <c r="K613" s="64"/>
      <c r="L613" s="72"/>
      <c r="M613" s="73" t="e">
        <f t="shared" si="2082"/>
        <v>#DIV/0!</v>
      </c>
      <c r="N613" s="64"/>
      <c r="O613" s="72"/>
      <c r="P613" s="73" t="e">
        <f t="shared" si="2083"/>
        <v>#DIV/0!</v>
      </c>
      <c r="Q613" s="64"/>
      <c r="R613" s="72"/>
      <c r="S613" s="73" t="e">
        <f t="shared" si="2084"/>
        <v>#DIV/0!</v>
      </c>
      <c r="T613" s="64"/>
      <c r="U613" s="72"/>
      <c r="V613" s="73" t="e">
        <f t="shared" si="2085"/>
        <v>#DIV/0!</v>
      </c>
      <c r="W613" s="64"/>
      <c r="X613" s="72"/>
      <c r="Y613" s="73" t="e">
        <f t="shared" si="2086"/>
        <v>#DIV/0!</v>
      </c>
      <c r="Z613" s="64"/>
      <c r="AA613" s="72"/>
      <c r="AB613" s="73" t="e">
        <f t="shared" si="2087"/>
        <v>#DIV/0!</v>
      </c>
      <c r="AC613" s="64"/>
      <c r="AD613" s="72"/>
      <c r="AE613" s="73" t="e">
        <f t="shared" si="2088"/>
        <v>#DIV/0!</v>
      </c>
      <c r="AF613" s="64"/>
      <c r="AG613" s="72"/>
      <c r="AH613" s="73" t="e">
        <f t="shared" si="2089"/>
        <v>#DIV/0!</v>
      </c>
      <c r="AI613" s="64"/>
      <c r="AJ613" s="72"/>
      <c r="AK613" s="73" t="e">
        <f t="shared" si="2090"/>
        <v>#DIV/0!</v>
      </c>
      <c r="AL613" s="64"/>
      <c r="AM613" s="72"/>
      <c r="AN613" s="73" t="e">
        <f t="shared" si="2091"/>
        <v>#DIV/0!</v>
      </c>
      <c r="AO613" s="64"/>
      <c r="AP613" s="72"/>
      <c r="AQ613" s="73" t="e">
        <f t="shared" si="2092"/>
        <v>#DIV/0!</v>
      </c>
      <c r="AR613" s="12"/>
    </row>
    <row r="614" spans="1:44" ht="33" customHeight="1">
      <c r="A614" s="277"/>
      <c r="B614" s="286"/>
      <c r="C614" s="229"/>
      <c r="D614" s="157" t="s">
        <v>39</v>
      </c>
      <c r="E614" s="69">
        <f t="shared" si="2093"/>
        <v>0</v>
      </c>
      <c r="F614" s="145">
        <f t="shared" si="2094"/>
        <v>0</v>
      </c>
      <c r="G614" s="70" t="e">
        <f t="shared" si="2080"/>
        <v>#DIV/0!</v>
      </c>
      <c r="H614" s="64"/>
      <c r="I614" s="72"/>
      <c r="J614" s="73" t="e">
        <f t="shared" si="2081"/>
        <v>#DIV/0!</v>
      </c>
      <c r="K614" s="64"/>
      <c r="L614" s="72"/>
      <c r="M614" s="73" t="e">
        <f t="shared" si="2082"/>
        <v>#DIV/0!</v>
      </c>
      <c r="N614" s="64"/>
      <c r="O614" s="72"/>
      <c r="P614" s="73" t="e">
        <f t="shared" si="2083"/>
        <v>#DIV/0!</v>
      </c>
      <c r="Q614" s="64"/>
      <c r="R614" s="72"/>
      <c r="S614" s="73" t="e">
        <f t="shared" si="2084"/>
        <v>#DIV/0!</v>
      </c>
      <c r="T614" s="64"/>
      <c r="U614" s="72"/>
      <c r="V614" s="73" t="e">
        <f t="shared" si="2085"/>
        <v>#DIV/0!</v>
      </c>
      <c r="W614" s="64"/>
      <c r="X614" s="72"/>
      <c r="Y614" s="73" t="e">
        <f t="shared" si="2086"/>
        <v>#DIV/0!</v>
      </c>
      <c r="Z614" s="64"/>
      <c r="AA614" s="72"/>
      <c r="AB614" s="73" t="e">
        <f t="shared" si="2087"/>
        <v>#DIV/0!</v>
      </c>
      <c r="AC614" s="64"/>
      <c r="AD614" s="72"/>
      <c r="AE614" s="73" t="e">
        <f t="shared" si="2088"/>
        <v>#DIV/0!</v>
      </c>
      <c r="AF614" s="64"/>
      <c r="AG614" s="72"/>
      <c r="AH614" s="73" t="e">
        <f t="shared" si="2089"/>
        <v>#DIV/0!</v>
      </c>
      <c r="AI614" s="64"/>
      <c r="AJ614" s="72"/>
      <c r="AK614" s="73" t="e">
        <f t="shared" si="2090"/>
        <v>#DIV/0!</v>
      </c>
      <c r="AL614" s="64"/>
      <c r="AM614" s="72"/>
      <c r="AN614" s="73" t="e">
        <f t="shared" si="2091"/>
        <v>#DIV/0!</v>
      </c>
      <c r="AO614" s="64"/>
      <c r="AP614" s="72"/>
      <c r="AQ614" s="73" t="e">
        <f t="shared" si="2092"/>
        <v>#DIV/0!</v>
      </c>
      <c r="AR614" s="12"/>
    </row>
    <row r="615" spans="1:44" ht="45">
      <c r="A615" s="277"/>
      <c r="B615" s="286"/>
      <c r="C615" s="229"/>
      <c r="D615" s="157" t="s">
        <v>33</v>
      </c>
      <c r="E615" s="69">
        <f t="shared" si="2093"/>
        <v>0</v>
      </c>
      <c r="F615" s="145">
        <f t="shared" si="2094"/>
        <v>0</v>
      </c>
      <c r="G615" s="70" t="e">
        <f t="shared" si="2080"/>
        <v>#DIV/0!</v>
      </c>
      <c r="H615" s="64"/>
      <c r="I615" s="72"/>
      <c r="J615" s="73" t="e">
        <f t="shared" si="2081"/>
        <v>#DIV/0!</v>
      </c>
      <c r="K615" s="64"/>
      <c r="L615" s="72"/>
      <c r="M615" s="73" t="e">
        <f t="shared" si="2082"/>
        <v>#DIV/0!</v>
      </c>
      <c r="N615" s="64"/>
      <c r="O615" s="72"/>
      <c r="P615" s="73" t="e">
        <f t="shared" si="2083"/>
        <v>#DIV/0!</v>
      </c>
      <c r="Q615" s="64"/>
      <c r="R615" s="72"/>
      <c r="S615" s="73" t="e">
        <f t="shared" si="2084"/>
        <v>#DIV/0!</v>
      </c>
      <c r="T615" s="64"/>
      <c r="U615" s="72"/>
      <c r="V615" s="73" t="e">
        <f t="shared" si="2085"/>
        <v>#DIV/0!</v>
      </c>
      <c r="W615" s="64"/>
      <c r="X615" s="72"/>
      <c r="Y615" s="73" t="e">
        <f t="shared" si="2086"/>
        <v>#DIV/0!</v>
      </c>
      <c r="Z615" s="64"/>
      <c r="AA615" s="72"/>
      <c r="AB615" s="73" t="e">
        <f t="shared" si="2087"/>
        <v>#DIV/0!</v>
      </c>
      <c r="AC615" s="64"/>
      <c r="AD615" s="72"/>
      <c r="AE615" s="73" t="e">
        <f t="shared" si="2088"/>
        <v>#DIV/0!</v>
      </c>
      <c r="AF615" s="64"/>
      <c r="AG615" s="72"/>
      <c r="AH615" s="73" t="e">
        <f t="shared" si="2089"/>
        <v>#DIV/0!</v>
      </c>
      <c r="AI615" s="64"/>
      <c r="AJ615" s="72"/>
      <c r="AK615" s="73" t="e">
        <f t="shared" si="2090"/>
        <v>#DIV/0!</v>
      </c>
      <c r="AL615" s="64"/>
      <c r="AM615" s="72"/>
      <c r="AN615" s="73" t="e">
        <f t="shared" si="2091"/>
        <v>#DIV/0!</v>
      </c>
      <c r="AO615" s="64"/>
      <c r="AP615" s="72"/>
      <c r="AQ615" s="73" t="e">
        <f t="shared" si="2092"/>
        <v>#DIV/0!</v>
      </c>
      <c r="AR615" s="12"/>
    </row>
    <row r="616" spans="1:44" ht="27" customHeight="1">
      <c r="A616" s="277" t="s">
        <v>473</v>
      </c>
      <c r="B616" s="286" t="s">
        <v>404</v>
      </c>
      <c r="C616" s="229" t="s">
        <v>77</v>
      </c>
      <c r="D616" s="157" t="s">
        <v>36</v>
      </c>
      <c r="E616" s="69">
        <f>E617+E618+E619+E621+E622</f>
        <v>0</v>
      </c>
      <c r="F616" s="137">
        <f>F617+F618+F619+F621+F622</f>
        <v>0</v>
      </c>
      <c r="G616" s="137" t="e">
        <f>(F616/E616)*100</f>
        <v>#DIV/0!</v>
      </c>
      <c r="H616" s="64">
        <f>H617+H618+H619+H621+H622</f>
        <v>0</v>
      </c>
      <c r="I616" s="71">
        <f>I617+I618+I619+I621+I622</f>
        <v>0</v>
      </c>
      <c r="J616" s="71" t="e">
        <f>(I616/H616)*100</f>
        <v>#DIV/0!</v>
      </c>
      <c r="K616" s="64">
        <f>K617+K618+K619+K621+K622</f>
        <v>0</v>
      </c>
      <c r="L616" s="71">
        <f>L617+L618+L619+L621+L622</f>
        <v>0</v>
      </c>
      <c r="M616" s="71" t="e">
        <f>(L616/K616)*100</f>
        <v>#DIV/0!</v>
      </c>
      <c r="N616" s="64">
        <f>N617+N618+N619+N621+N622</f>
        <v>0</v>
      </c>
      <c r="O616" s="71">
        <f>O617+O618+O619+O621+O622</f>
        <v>0</v>
      </c>
      <c r="P616" s="71" t="e">
        <f>(O616/N616)*100</f>
        <v>#DIV/0!</v>
      </c>
      <c r="Q616" s="64">
        <f>Q617+Q618+Q619+Q621+Q622</f>
        <v>0</v>
      </c>
      <c r="R616" s="71">
        <f>R617+R618+R619+R621+R622</f>
        <v>0</v>
      </c>
      <c r="S616" s="71" t="e">
        <f>(R616/Q616)*100</f>
        <v>#DIV/0!</v>
      </c>
      <c r="T616" s="64">
        <f>T617+T618+T619+T621+T622</f>
        <v>0</v>
      </c>
      <c r="U616" s="71">
        <f>U617+U618+U619+U621+U622</f>
        <v>0</v>
      </c>
      <c r="V616" s="71" t="e">
        <f>(U616/T616)*100</f>
        <v>#DIV/0!</v>
      </c>
      <c r="W616" s="64">
        <f>W617+W618+W619+W621+W622</f>
        <v>0</v>
      </c>
      <c r="X616" s="71">
        <f>X617+X618+X619+X621+X622</f>
        <v>0</v>
      </c>
      <c r="Y616" s="71" t="e">
        <f>(X616/W616)*100</f>
        <v>#DIV/0!</v>
      </c>
      <c r="Z616" s="64">
        <f>Z617+Z618+Z619+Z621+Z622</f>
        <v>0</v>
      </c>
      <c r="AA616" s="71">
        <f>AA617+AA618+AA619+AA621+AA622</f>
        <v>0</v>
      </c>
      <c r="AB616" s="71" t="e">
        <f>(AA616/Z616)*100</f>
        <v>#DIV/0!</v>
      </c>
      <c r="AC616" s="64">
        <f>AC617+AC618+AC619+AC621+AC622</f>
        <v>0</v>
      </c>
      <c r="AD616" s="71">
        <f>AD617+AD618+AD619+AD621+AD622</f>
        <v>0</v>
      </c>
      <c r="AE616" s="71" t="e">
        <f>(AD616/AC616)*100</f>
        <v>#DIV/0!</v>
      </c>
      <c r="AF616" s="64">
        <f>AF617+AF618+AF619+AF621+AF622</f>
        <v>0</v>
      </c>
      <c r="AG616" s="71">
        <f>AG617+AG618+AG619+AG621+AG622</f>
        <v>0</v>
      </c>
      <c r="AH616" s="71" t="e">
        <f>(AG616/AF616)*100</f>
        <v>#DIV/0!</v>
      </c>
      <c r="AI616" s="64">
        <f>AI617+AI618+AI619+AI621+AI622</f>
        <v>0</v>
      </c>
      <c r="AJ616" s="71">
        <f>AJ617+AJ618+AJ619+AJ621+AJ622</f>
        <v>0</v>
      </c>
      <c r="AK616" s="71" t="e">
        <f>(AJ616/AI616)*100</f>
        <v>#DIV/0!</v>
      </c>
      <c r="AL616" s="64">
        <f>AL617+AL618+AL619+AL621+AL622</f>
        <v>0</v>
      </c>
      <c r="AM616" s="71">
        <f>AM617+AM618+AM619+AM621+AM622</f>
        <v>0</v>
      </c>
      <c r="AN616" s="71" t="e">
        <f>(AM616/AL616)*100</f>
        <v>#DIV/0!</v>
      </c>
      <c r="AO616" s="64">
        <f>AO617+AO618+AO619+AO621+AO622</f>
        <v>0</v>
      </c>
      <c r="AP616" s="71">
        <f>AP617+AP618+AP619+AP621+AP622</f>
        <v>0</v>
      </c>
      <c r="AQ616" s="71" t="e">
        <f>(AP616/AO616)*100</f>
        <v>#DIV/0!</v>
      </c>
      <c r="AR616" s="12"/>
    </row>
    <row r="617" spans="1:44" ht="30">
      <c r="A617" s="277"/>
      <c r="B617" s="286"/>
      <c r="C617" s="229"/>
      <c r="D617" s="157" t="s">
        <v>17</v>
      </c>
      <c r="E617" s="69">
        <f>H617+K617+N617+Q617+T617+W617+Z617+AC617+AF617+AI617+AL617+AO617</f>
        <v>0</v>
      </c>
      <c r="F617" s="145">
        <f>I617+L617+O617+R617+U617+X617+AA617+AD617+AG617+AJ617+AM617+AP617</f>
        <v>0</v>
      </c>
      <c r="G617" s="70" t="e">
        <f t="shared" ref="G617:G622" si="2095">(F617/E617)*100</f>
        <v>#DIV/0!</v>
      </c>
      <c r="H617" s="64"/>
      <c r="I617" s="72"/>
      <c r="J617" s="73" t="e">
        <f t="shared" ref="J617:J622" si="2096">(I617/H617)*100</f>
        <v>#DIV/0!</v>
      </c>
      <c r="K617" s="64"/>
      <c r="L617" s="72"/>
      <c r="M617" s="73" t="e">
        <f t="shared" ref="M617:M622" si="2097">(L617/K617)*100</f>
        <v>#DIV/0!</v>
      </c>
      <c r="N617" s="64"/>
      <c r="O617" s="72"/>
      <c r="P617" s="73" t="e">
        <f t="shared" ref="P617:P622" si="2098">(O617/N617)*100</f>
        <v>#DIV/0!</v>
      </c>
      <c r="Q617" s="64"/>
      <c r="R617" s="72"/>
      <c r="S617" s="73" t="e">
        <f t="shared" ref="S617:S622" si="2099">(R617/Q617)*100</f>
        <v>#DIV/0!</v>
      </c>
      <c r="T617" s="64"/>
      <c r="U617" s="72"/>
      <c r="V617" s="73" t="e">
        <f t="shared" ref="V617:V622" si="2100">(U617/T617)*100</f>
        <v>#DIV/0!</v>
      </c>
      <c r="W617" s="64"/>
      <c r="X617" s="72"/>
      <c r="Y617" s="73" t="e">
        <f t="shared" ref="Y617:Y622" si="2101">(X617/W617)*100</f>
        <v>#DIV/0!</v>
      </c>
      <c r="Z617" s="64"/>
      <c r="AA617" s="72"/>
      <c r="AB617" s="73" t="e">
        <f t="shared" ref="AB617:AB622" si="2102">(AA617/Z617)*100</f>
        <v>#DIV/0!</v>
      </c>
      <c r="AC617" s="64"/>
      <c r="AD617" s="72"/>
      <c r="AE617" s="73" t="e">
        <f t="shared" ref="AE617:AE622" si="2103">(AD617/AC617)*100</f>
        <v>#DIV/0!</v>
      </c>
      <c r="AF617" s="64"/>
      <c r="AG617" s="72"/>
      <c r="AH617" s="73" t="e">
        <f t="shared" ref="AH617:AH622" si="2104">(AG617/AF617)*100</f>
        <v>#DIV/0!</v>
      </c>
      <c r="AI617" s="64"/>
      <c r="AJ617" s="72"/>
      <c r="AK617" s="73" t="e">
        <f t="shared" ref="AK617:AK622" si="2105">(AJ617/AI617)*100</f>
        <v>#DIV/0!</v>
      </c>
      <c r="AL617" s="64"/>
      <c r="AM617" s="72"/>
      <c r="AN617" s="73" t="e">
        <f t="shared" ref="AN617:AN622" si="2106">(AM617/AL617)*100</f>
        <v>#DIV/0!</v>
      </c>
      <c r="AO617" s="64"/>
      <c r="AP617" s="72"/>
      <c r="AQ617" s="73" t="e">
        <f t="shared" ref="AQ617:AQ622" si="2107">(AP617/AO617)*100</f>
        <v>#DIV/0!</v>
      </c>
      <c r="AR617" s="12"/>
    </row>
    <row r="618" spans="1:44" ht="45">
      <c r="A618" s="277"/>
      <c r="B618" s="286"/>
      <c r="C618" s="229"/>
      <c r="D618" s="157" t="s">
        <v>18</v>
      </c>
      <c r="E618" s="69">
        <f t="shared" ref="E618:E622" si="2108">H618+K618+N618+Q618+T618+W618+Z618+AC618+AF618+AI618+AL618+AO618</f>
        <v>0</v>
      </c>
      <c r="F618" s="145">
        <f t="shared" ref="F618:F622" si="2109">I618+L618+O618+R618+U618+X618+AA618+AD618+AG618+AJ618+AM618+AP618</f>
        <v>0</v>
      </c>
      <c r="G618" s="70" t="e">
        <f t="shared" si="2095"/>
        <v>#DIV/0!</v>
      </c>
      <c r="H618" s="64"/>
      <c r="I618" s="72"/>
      <c r="J618" s="73" t="e">
        <f t="shared" si="2096"/>
        <v>#DIV/0!</v>
      </c>
      <c r="K618" s="64"/>
      <c r="L618" s="72"/>
      <c r="M618" s="73" t="e">
        <f t="shared" si="2097"/>
        <v>#DIV/0!</v>
      </c>
      <c r="N618" s="64"/>
      <c r="O618" s="72"/>
      <c r="P618" s="73" t="e">
        <f t="shared" si="2098"/>
        <v>#DIV/0!</v>
      </c>
      <c r="Q618" s="64"/>
      <c r="R618" s="72"/>
      <c r="S618" s="73" t="e">
        <f t="shared" si="2099"/>
        <v>#DIV/0!</v>
      </c>
      <c r="T618" s="64"/>
      <c r="U618" s="72"/>
      <c r="V618" s="73" t="e">
        <f t="shared" si="2100"/>
        <v>#DIV/0!</v>
      </c>
      <c r="W618" s="64"/>
      <c r="X618" s="72"/>
      <c r="Y618" s="73" t="e">
        <f t="shared" si="2101"/>
        <v>#DIV/0!</v>
      </c>
      <c r="Z618" s="64"/>
      <c r="AA618" s="72"/>
      <c r="AB618" s="73" t="e">
        <f t="shared" si="2102"/>
        <v>#DIV/0!</v>
      </c>
      <c r="AC618" s="64"/>
      <c r="AD618" s="72"/>
      <c r="AE618" s="73" t="e">
        <f t="shared" si="2103"/>
        <v>#DIV/0!</v>
      </c>
      <c r="AF618" s="64"/>
      <c r="AG618" s="72"/>
      <c r="AH618" s="73" t="e">
        <f t="shared" si="2104"/>
        <v>#DIV/0!</v>
      </c>
      <c r="AI618" s="64"/>
      <c r="AJ618" s="72"/>
      <c r="AK618" s="73" t="e">
        <f t="shared" si="2105"/>
        <v>#DIV/0!</v>
      </c>
      <c r="AL618" s="64"/>
      <c r="AM618" s="72"/>
      <c r="AN618" s="73" t="e">
        <f t="shared" si="2106"/>
        <v>#DIV/0!</v>
      </c>
      <c r="AO618" s="64"/>
      <c r="AP618" s="72"/>
      <c r="AQ618" s="73" t="e">
        <f t="shared" si="2107"/>
        <v>#DIV/0!</v>
      </c>
      <c r="AR618" s="12"/>
    </row>
    <row r="619" spans="1:44" ht="27" customHeight="1">
      <c r="A619" s="277"/>
      <c r="B619" s="286"/>
      <c r="C619" s="229"/>
      <c r="D619" s="157" t="s">
        <v>26</v>
      </c>
      <c r="E619" s="69">
        <f t="shared" si="2108"/>
        <v>0</v>
      </c>
      <c r="F619" s="145">
        <f t="shared" si="2109"/>
        <v>0</v>
      </c>
      <c r="G619" s="70" t="e">
        <f t="shared" si="2095"/>
        <v>#DIV/0!</v>
      </c>
      <c r="H619" s="64"/>
      <c r="I619" s="72"/>
      <c r="J619" s="73" t="e">
        <f t="shared" si="2096"/>
        <v>#DIV/0!</v>
      </c>
      <c r="K619" s="64"/>
      <c r="L619" s="72"/>
      <c r="M619" s="73" t="e">
        <f t="shared" si="2097"/>
        <v>#DIV/0!</v>
      </c>
      <c r="N619" s="64"/>
      <c r="O619" s="72"/>
      <c r="P619" s="73" t="e">
        <f t="shared" si="2098"/>
        <v>#DIV/0!</v>
      </c>
      <c r="Q619" s="64"/>
      <c r="R619" s="72"/>
      <c r="S619" s="73" t="e">
        <f t="shared" si="2099"/>
        <v>#DIV/0!</v>
      </c>
      <c r="T619" s="64"/>
      <c r="U619" s="72"/>
      <c r="V619" s="73" t="e">
        <f t="shared" si="2100"/>
        <v>#DIV/0!</v>
      </c>
      <c r="W619" s="64"/>
      <c r="X619" s="72"/>
      <c r="Y619" s="73" t="e">
        <f t="shared" si="2101"/>
        <v>#DIV/0!</v>
      </c>
      <c r="Z619" s="64"/>
      <c r="AA619" s="72"/>
      <c r="AB619" s="73" t="e">
        <f t="shared" si="2102"/>
        <v>#DIV/0!</v>
      </c>
      <c r="AC619" s="64"/>
      <c r="AD619" s="72"/>
      <c r="AE619" s="73" t="e">
        <f t="shared" si="2103"/>
        <v>#DIV/0!</v>
      </c>
      <c r="AF619" s="64"/>
      <c r="AG619" s="72"/>
      <c r="AH619" s="73" t="e">
        <f t="shared" si="2104"/>
        <v>#DIV/0!</v>
      </c>
      <c r="AI619" s="64"/>
      <c r="AJ619" s="72"/>
      <c r="AK619" s="73" t="e">
        <f t="shared" si="2105"/>
        <v>#DIV/0!</v>
      </c>
      <c r="AL619" s="64"/>
      <c r="AM619" s="72"/>
      <c r="AN619" s="73" t="e">
        <f t="shared" si="2106"/>
        <v>#DIV/0!</v>
      </c>
      <c r="AO619" s="64"/>
      <c r="AP619" s="72"/>
      <c r="AQ619" s="73" t="e">
        <f t="shared" si="2107"/>
        <v>#DIV/0!</v>
      </c>
      <c r="AR619" s="12"/>
    </row>
    <row r="620" spans="1:44" ht="79.5" customHeight="1">
      <c r="A620" s="277"/>
      <c r="B620" s="286"/>
      <c r="C620" s="229"/>
      <c r="D620" s="157" t="s">
        <v>231</v>
      </c>
      <c r="E620" s="69">
        <f t="shared" si="2108"/>
        <v>0</v>
      </c>
      <c r="F620" s="145">
        <f t="shared" si="2109"/>
        <v>0</v>
      </c>
      <c r="G620" s="70" t="e">
        <f t="shared" si="2095"/>
        <v>#DIV/0!</v>
      </c>
      <c r="H620" s="64"/>
      <c r="I620" s="72"/>
      <c r="J620" s="73" t="e">
        <f t="shared" si="2096"/>
        <v>#DIV/0!</v>
      </c>
      <c r="K620" s="64"/>
      <c r="L620" s="72"/>
      <c r="M620" s="73" t="e">
        <f t="shared" si="2097"/>
        <v>#DIV/0!</v>
      </c>
      <c r="N620" s="64"/>
      <c r="O620" s="72"/>
      <c r="P620" s="73" t="e">
        <f t="shared" si="2098"/>
        <v>#DIV/0!</v>
      </c>
      <c r="Q620" s="64"/>
      <c r="R620" s="72"/>
      <c r="S620" s="73" t="e">
        <f t="shared" si="2099"/>
        <v>#DIV/0!</v>
      </c>
      <c r="T620" s="64"/>
      <c r="U620" s="72"/>
      <c r="V620" s="73" t="e">
        <f t="shared" si="2100"/>
        <v>#DIV/0!</v>
      </c>
      <c r="W620" s="64"/>
      <c r="X620" s="72"/>
      <c r="Y620" s="73" t="e">
        <f t="shared" si="2101"/>
        <v>#DIV/0!</v>
      </c>
      <c r="Z620" s="64"/>
      <c r="AA620" s="72"/>
      <c r="AB620" s="73" t="e">
        <f t="shared" si="2102"/>
        <v>#DIV/0!</v>
      </c>
      <c r="AC620" s="64"/>
      <c r="AD620" s="72"/>
      <c r="AE620" s="73" t="e">
        <f t="shared" si="2103"/>
        <v>#DIV/0!</v>
      </c>
      <c r="AF620" s="64"/>
      <c r="AG620" s="72"/>
      <c r="AH620" s="73" t="e">
        <f t="shared" si="2104"/>
        <v>#DIV/0!</v>
      </c>
      <c r="AI620" s="64"/>
      <c r="AJ620" s="72"/>
      <c r="AK620" s="73" t="e">
        <f t="shared" si="2105"/>
        <v>#DIV/0!</v>
      </c>
      <c r="AL620" s="64"/>
      <c r="AM620" s="72"/>
      <c r="AN620" s="73" t="e">
        <f t="shared" si="2106"/>
        <v>#DIV/0!</v>
      </c>
      <c r="AO620" s="64"/>
      <c r="AP620" s="72"/>
      <c r="AQ620" s="73" t="e">
        <f t="shared" si="2107"/>
        <v>#DIV/0!</v>
      </c>
      <c r="AR620" s="12"/>
    </row>
    <row r="621" spans="1:44" ht="33" customHeight="1">
      <c r="A621" s="277"/>
      <c r="B621" s="286"/>
      <c r="C621" s="229"/>
      <c r="D621" s="157" t="s">
        <v>39</v>
      </c>
      <c r="E621" s="69">
        <f t="shared" si="2108"/>
        <v>0</v>
      </c>
      <c r="F621" s="145">
        <f t="shared" si="2109"/>
        <v>0</v>
      </c>
      <c r="G621" s="70" t="e">
        <f t="shared" si="2095"/>
        <v>#DIV/0!</v>
      </c>
      <c r="H621" s="64"/>
      <c r="I621" s="72"/>
      <c r="J621" s="73" t="e">
        <f t="shared" si="2096"/>
        <v>#DIV/0!</v>
      </c>
      <c r="K621" s="64"/>
      <c r="L621" s="72"/>
      <c r="M621" s="73" t="e">
        <f t="shared" si="2097"/>
        <v>#DIV/0!</v>
      </c>
      <c r="N621" s="64"/>
      <c r="O621" s="72"/>
      <c r="P621" s="73" t="e">
        <f t="shared" si="2098"/>
        <v>#DIV/0!</v>
      </c>
      <c r="Q621" s="64"/>
      <c r="R621" s="72"/>
      <c r="S621" s="73" t="e">
        <f t="shared" si="2099"/>
        <v>#DIV/0!</v>
      </c>
      <c r="T621" s="64"/>
      <c r="U621" s="72"/>
      <c r="V621" s="73" t="e">
        <f t="shared" si="2100"/>
        <v>#DIV/0!</v>
      </c>
      <c r="W621" s="64"/>
      <c r="X621" s="72"/>
      <c r="Y621" s="73" t="e">
        <f t="shared" si="2101"/>
        <v>#DIV/0!</v>
      </c>
      <c r="Z621" s="64"/>
      <c r="AA621" s="72"/>
      <c r="AB621" s="73" t="e">
        <f t="shared" si="2102"/>
        <v>#DIV/0!</v>
      </c>
      <c r="AC621" s="64"/>
      <c r="AD621" s="72"/>
      <c r="AE621" s="73" t="e">
        <f t="shared" si="2103"/>
        <v>#DIV/0!</v>
      </c>
      <c r="AF621" s="64"/>
      <c r="AG621" s="72"/>
      <c r="AH621" s="73" t="e">
        <f t="shared" si="2104"/>
        <v>#DIV/0!</v>
      </c>
      <c r="AI621" s="64"/>
      <c r="AJ621" s="72"/>
      <c r="AK621" s="73" t="e">
        <f t="shared" si="2105"/>
        <v>#DIV/0!</v>
      </c>
      <c r="AL621" s="64"/>
      <c r="AM621" s="72"/>
      <c r="AN621" s="73" t="e">
        <f t="shared" si="2106"/>
        <v>#DIV/0!</v>
      </c>
      <c r="AO621" s="64"/>
      <c r="AP621" s="72"/>
      <c r="AQ621" s="73" t="e">
        <f t="shared" si="2107"/>
        <v>#DIV/0!</v>
      </c>
      <c r="AR621" s="12"/>
    </row>
    <row r="622" spans="1:44" ht="45">
      <c r="A622" s="277"/>
      <c r="B622" s="286"/>
      <c r="C622" s="229"/>
      <c r="D622" s="157" t="s">
        <v>33</v>
      </c>
      <c r="E622" s="69">
        <f t="shared" si="2108"/>
        <v>0</v>
      </c>
      <c r="F622" s="145">
        <f t="shared" si="2109"/>
        <v>0</v>
      </c>
      <c r="G622" s="70" t="e">
        <f t="shared" si="2095"/>
        <v>#DIV/0!</v>
      </c>
      <c r="H622" s="64"/>
      <c r="I622" s="72"/>
      <c r="J622" s="73" t="e">
        <f t="shared" si="2096"/>
        <v>#DIV/0!</v>
      </c>
      <c r="K622" s="64"/>
      <c r="L622" s="72"/>
      <c r="M622" s="73" t="e">
        <f t="shared" si="2097"/>
        <v>#DIV/0!</v>
      </c>
      <c r="N622" s="64"/>
      <c r="O622" s="72"/>
      <c r="P622" s="73" t="e">
        <f t="shared" si="2098"/>
        <v>#DIV/0!</v>
      </c>
      <c r="Q622" s="64"/>
      <c r="R622" s="72"/>
      <c r="S622" s="73" t="e">
        <f t="shared" si="2099"/>
        <v>#DIV/0!</v>
      </c>
      <c r="T622" s="64"/>
      <c r="U622" s="72"/>
      <c r="V622" s="73" t="e">
        <f t="shared" si="2100"/>
        <v>#DIV/0!</v>
      </c>
      <c r="W622" s="64"/>
      <c r="X622" s="72"/>
      <c r="Y622" s="73" t="e">
        <f t="shared" si="2101"/>
        <v>#DIV/0!</v>
      </c>
      <c r="Z622" s="64"/>
      <c r="AA622" s="72"/>
      <c r="AB622" s="73" t="e">
        <f t="shared" si="2102"/>
        <v>#DIV/0!</v>
      </c>
      <c r="AC622" s="64"/>
      <c r="AD622" s="72"/>
      <c r="AE622" s="73" t="e">
        <f t="shared" si="2103"/>
        <v>#DIV/0!</v>
      </c>
      <c r="AF622" s="64"/>
      <c r="AG622" s="72"/>
      <c r="AH622" s="73" t="e">
        <f t="shared" si="2104"/>
        <v>#DIV/0!</v>
      </c>
      <c r="AI622" s="64"/>
      <c r="AJ622" s="72"/>
      <c r="AK622" s="73" t="e">
        <f t="shared" si="2105"/>
        <v>#DIV/0!</v>
      </c>
      <c r="AL622" s="64"/>
      <c r="AM622" s="72"/>
      <c r="AN622" s="73" t="e">
        <f t="shared" si="2106"/>
        <v>#DIV/0!</v>
      </c>
      <c r="AO622" s="64"/>
      <c r="AP622" s="72"/>
      <c r="AQ622" s="73" t="e">
        <f t="shared" si="2107"/>
        <v>#DIV/0!</v>
      </c>
      <c r="AR622" s="12"/>
    </row>
    <row r="623" spans="1:44" ht="27" customHeight="1">
      <c r="A623" s="277" t="s">
        <v>474</v>
      </c>
      <c r="B623" s="286" t="s">
        <v>204</v>
      </c>
      <c r="C623" s="229" t="s">
        <v>77</v>
      </c>
      <c r="D623" s="157" t="s">
        <v>36</v>
      </c>
      <c r="E623" s="69">
        <f>E624+E625+E626+E628+E629</f>
        <v>0</v>
      </c>
      <c r="F623" s="137">
        <f>F624+F625+F626+F628+F629</f>
        <v>0</v>
      </c>
      <c r="G623" s="137" t="e">
        <f>(F623/E623)*100</f>
        <v>#DIV/0!</v>
      </c>
      <c r="H623" s="64">
        <f>H624+H625+H626+H628+H629</f>
        <v>0</v>
      </c>
      <c r="I623" s="71">
        <f>I624+I625+I626+I628+I629</f>
        <v>0</v>
      </c>
      <c r="J623" s="71" t="e">
        <f>(I623/H623)*100</f>
        <v>#DIV/0!</v>
      </c>
      <c r="K623" s="64">
        <f>K624+K625+K626+K628+K629</f>
        <v>0</v>
      </c>
      <c r="L623" s="71">
        <f>L624+L625+L626+L628+L629</f>
        <v>0</v>
      </c>
      <c r="M623" s="71" t="e">
        <f>(L623/K623)*100</f>
        <v>#DIV/0!</v>
      </c>
      <c r="N623" s="64">
        <f>N624+N625+N626+N628+N629</f>
        <v>0</v>
      </c>
      <c r="O623" s="71">
        <f>O624+O625+O626+O628+O629</f>
        <v>0</v>
      </c>
      <c r="P623" s="71" t="e">
        <f>(O623/N623)*100</f>
        <v>#DIV/0!</v>
      </c>
      <c r="Q623" s="64">
        <f>Q624+Q625+Q626+Q628+Q629</f>
        <v>0</v>
      </c>
      <c r="R623" s="71">
        <f>R624+R625+R626+R628+R629</f>
        <v>0</v>
      </c>
      <c r="S623" s="71" t="e">
        <f>(R623/Q623)*100</f>
        <v>#DIV/0!</v>
      </c>
      <c r="T623" s="64">
        <f>T624+T625+T626+T628+T629</f>
        <v>0</v>
      </c>
      <c r="U623" s="71">
        <f>U624+U625+U626+U628+U629</f>
        <v>0</v>
      </c>
      <c r="V623" s="71" t="e">
        <f>(U623/T623)*100</f>
        <v>#DIV/0!</v>
      </c>
      <c r="W623" s="64">
        <f>W624+W625+W626+W628+W629</f>
        <v>0</v>
      </c>
      <c r="X623" s="71">
        <f>X624+X625+X626+X628+X629</f>
        <v>0</v>
      </c>
      <c r="Y623" s="71" t="e">
        <f>(X623/W623)*100</f>
        <v>#DIV/0!</v>
      </c>
      <c r="Z623" s="64">
        <f>Z624+Z625+Z626+Z628+Z629</f>
        <v>0</v>
      </c>
      <c r="AA623" s="71">
        <f>AA624+AA625+AA626+AA628+AA629</f>
        <v>0</v>
      </c>
      <c r="AB623" s="71" t="e">
        <f>(AA623/Z623)*100</f>
        <v>#DIV/0!</v>
      </c>
      <c r="AC623" s="64">
        <f>AC624+AC625+AC626+AC628+AC629</f>
        <v>0</v>
      </c>
      <c r="AD623" s="71">
        <f>AD624+AD625+AD626+AD628+AD629</f>
        <v>0</v>
      </c>
      <c r="AE623" s="71" t="e">
        <f>(AD623/AC623)*100</f>
        <v>#DIV/0!</v>
      </c>
      <c r="AF623" s="64">
        <f>AF624+AF625+AF626+AF628+AF629</f>
        <v>0</v>
      </c>
      <c r="AG623" s="71">
        <f>AG624+AG625+AG626+AG628+AG629</f>
        <v>0</v>
      </c>
      <c r="AH623" s="71" t="e">
        <f>(AG623/AF623)*100</f>
        <v>#DIV/0!</v>
      </c>
      <c r="AI623" s="64">
        <f>AI624+AI625+AI626+AI628+AI629</f>
        <v>0</v>
      </c>
      <c r="AJ623" s="71">
        <f>AJ624+AJ625+AJ626+AJ628+AJ629</f>
        <v>0</v>
      </c>
      <c r="AK623" s="71" t="e">
        <f>(AJ623/AI623)*100</f>
        <v>#DIV/0!</v>
      </c>
      <c r="AL623" s="64">
        <f>AL624+AL625+AL626+AL628+AL629</f>
        <v>0</v>
      </c>
      <c r="AM623" s="71">
        <f>AM624+AM625+AM626+AM628+AM629</f>
        <v>0</v>
      </c>
      <c r="AN623" s="71" t="e">
        <f>(AM623/AL623)*100</f>
        <v>#DIV/0!</v>
      </c>
      <c r="AO623" s="64">
        <f>AO624+AO625+AO626+AO628+AO629</f>
        <v>0</v>
      </c>
      <c r="AP623" s="71">
        <f>AP624+AP625+AP626+AP628+AP629</f>
        <v>0</v>
      </c>
      <c r="AQ623" s="71" t="e">
        <f>(AP623/AO623)*100</f>
        <v>#DIV/0!</v>
      </c>
      <c r="AR623" s="12"/>
    </row>
    <row r="624" spans="1:44" ht="30">
      <c r="A624" s="277"/>
      <c r="B624" s="286"/>
      <c r="C624" s="229"/>
      <c r="D624" s="157" t="s">
        <v>17</v>
      </c>
      <c r="E624" s="69">
        <f>H624+K624+N624+Q624+T624+W624+Z624+AC624+AF624+AI624+AL624+AO624</f>
        <v>0</v>
      </c>
      <c r="F624" s="145">
        <f>I624+L624+O624+R624+U624+X624+AA624+AD624+AG624+AJ624+AM624+AP624</f>
        <v>0</v>
      </c>
      <c r="G624" s="70" t="e">
        <f t="shared" ref="G624:G629" si="2110">(F624/E624)*100</f>
        <v>#DIV/0!</v>
      </c>
      <c r="H624" s="64"/>
      <c r="I624" s="72"/>
      <c r="J624" s="73" t="e">
        <f t="shared" ref="J624:J629" si="2111">(I624/H624)*100</f>
        <v>#DIV/0!</v>
      </c>
      <c r="K624" s="64"/>
      <c r="L624" s="72"/>
      <c r="M624" s="73" t="e">
        <f t="shared" ref="M624:M629" si="2112">(L624/K624)*100</f>
        <v>#DIV/0!</v>
      </c>
      <c r="N624" s="64"/>
      <c r="O624" s="72"/>
      <c r="P624" s="73" t="e">
        <f t="shared" ref="P624:P629" si="2113">(O624/N624)*100</f>
        <v>#DIV/0!</v>
      </c>
      <c r="Q624" s="64"/>
      <c r="R624" s="72"/>
      <c r="S624" s="73" t="e">
        <f t="shared" ref="S624:S629" si="2114">(R624/Q624)*100</f>
        <v>#DIV/0!</v>
      </c>
      <c r="T624" s="64"/>
      <c r="U624" s="72"/>
      <c r="V624" s="73" t="e">
        <f t="shared" ref="V624:V629" si="2115">(U624/T624)*100</f>
        <v>#DIV/0!</v>
      </c>
      <c r="W624" s="64"/>
      <c r="X624" s="72"/>
      <c r="Y624" s="73" t="e">
        <f t="shared" ref="Y624:Y629" si="2116">(X624/W624)*100</f>
        <v>#DIV/0!</v>
      </c>
      <c r="Z624" s="64"/>
      <c r="AA624" s="72"/>
      <c r="AB624" s="73" t="e">
        <f t="shared" ref="AB624:AB629" si="2117">(AA624/Z624)*100</f>
        <v>#DIV/0!</v>
      </c>
      <c r="AC624" s="64"/>
      <c r="AD624" s="72"/>
      <c r="AE624" s="73" t="e">
        <f t="shared" ref="AE624:AE629" si="2118">(AD624/AC624)*100</f>
        <v>#DIV/0!</v>
      </c>
      <c r="AF624" s="64"/>
      <c r="AG624" s="72"/>
      <c r="AH624" s="73" t="e">
        <f t="shared" ref="AH624:AH629" si="2119">(AG624/AF624)*100</f>
        <v>#DIV/0!</v>
      </c>
      <c r="AI624" s="64"/>
      <c r="AJ624" s="72"/>
      <c r="AK624" s="73" t="e">
        <f t="shared" ref="AK624:AK629" si="2120">(AJ624/AI624)*100</f>
        <v>#DIV/0!</v>
      </c>
      <c r="AL624" s="64"/>
      <c r="AM624" s="72"/>
      <c r="AN624" s="73" t="e">
        <f t="shared" ref="AN624:AN629" si="2121">(AM624/AL624)*100</f>
        <v>#DIV/0!</v>
      </c>
      <c r="AO624" s="64"/>
      <c r="AP624" s="72"/>
      <c r="AQ624" s="73" t="e">
        <f t="shared" ref="AQ624:AQ629" si="2122">(AP624/AO624)*100</f>
        <v>#DIV/0!</v>
      </c>
      <c r="AR624" s="12"/>
    </row>
    <row r="625" spans="1:44" ht="45">
      <c r="A625" s="277"/>
      <c r="B625" s="286"/>
      <c r="C625" s="229"/>
      <c r="D625" s="157" t="s">
        <v>18</v>
      </c>
      <c r="E625" s="69">
        <f t="shared" ref="E625:E629" si="2123">H625+K625+N625+Q625+T625+W625+Z625+AC625+AF625+AI625+AL625+AO625</f>
        <v>0</v>
      </c>
      <c r="F625" s="145">
        <f t="shared" ref="F625:F629" si="2124">I625+L625+O625+R625+U625+X625+AA625+AD625+AG625+AJ625+AM625+AP625</f>
        <v>0</v>
      </c>
      <c r="G625" s="70" t="e">
        <f t="shared" si="2110"/>
        <v>#DIV/0!</v>
      </c>
      <c r="H625" s="64"/>
      <c r="I625" s="72"/>
      <c r="J625" s="73" t="e">
        <f t="shared" si="2111"/>
        <v>#DIV/0!</v>
      </c>
      <c r="K625" s="64"/>
      <c r="L625" s="72"/>
      <c r="M625" s="73" t="e">
        <f t="shared" si="2112"/>
        <v>#DIV/0!</v>
      </c>
      <c r="N625" s="64"/>
      <c r="O625" s="72"/>
      <c r="P625" s="73" t="e">
        <f t="shared" si="2113"/>
        <v>#DIV/0!</v>
      </c>
      <c r="Q625" s="64"/>
      <c r="R625" s="72"/>
      <c r="S625" s="73" t="e">
        <f t="shared" si="2114"/>
        <v>#DIV/0!</v>
      </c>
      <c r="T625" s="64"/>
      <c r="U625" s="72"/>
      <c r="V625" s="73" t="e">
        <f t="shared" si="2115"/>
        <v>#DIV/0!</v>
      </c>
      <c r="W625" s="64"/>
      <c r="X625" s="72"/>
      <c r="Y625" s="73" t="e">
        <f t="shared" si="2116"/>
        <v>#DIV/0!</v>
      </c>
      <c r="Z625" s="64"/>
      <c r="AA625" s="72"/>
      <c r="AB625" s="73" t="e">
        <f t="shared" si="2117"/>
        <v>#DIV/0!</v>
      </c>
      <c r="AC625" s="64"/>
      <c r="AD625" s="72"/>
      <c r="AE625" s="73" t="e">
        <f t="shared" si="2118"/>
        <v>#DIV/0!</v>
      </c>
      <c r="AF625" s="64"/>
      <c r="AG625" s="72"/>
      <c r="AH625" s="73" t="e">
        <f t="shared" si="2119"/>
        <v>#DIV/0!</v>
      </c>
      <c r="AI625" s="64"/>
      <c r="AJ625" s="72"/>
      <c r="AK625" s="73" t="e">
        <f t="shared" si="2120"/>
        <v>#DIV/0!</v>
      </c>
      <c r="AL625" s="64"/>
      <c r="AM625" s="72"/>
      <c r="AN625" s="73" t="e">
        <f t="shared" si="2121"/>
        <v>#DIV/0!</v>
      </c>
      <c r="AO625" s="64"/>
      <c r="AP625" s="72"/>
      <c r="AQ625" s="73" t="e">
        <f t="shared" si="2122"/>
        <v>#DIV/0!</v>
      </c>
      <c r="AR625" s="12"/>
    </row>
    <row r="626" spans="1:44" ht="27" customHeight="1">
      <c r="A626" s="277"/>
      <c r="B626" s="286"/>
      <c r="C626" s="229"/>
      <c r="D626" s="157" t="s">
        <v>26</v>
      </c>
      <c r="E626" s="69">
        <f t="shared" si="2123"/>
        <v>0</v>
      </c>
      <c r="F626" s="145">
        <f t="shared" si="2124"/>
        <v>0</v>
      </c>
      <c r="G626" s="70" t="e">
        <f t="shared" si="2110"/>
        <v>#DIV/0!</v>
      </c>
      <c r="H626" s="64"/>
      <c r="I626" s="72"/>
      <c r="J626" s="73" t="e">
        <f t="shared" si="2111"/>
        <v>#DIV/0!</v>
      </c>
      <c r="K626" s="64"/>
      <c r="L626" s="72"/>
      <c r="M626" s="73" t="e">
        <f t="shared" si="2112"/>
        <v>#DIV/0!</v>
      </c>
      <c r="N626" s="64"/>
      <c r="O626" s="72"/>
      <c r="P626" s="73" t="e">
        <f t="shared" si="2113"/>
        <v>#DIV/0!</v>
      </c>
      <c r="Q626" s="64"/>
      <c r="R626" s="72"/>
      <c r="S626" s="73" t="e">
        <f t="shared" si="2114"/>
        <v>#DIV/0!</v>
      </c>
      <c r="T626" s="64"/>
      <c r="U626" s="72"/>
      <c r="V626" s="73" t="e">
        <f t="shared" si="2115"/>
        <v>#DIV/0!</v>
      </c>
      <c r="W626" s="64"/>
      <c r="X626" s="72"/>
      <c r="Y626" s="73" t="e">
        <f t="shared" si="2116"/>
        <v>#DIV/0!</v>
      </c>
      <c r="Z626" s="64"/>
      <c r="AA626" s="72"/>
      <c r="AB626" s="73" t="e">
        <f t="shared" si="2117"/>
        <v>#DIV/0!</v>
      </c>
      <c r="AC626" s="64"/>
      <c r="AD626" s="72"/>
      <c r="AE626" s="73" t="e">
        <f t="shared" si="2118"/>
        <v>#DIV/0!</v>
      </c>
      <c r="AF626" s="64"/>
      <c r="AG626" s="72"/>
      <c r="AH626" s="73" t="e">
        <f t="shared" si="2119"/>
        <v>#DIV/0!</v>
      </c>
      <c r="AI626" s="64"/>
      <c r="AJ626" s="72"/>
      <c r="AK626" s="73" t="e">
        <f t="shared" si="2120"/>
        <v>#DIV/0!</v>
      </c>
      <c r="AL626" s="64"/>
      <c r="AM626" s="72"/>
      <c r="AN626" s="73" t="e">
        <f t="shared" si="2121"/>
        <v>#DIV/0!</v>
      </c>
      <c r="AO626" s="64"/>
      <c r="AP626" s="72"/>
      <c r="AQ626" s="73" t="e">
        <f t="shared" si="2122"/>
        <v>#DIV/0!</v>
      </c>
      <c r="AR626" s="12"/>
    </row>
    <row r="627" spans="1:44" ht="79.5" customHeight="1">
      <c r="A627" s="277"/>
      <c r="B627" s="286"/>
      <c r="C627" s="229"/>
      <c r="D627" s="157" t="s">
        <v>231</v>
      </c>
      <c r="E627" s="69">
        <f t="shared" si="2123"/>
        <v>0</v>
      </c>
      <c r="F627" s="145">
        <f t="shared" si="2124"/>
        <v>0</v>
      </c>
      <c r="G627" s="70" t="e">
        <f t="shared" si="2110"/>
        <v>#DIV/0!</v>
      </c>
      <c r="H627" s="64"/>
      <c r="I627" s="72"/>
      <c r="J627" s="73" t="e">
        <f t="shared" si="2111"/>
        <v>#DIV/0!</v>
      </c>
      <c r="K627" s="64"/>
      <c r="L627" s="72"/>
      <c r="M627" s="73" t="e">
        <f t="shared" si="2112"/>
        <v>#DIV/0!</v>
      </c>
      <c r="N627" s="64"/>
      <c r="O627" s="72"/>
      <c r="P627" s="73" t="e">
        <f t="shared" si="2113"/>
        <v>#DIV/0!</v>
      </c>
      <c r="Q627" s="64"/>
      <c r="R627" s="72"/>
      <c r="S627" s="73" t="e">
        <f t="shared" si="2114"/>
        <v>#DIV/0!</v>
      </c>
      <c r="T627" s="64"/>
      <c r="U627" s="72"/>
      <c r="V627" s="73" t="e">
        <f t="shared" si="2115"/>
        <v>#DIV/0!</v>
      </c>
      <c r="W627" s="64"/>
      <c r="X627" s="72"/>
      <c r="Y627" s="73" t="e">
        <f t="shared" si="2116"/>
        <v>#DIV/0!</v>
      </c>
      <c r="Z627" s="64"/>
      <c r="AA627" s="72"/>
      <c r="AB627" s="73" t="e">
        <f t="shared" si="2117"/>
        <v>#DIV/0!</v>
      </c>
      <c r="AC627" s="64"/>
      <c r="AD627" s="72"/>
      <c r="AE627" s="73" t="e">
        <f t="shared" si="2118"/>
        <v>#DIV/0!</v>
      </c>
      <c r="AF627" s="64"/>
      <c r="AG627" s="72"/>
      <c r="AH627" s="73" t="e">
        <f t="shared" si="2119"/>
        <v>#DIV/0!</v>
      </c>
      <c r="AI627" s="64"/>
      <c r="AJ627" s="72"/>
      <c r="AK627" s="73" t="e">
        <f t="shared" si="2120"/>
        <v>#DIV/0!</v>
      </c>
      <c r="AL627" s="64"/>
      <c r="AM627" s="72"/>
      <c r="AN627" s="73" t="e">
        <f t="shared" si="2121"/>
        <v>#DIV/0!</v>
      </c>
      <c r="AO627" s="64"/>
      <c r="AP627" s="72"/>
      <c r="AQ627" s="73" t="e">
        <f t="shared" si="2122"/>
        <v>#DIV/0!</v>
      </c>
      <c r="AR627" s="12"/>
    </row>
    <row r="628" spans="1:44" ht="33" customHeight="1">
      <c r="A628" s="277"/>
      <c r="B628" s="286"/>
      <c r="C628" s="229"/>
      <c r="D628" s="157" t="s">
        <v>39</v>
      </c>
      <c r="E628" s="69">
        <f t="shared" si="2123"/>
        <v>0</v>
      </c>
      <c r="F628" s="145">
        <f t="shared" si="2124"/>
        <v>0</v>
      </c>
      <c r="G628" s="70" t="e">
        <f t="shared" si="2110"/>
        <v>#DIV/0!</v>
      </c>
      <c r="H628" s="64"/>
      <c r="I628" s="72"/>
      <c r="J628" s="73" t="e">
        <f t="shared" si="2111"/>
        <v>#DIV/0!</v>
      </c>
      <c r="K628" s="64"/>
      <c r="L628" s="72"/>
      <c r="M628" s="73" t="e">
        <f t="shared" si="2112"/>
        <v>#DIV/0!</v>
      </c>
      <c r="N628" s="64"/>
      <c r="O628" s="72"/>
      <c r="P628" s="73" t="e">
        <f t="shared" si="2113"/>
        <v>#DIV/0!</v>
      </c>
      <c r="Q628" s="64"/>
      <c r="R628" s="72"/>
      <c r="S628" s="73" t="e">
        <f t="shared" si="2114"/>
        <v>#DIV/0!</v>
      </c>
      <c r="T628" s="64"/>
      <c r="U628" s="72"/>
      <c r="V628" s="73" t="e">
        <f t="shared" si="2115"/>
        <v>#DIV/0!</v>
      </c>
      <c r="W628" s="64"/>
      <c r="X628" s="72"/>
      <c r="Y628" s="73" t="e">
        <f t="shared" si="2116"/>
        <v>#DIV/0!</v>
      </c>
      <c r="Z628" s="64"/>
      <c r="AA628" s="72"/>
      <c r="AB628" s="73" t="e">
        <f t="shared" si="2117"/>
        <v>#DIV/0!</v>
      </c>
      <c r="AC628" s="64"/>
      <c r="AD628" s="72"/>
      <c r="AE628" s="73" t="e">
        <f t="shared" si="2118"/>
        <v>#DIV/0!</v>
      </c>
      <c r="AF628" s="64"/>
      <c r="AG628" s="72"/>
      <c r="AH628" s="73" t="e">
        <f t="shared" si="2119"/>
        <v>#DIV/0!</v>
      </c>
      <c r="AI628" s="64"/>
      <c r="AJ628" s="72"/>
      <c r="AK628" s="73" t="e">
        <f t="shared" si="2120"/>
        <v>#DIV/0!</v>
      </c>
      <c r="AL628" s="64"/>
      <c r="AM628" s="72"/>
      <c r="AN628" s="73" t="e">
        <f t="shared" si="2121"/>
        <v>#DIV/0!</v>
      </c>
      <c r="AO628" s="64"/>
      <c r="AP628" s="72"/>
      <c r="AQ628" s="73" t="e">
        <f t="shared" si="2122"/>
        <v>#DIV/0!</v>
      </c>
      <c r="AR628" s="12"/>
    </row>
    <row r="629" spans="1:44" ht="45">
      <c r="A629" s="277"/>
      <c r="B629" s="286"/>
      <c r="C629" s="229"/>
      <c r="D629" s="157" t="s">
        <v>33</v>
      </c>
      <c r="E629" s="69">
        <f t="shared" si="2123"/>
        <v>0</v>
      </c>
      <c r="F629" s="145">
        <f t="shared" si="2124"/>
        <v>0</v>
      </c>
      <c r="G629" s="70" t="e">
        <f t="shared" si="2110"/>
        <v>#DIV/0!</v>
      </c>
      <c r="H629" s="64"/>
      <c r="I629" s="72"/>
      <c r="J629" s="73" t="e">
        <f t="shared" si="2111"/>
        <v>#DIV/0!</v>
      </c>
      <c r="K629" s="64"/>
      <c r="L629" s="72"/>
      <c r="M629" s="73" t="e">
        <f t="shared" si="2112"/>
        <v>#DIV/0!</v>
      </c>
      <c r="N629" s="64"/>
      <c r="O629" s="72"/>
      <c r="P629" s="73" t="e">
        <f t="shared" si="2113"/>
        <v>#DIV/0!</v>
      </c>
      <c r="Q629" s="64"/>
      <c r="R629" s="72"/>
      <c r="S629" s="73" t="e">
        <f t="shared" si="2114"/>
        <v>#DIV/0!</v>
      </c>
      <c r="T629" s="64"/>
      <c r="U629" s="72"/>
      <c r="V629" s="73" t="e">
        <f t="shared" si="2115"/>
        <v>#DIV/0!</v>
      </c>
      <c r="W629" s="64"/>
      <c r="X629" s="72"/>
      <c r="Y629" s="73" t="e">
        <f t="shared" si="2116"/>
        <v>#DIV/0!</v>
      </c>
      <c r="Z629" s="64"/>
      <c r="AA629" s="72"/>
      <c r="AB629" s="73" t="e">
        <f t="shared" si="2117"/>
        <v>#DIV/0!</v>
      </c>
      <c r="AC629" s="64"/>
      <c r="AD629" s="72"/>
      <c r="AE629" s="73" t="e">
        <f t="shared" si="2118"/>
        <v>#DIV/0!</v>
      </c>
      <c r="AF629" s="64"/>
      <c r="AG629" s="72"/>
      <c r="AH629" s="73" t="e">
        <f t="shared" si="2119"/>
        <v>#DIV/0!</v>
      </c>
      <c r="AI629" s="64"/>
      <c r="AJ629" s="72"/>
      <c r="AK629" s="73" t="e">
        <f t="shared" si="2120"/>
        <v>#DIV/0!</v>
      </c>
      <c r="AL629" s="64"/>
      <c r="AM629" s="72"/>
      <c r="AN629" s="73" t="e">
        <f t="shared" si="2121"/>
        <v>#DIV/0!</v>
      </c>
      <c r="AO629" s="64"/>
      <c r="AP629" s="72"/>
      <c r="AQ629" s="73" t="e">
        <f t="shared" si="2122"/>
        <v>#DIV/0!</v>
      </c>
      <c r="AR629" s="12"/>
    </row>
    <row r="630" spans="1:44" ht="27" customHeight="1">
      <c r="A630" s="277" t="s">
        <v>475</v>
      </c>
      <c r="B630" s="286" t="s">
        <v>409</v>
      </c>
      <c r="C630" s="229" t="s">
        <v>77</v>
      </c>
      <c r="D630" s="157" t="s">
        <v>36</v>
      </c>
      <c r="E630" s="69">
        <f>E631+E632+E633+E635+E636</f>
        <v>1182.81</v>
      </c>
      <c r="F630" s="137">
        <f>F631+F632+F633+F635+F636</f>
        <v>0</v>
      </c>
      <c r="G630" s="137">
        <f>(F630/E630)*100</f>
        <v>0</v>
      </c>
      <c r="H630" s="64">
        <f>H631+H632+H633+H635+H636</f>
        <v>0</v>
      </c>
      <c r="I630" s="71">
        <f>I631+I632+I633+I635+I636</f>
        <v>0</v>
      </c>
      <c r="J630" s="71" t="e">
        <f>(I630/H630)*100</f>
        <v>#DIV/0!</v>
      </c>
      <c r="K630" s="64">
        <f>K631+K632+K633+K635+K636</f>
        <v>0</v>
      </c>
      <c r="L630" s="71">
        <f>L631+L632+L633+L635+L636</f>
        <v>0</v>
      </c>
      <c r="M630" s="71" t="e">
        <f>(L630/K630)*100</f>
        <v>#DIV/0!</v>
      </c>
      <c r="N630" s="64">
        <f>N631+N632+N633+N635+N636</f>
        <v>0</v>
      </c>
      <c r="O630" s="71">
        <f>O631+O632+O633+O635+O636</f>
        <v>0</v>
      </c>
      <c r="P630" s="71" t="e">
        <f>(O630/N630)*100</f>
        <v>#DIV/0!</v>
      </c>
      <c r="Q630" s="64">
        <f>Q631+Q632+Q633+Q635+Q636</f>
        <v>0</v>
      </c>
      <c r="R630" s="71">
        <f>R631+R632+R633+R635+R636</f>
        <v>0</v>
      </c>
      <c r="S630" s="71" t="e">
        <f>(R630/Q630)*100</f>
        <v>#DIV/0!</v>
      </c>
      <c r="T630" s="64">
        <f>T631+T632+T633+T635+T636</f>
        <v>0</v>
      </c>
      <c r="U630" s="71">
        <f>U631+U632+U633+U635+U636</f>
        <v>0</v>
      </c>
      <c r="V630" s="71" t="e">
        <f>(U630/T630)*100</f>
        <v>#DIV/0!</v>
      </c>
      <c r="W630" s="64">
        <f>W631+W632+W633+W635+W636</f>
        <v>0</v>
      </c>
      <c r="X630" s="71">
        <f>X631+X632+X633+X635+X636</f>
        <v>0</v>
      </c>
      <c r="Y630" s="71" t="e">
        <f>(X630/W630)*100</f>
        <v>#DIV/0!</v>
      </c>
      <c r="Z630" s="64">
        <f>Z631+Z632+Z633+Z635+Z636</f>
        <v>0</v>
      </c>
      <c r="AA630" s="71">
        <f>AA631+AA632+AA633+AA635+AA636</f>
        <v>0</v>
      </c>
      <c r="AB630" s="71" t="e">
        <f>(AA630/Z630)*100</f>
        <v>#DIV/0!</v>
      </c>
      <c r="AC630" s="64">
        <f>AC631+AC632+AC633+AC635+AC636</f>
        <v>0</v>
      </c>
      <c r="AD630" s="71">
        <f>AD631+AD632+AD633+AD635+AD636</f>
        <v>0</v>
      </c>
      <c r="AE630" s="71" t="e">
        <f>(AD630/AC630)*100</f>
        <v>#DIV/0!</v>
      </c>
      <c r="AF630" s="64">
        <f>AF631+AF632+AF633+AF635+AF636</f>
        <v>0</v>
      </c>
      <c r="AG630" s="71">
        <f>AG631+AG632+AG633+AG635+AG636</f>
        <v>0</v>
      </c>
      <c r="AH630" s="71" t="e">
        <f>(AG630/AF630)*100</f>
        <v>#DIV/0!</v>
      </c>
      <c r="AI630" s="64">
        <f>AI631+AI632+AI633+AI635+AI636</f>
        <v>1182.81</v>
      </c>
      <c r="AJ630" s="71">
        <f>AJ631+AJ632+AJ633+AJ635+AJ636</f>
        <v>0</v>
      </c>
      <c r="AK630" s="71">
        <f>(AJ630/AI630)*100</f>
        <v>0</v>
      </c>
      <c r="AL630" s="64">
        <f>AL631+AL632+AL633+AL635+AL636</f>
        <v>0</v>
      </c>
      <c r="AM630" s="71">
        <f>AM631+AM632+AM633+AM635+AM636</f>
        <v>0</v>
      </c>
      <c r="AN630" s="71" t="e">
        <f>(AM630/AL630)*100</f>
        <v>#DIV/0!</v>
      </c>
      <c r="AO630" s="64">
        <f>AO631+AO632+AO633+AO635+AO636</f>
        <v>0</v>
      </c>
      <c r="AP630" s="71">
        <f>AP631+AP632+AP633+AP635+AP636</f>
        <v>0</v>
      </c>
      <c r="AQ630" s="71" t="e">
        <f>(AP630/AO630)*100</f>
        <v>#DIV/0!</v>
      </c>
      <c r="AR630" s="12"/>
    </row>
    <row r="631" spans="1:44" ht="30">
      <c r="A631" s="277"/>
      <c r="B631" s="286"/>
      <c r="C631" s="229"/>
      <c r="D631" s="157" t="s">
        <v>17</v>
      </c>
      <c r="E631" s="69">
        <f>H631+K631+N631+Q631+T631+W631+Z631+AC631+AF631+AI631+AL631+AO631</f>
        <v>0</v>
      </c>
      <c r="F631" s="145">
        <f>I631+L631+O631+R631+U631+X631+AA631+AD631+AG631+AJ631+AM631+AP631</f>
        <v>0</v>
      </c>
      <c r="G631" s="70" t="e">
        <f t="shared" ref="G631:G636" si="2125">(F631/E631)*100</f>
        <v>#DIV/0!</v>
      </c>
      <c r="H631" s="64"/>
      <c r="I631" s="72"/>
      <c r="J631" s="73" t="e">
        <f t="shared" ref="J631:J636" si="2126">(I631/H631)*100</f>
        <v>#DIV/0!</v>
      </c>
      <c r="K631" s="64"/>
      <c r="L631" s="72"/>
      <c r="M631" s="73" t="e">
        <f t="shared" ref="M631:M636" si="2127">(L631/K631)*100</f>
        <v>#DIV/0!</v>
      </c>
      <c r="N631" s="64"/>
      <c r="O631" s="72"/>
      <c r="P631" s="73" t="e">
        <f t="shared" ref="P631:P636" si="2128">(O631/N631)*100</f>
        <v>#DIV/0!</v>
      </c>
      <c r="Q631" s="64"/>
      <c r="R631" s="72"/>
      <c r="S631" s="73" t="e">
        <f t="shared" ref="S631:S636" si="2129">(R631/Q631)*100</f>
        <v>#DIV/0!</v>
      </c>
      <c r="T631" s="64"/>
      <c r="U631" s="72"/>
      <c r="V631" s="73" t="e">
        <f t="shared" ref="V631:V636" si="2130">(U631/T631)*100</f>
        <v>#DIV/0!</v>
      </c>
      <c r="W631" s="64"/>
      <c r="X631" s="72"/>
      <c r="Y631" s="73" t="e">
        <f t="shared" ref="Y631:Y636" si="2131">(X631/W631)*100</f>
        <v>#DIV/0!</v>
      </c>
      <c r="Z631" s="64"/>
      <c r="AA631" s="72"/>
      <c r="AB631" s="73" t="e">
        <f t="shared" ref="AB631:AB636" si="2132">(AA631/Z631)*100</f>
        <v>#DIV/0!</v>
      </c>
      <c r="AC631" s="64"/>
      <c r="AD631" s="72"/>
      <c r="AE631" s="73" t="e">
        <f t="shared" ref="AE631:AE636" si="2133">(AD631/AC631)*100</f>
        <v>#DIV/0!</v>
      </c>
      <c r="AF631" s="64"/>
      <c r="AG631" s="72"/>
      <c r="AH631" s="73" t="e">
        <f t="shared" ref="AH631:AH636" si="2134">(AG631/AF631)*100</f>
        <v>#DIV/0!</v>
      </c>
      <c r="AI631" s="64"/>
      <c r="AJ631" s="72"/>
      <c r="AK631" s="73" t="e">
        <f t="shared" ref="AK631:AK636" si="2135">(AJ631/AI631)*100</f>
        <v>#DIV/0!</v>
      </c>
      <c r="AL631" s="64"/>
      <c r="AM631" s="72"/>
      <c r="AN631" s="73" t="e">
        <f t="shared" ref="AN631:AN636" si="2136">(AM631/AL631)*100</f>
        <v>#DIV/0!</v>
      </c>
      <c r="AO631" s="64"/>
      <c r="AP631" s="72"/>
      <c r="AQ631" s="73" t="e">
        <f t="shared" ref="AQ631:AQ636" si="2137">(AP631/AO631)*100</f>
        <v>#DIV/0!</v>
      </c>
      <c r="AR631" s="12"/>
    </row>
    <row r="632" spans="1:44" ht="45">
      <c r="A632" s="277"/>
      <c r="B632" s="286"/>
      <c r="C632" s="229"/>
      <c r="D632" s="157" t="s">
        <v>18</v>
      </c>
      <c r="E632" s="69">
        <f t="shared" ref="E632:E636" si="2138">H632+K632+N632+Q632+T632+W632+Z632+AC632+AF632+AI632+AL632+AO632</f>
        <v>0</v>
      </c>
      <c r="F632" s="145">
        <f t="shared" ref="F632:F636" si="2139">I632+L632+O632+R632+U632+X632+AA632+AD632+AG632+AJ632+AM632+AP632</f>
        <v>0</v>
      </c>
      <c r="G632" s="70" t="e">
        <f t="shared" si="2125"/>
        <v>#DIV/0!</v>
      </c>
      <c r="H632" s="64"/>
      <c r="I632" s="72"/>
      <c r="J632" s="73" t="e">
        <f t="shared" si="2126"/>
        <v>#DIV/0!</v>
      </c>
      <c r="K632" s="64"/>
      <c r="L632" s="72"/>
      <c r="M632" s="73" t="e">
        <f t="shared" si="2127"/>
        <v>#DIV/0!</v>
      </c>
      <c r="N632" s="64"/>
      <c r="O632" s="72"/>
      <c r="P632" s="73" t="e">
        <f t="shared" si="2128"/>
        <v>#DIV/0!</v>
      </c>
      <c r="Q632" s="64"/>
      <c r="R632" s="72"/>
      <c r="S632" s="73" t="e">
        <f t="shared" si="2129"/>
        <v>#DIV/0!</v>
      </c>
      <c r="T632" s="64"/>
      <c r="U632" s="72"/>
      <c r="V632" s="73" t="e">
        <f t="shared" si="2130"/>
        <v>#DIV/0!</v>
      </c>
      <c r="W632" s="64"/>
      <c r="X632" s="72"/>
      <c r="Y632" s="73" t="e">
        <f t="shared" si="2131"/>
        <v>#DIV/0!</v>
      </c>
      <c r="Z632" s="64"/>
      <c r="AA632" s="72"/>
      <c r="AB632" s="73" t="e">
        <f t="shared" si="2132"/>
        <v>#DIV/0!</v>
      </c>
      <c r="AC632" s="64"/>
      <c r="AD632" s="72"/>
      <c r="AE632" s="73" t="e">
        <f t="shared" si="2133"/>
        <v>#DIV/0!</v>
      </c>
      <c r="AF632" s="64"/>
      <c r="AG632" s="72"/>
      <c r="AH632" s="73" t="e">
        <f t="shared" si="2134"/>
        <v>#DIV/0!</v>
      </c>
      <c r="AI632" s="64"/>
      <c r="AJ632" s="72"/>
      <c r="AK632" s="73" t="e">
        <f t="shared" si="2135"/>
        <v>#DIV/0!</v>
      </c>
      <c r="AL632" s="64"/>
      <c r="AM632" s="72"/>
      <c r="AN632" s="73" t="e">
        <f t="shared" si="2136"/>
        <v>#DIV/0!</v>
      </c>
      <c r="AO632" s="64"/>
      <c r="AP632" s="72"/>
      <c r="AQ632" s="73" t="e">
        <f t="shared" si="2137"/>
        <v>#DIV/0!</v>
      </c>
      <c r="AR632" s="12"/>
    </row>
    <row r="633" spans="1:44" ht="27" customHeight="1">
      <c r="A633" s="277"/>
      <c r="B633" s="286"/>
      <c r="C633" s="229"/>
      <c r="D633" s="157" t="s">
        <v>26</v>
      </c>
      <c r="E633" s="69">
        <f t="shared" si="2138"/>
        <v>1182.81</v>
      </c>
      <c r="F633" s="145">
        <f t="shared" si="2139"/>
        <v>0</v>
      </c>
      <c r="G633" s="70">
        <f t="shared" si="2125"/>
        <v>0</v>
      </c>
      <c r="H633" s="64"/>
      <c r="I633" s="72"/>
      <c r="J633" s="73" t="e">
        <f t="shared" si="2126"/>
        <v>#DIV/0!</v>
      </c>
      <c r="K633" s="64"/>
      <c r="L633" s="72"/>
      <c r="M633" s="73" t="e">
        <f t="shared" si="2127"/>
        <v>#DIV/0!</v>
      </c>
      <c r="N633" s="64"/>
      <c r="O633" s="72"/>
      <c r="P633" s="73" t="e">
        <f t="shared" si="2128"/>
        <v>#DIV/0!</v>
      </c>
      <c r="Q633" s="64"/>
      <c r="R633" s="72"/>
      <c r="S633" s="73" t="e">
        <f t="shared" si="2129"/>
        <v>#DIV/0!</v>
      </c>
      <c r="T633" s="64"/>
      <c r="U633" s="72"/>
      <c r="V633" s="73" t="e">
        <f t="shared" si="2130"/>
        <v>#DIV/0!</v>
      </c>
      <c r="W633" s="64"/>
      <c r="X633" s="72"/>
      <c r="Y633" s="73" t="e">
        <f t="shared" si="2131"/>
        <v>#DIV/0!</v>
      </c>
      <c r="Z633" s="64"/>
      <c r="AA633" s="72"/>
      <c r="AB633" s="73" t="e">
        <f t="shared" si="2132"/>
        <v>#DIV/0!</v>
      </c>
      <c r="AC633" s="64"/>
      <c r="AD633" s="72"/>
      <c r="AE633" s="73" t="e">
        <f t="shared" si="2133"/>
        <v>#DIV/0!</v>
      </c>
      <c r="AF633" s="64"/>
      <c r="AG633" s="72"/>
      <c r="AH633" s="73" t="e">
        <f t="shared" si="2134"/>
        <v>#DIV/0!</v>
      </c>
      <c r="AI633" s="64">
        <v>1182.81</v>
      </c>
      <c r="AJ633" s="72"/>
      <c r="AK633" s="73">
        <f t="shared" si="2135"/>
        <v>0</v>
      </c>
      <c r="AL633" s="64"/>
      <c r="AM633" s="72"/>
      <c r="AN633" s="73" t="e">
        <f t="shared" si="2136"/>
        <v>#DIV/0!</v>
      </c>
      <c r="AO633" s="64"/>
      <c r="AP633" s="72"/>
      <c r="AQ633" s="73" t="e">
        <f t="shared" si="2137"/>
        <v>#DIV/0!</v>
      </c>
      <c r="AR633" s="12"/>
    </row>
    <row r="634" spans="1:44" ht="79.5" customHeight="1">
      <c r="A634" s="277"/>
      <c r="B634" s="286"/>
      <c r="C634" s="229"/>
      <c r="D634" s="157" t="s">
        <v>231</v>
      </c>
      <c r="E634" s="69">
        <f t="shared" si="2138"/>
        <v>0</v>
      </c>
      <c r="F634" s="145">
        <f t="shared" si="2139"/>
        <v>0</v>
      </c>
      <c r="G634" s="70" t="e">
        <f t="shared" si="2125"/>
        <v>#DIV/0!</v>
      </c>
      <c r="H634" s="64"/>
      <c r="I634" s="72"/>
      <c r="J634" s="73" t="e">
        <f t="shared" si="2126"/>
        <v>#DIV/0!</v>
      </c>
      <c r="K634" s="64"/>
      <c r="L634" s="72"/>
      <c r="M634" s="73" t="e">
        <f t="shared" si="2127"/>
        <v>#DIV/0!</v>
      </c>
      <c r="N634" s="64"/>
      <c r="O634" s="72"/>
      <c r="P634" s="73" t="e">
        <f t="shared" si="2128"/>
        <v>#DIV/0!</v>
      </c>
      <c r="Q634" s="64"/>
      <c r="R634" s="72"/>
      <c r="S634" s="73" t="e">
        <f t="shared" si="2129"/>
        <v>#DIV/0!</v>
      </c>
      <c r="T634" s="64"/>
      <c r="U634" s="72"/>
      <c r="V634" s="73" t="e">
        <f t="shared" si="2130"/>
        <v>#DIV/0!</v>
      </c>
      <c r="W634" s="64"/>
      <c r="X634" s="72"/>
      <c r="Y634" s="73" t="e">
        <f t="shared" si="2131"/>
        <v>#DIV/0!</v>
      </c>
      <c r="Z634" s="64"/>
      <c r="AA634" s="72"/>
      <c r="AB634" s="73" t="e">
        <f t="shared" si="2132"/>
        <v>#DIV/0!</v>
      </c>
      <c r="AC634" s="64"/>
      <c r="AD634" s="72"/>
      <c r="AE634" s="73" t="e">
        <f t="shared" si="2133"/>
        <v>#DIV/0!</v>
      </c>
      <c r="AF634" s="64"/>
      <c r="AG634" s="72"/>
      <c r="AH634" s="73" t="e">
        <f t="shared" si="2134"/>
        <v>#DIV/0!</v>
      </c>
      <c r="AI634" s="64"/>
      <c r="AJ634" s="72"/>
      <c r="AK634" s="73" t="e">
        <f t="shared" si="2135"/>
        <v>#DIV/0!</v>
      </c>
      <c r="AL634" s="64"/>
      <c r="AM634" s="72"/>
      <c r="AN634" s="73" t="e">
        <f t="shared" si="2136"/>
        <v>#DIV/0!</v>
      </c>
      <c r="AO634" s="64"/>
      <c r="AP634" s="72"/>
      <c r="AQ634" s="73" t="e">
        <f t="shared" si="2137"/>
        <v>#DIV/0!</v>
      </c>
      <c r="AR634" s="12"/>
    </row>
    <row r="635" spans="1:44" ht="33" customHeight="1">
      <c r="A635" s="277"/>
      <c r="B635" s="286"/>
      <c r="C635" s="229"/>
      <c r="D635" s="157" t="s">
        <v>39</v>
      </c>
      <c r="E635" s="69">
        <f t="shared" si="2138"/>
        <v>0</v>
      </c>
      <c r="F635" s="145">
        <f t="shared" si="2139"/>
        <v>0</v>
      </c>
      <c r="G635" s="70" t="e">
        <f t="shared" si="2125"/>
        <v>#DIV/0!</v>
      </c>
      <c r="H635" s="64"/>
      <c r="I635" s="72"/>
      <c r="J635" s="73" t="e">
        <f t="shared" si="2126"/>
        <v>#DIV/0!</v>
      </c>
      <c r="K635" s="64"/>
      <c r="L635" s="72"/>
      <c r="M635" s="73" t="e">
        <f t="shared" si="2127"/>
        <v>#DIV/0!</v>
      </c>
      <c r="N635" s="64"/>
      <c r="O635" s="72"/>
      <c r="P635" s="73" t="e">
        <f t="shared" si="2128"/>
        <v>#DIV/0!</v>
      </c>
      <c r="Q635" s="64"/>
      <c r="R635" s="72"/>
      <c r="S635" s="73" t="e">
        <f t="shared" si="2129"/>
        <v>#DIV/0!</v>
      </c>
      <c r="T635" s="64"/>
      <c r="U635" s="72"/>
      <c r="V635" s="73" t="e">
        <f t="shared" si="2130"/>
        <v>#DIV/0!</v>
      </c>
      <c r="W635" s="64"/>
      <c r="X635" s="72"/>
      <c r="Y635" s="73" t="e">
        <f t="shared" si="2131"/>
        <v>#DIV/0!</v>
      </c>
      <c r="Z635" s="64"/>
      <c r="AA635" s="72"/>
      <c r="AB635" s="73" t="e">
        <f t="shared" si="2132"/>
        <v>#DIV/0!</v>
      </c>
      <c r="AC635" s="64"/>
      <c r="AD635" s="72"/>
      <c r="AE635" s="73" t="e">
        <f t="shared" si="2133"/>
        <v>#DIV/0!</v>
      </c>
      <c r="AF635" s="64"/>
      <c r="AG635" s="72"/>
      <c r="AH635" s="73" t="e">
        <f t="shared" si="2134"/>
        <v>#DIV/0!</v>
      </c>
      <c r="AI635" s="64"/>
      <c r="AJ635" s="72"/>
      <c r="AK635" s="73" t="e">
        <f t="shared" si="2135"/>
        <v>#DIV/0!</v>
      </c>
      <c r="AL635" s="64"/>
      <c r="AM635" s="72"/>
      <c r="AN635" s="73" t="e">
        <f t="shared" si="2136"/>
        <v>#DIV/0!</v>
      </c>
      <c r="AO635" s="64"/>
      <c r="AP635" s="72"/>
      <c r="AQ635" s="73" t="e">
        <f t="shared" si="2137"/>
        <v>#DIV/0!</v>
      </c>
      <c r="AR635" s="12"/>
    </row>
    <row r="636" spans="1:44" ht="45">
      <c r="A636" s="277"/>
      <c r="B636" s="286"/>
      <c r="C636" s="229"/>
      <c r="D636" s="157" t="s">
        <v>33</v>
      </c>
      <c r="E636" s="69">
        <f t="shared" si="2138"/>
        <v>0</v>
      </c>
      <c r="F636" s="145">
        <f t="shared" si="2139"/>
        <v>0</v>
      </c>
      <c r="G636" s="70" t="e">
        <f t="shared" si="2125"/>
        <v>#DIV/0!</v>
      </c>
      <c r="H636" s="64"/>
      <c r="I636" s="72"/>
      <c r="J636" s="73" t="e">
        <f t="shared" si="2126"/>
        <v>#DIV/0!</v>
      </c>
      <c r="K636" s="64"/>
      <c r="L636" s="72"/>
      <c r="M636" s="73" t="e">
        <f t="shared" si="2127"/>
        <v>#DIV/0!</v>
      </c>
      <c r="N636" s="64"/>
      <c r="O636" s="72"/>
      <c r="P636" s="73" t="e">
        <f t="shared" si="2128"/>
        <v>#DIV/0!</v>
      </c>
      <c r="Q636" s="64"/>
      <c r="R636" s="72"/>
      <c r="S636" s="73" t="e">
        <f t="shared" si="2129"/>
        <v>#DIV/0!</v>
      </c>
      <c r="T636" s="64"/>
      <c r="U636" s="72"/>
      <c r="V636" s="73" t="e">
        <f t="shared" si="2130"/>
        <v>#DIV/0!</v>
      </c>
      <c r="W636" s="64"/>
      <c r="X636" s="72"/>
      <c r="Y636" s="73" t="e">
        <f t="shared" si="2131"/>
        <v>#DIV/0!</v>
      </c>
      <c r="Z636" s="64"/>
      <c r="AA636" s="72"/>
      <c r="AB636" s="73" t="e">
        <f t="shared" si="2132"/>
        <v>#DIV/0!</v>
      </c>
      <c r="AC636" s="64"/>
      <c r="AD636" s="72"/>
      <c r="AE636" s="73" t="e">
        <f t="shared" si="2133"/>
        <v>#DIV/0!</v>
      </c>
      <c r="AF636" s="64"/>
      <c r="AG636" s="72"/>
      <c r="AH636" s="73" t="e">
        <f t="shared" si="2134"/>
        <v>#DIV/0!</v>
      </c>
      <c r="AI636" s="64"/>
      <c r="AJ636" s="72"/>
      <c r="AK636" s="73" t="e">
        <f t="shared" si="2135"/>
        <v>#DIV/0!</v>
      </c>
      <c r="AL636" s="64"/>
      <c r="AM636" s="72"/>
      <c r="AN636" s="73" t="e">
        <f t="shared" si="2136"/>
        <v>#DIV/0!</v>
      </c>
      <c r="AO636" s="64"/>
      <c r="AP636" s="72"/>
      <c r="AQ636" s="73" t="e">
        <f t="shared" si="2137"/>
        <v>#DIV/0!</v>
      </c>
      <c r="AR636" s="12"/>
    </row>
    <row r="637" spans="1:44" ht="26.25" customHeight="1">
      <c r="A637" s="419" t="s">
        <v>21</v>
      </c>
      <c r="B637" s="377" t="s">
        <v>78</v>
      </c>
      <c r="C637" s="230" t="s">
        <v>77</v>
      </c>
      <c r="D637" s="157" t="s">
        <v>36</v>
      </c>
      <c r="E637" s="77">
        <f>E638+E639+E640+E642+E643</f>
        <v>0</v>
      </c>
      <c r="F637" s="78">
        <f>F638+F639+F640+F642+F643</f>
        <v>0</v>
      </c>
      <c r="G637" s="65" t="e">
        <f>(F637/E637)*100</f>
        <v>#DIV/0!</v>
      </c>
      <c r="H637" s="77">
        <f>H638+H639+H640+H642+H643</f>
        <v>0</v>
      </c>
      <c r="I637" s="78">
        <f>I638+I639+I640+I642+I643</f>
        <v>0</v>
      </c>
      <c r="J637" s="65" t="e">
        <f>(I637/H637)*100</f>
        <v>#DIV/0!</v>
      </c>
      <c r="K637" s="77">
        <f>K638+K639+K640+K642+K643</f>
        <v>0</v>
      </c>
      <c r="L637" s="78">
        <f>L638+L639+L640+L642+L643</f>
        <v>0</v>
      </c>
      <c r="M637" s="65" t="e">
        <f>(L637/K637)*100</f>
        <v>#DIV/0!</v>
      </c>
      <c r="N637" s="77">
        <f>N638+N639+N640+N642+N643</f>
        <v>0</v>
      </c>
      <c r="O637" s="78">
        <f>O638+O639+O640+O642+O643</f>
        <v>0</v>
      </c>
      <c r="P637" s="65" t="e">
        <f>(O637/N637)*100</f>
        <v>#DIV/0!</v>
      </c>
      <c r="Q637" s="77">
        <f>Q638+Q639+Q640+Q642+Q643</f>
        <v>0</v>
      </c>
      <c r="R637" s="78">
        <f>R638+R639+R640+R642+R643</f>
        <v>0</v>
      </c>
      <c r="S637" s="65" t="e">
        <f>(R637/Q637)*100</f>
        <v>#DIV/0!</v>
      </c>
      <c r="T637" s="77">
        <f>T638+T639+T640+T642+T643</f>
        <v>0</v>
      </c>
      <c r="U637" s="78">
        <f>U638+U639+U640+U642+U643</f>
        <v>0</v>
      </c>
      <c r="V637" s="65" t="e">
        <f>(U637/T637)*100</f>
        <v>#DIV/0!</v>
      </c>
      <c r="W637" s="77">
        <f>W638+W639+W640+W642+W643</f>
        <v>0</v>
      </c>
      <c r="X637" s="78">
        <f>X638+X639+X640+X642+X643</f>
        <v>0</v>
      </c>
      <c r="Y637" s="65" t="e">
        <f>(X637/W637)*100</f>
        <v>#DIV/0!</v>
      </c>
      <c r="Z637" s="77">
        <f>Z638+Z639+Z640+Z642+Z643</f>
        <v>0</v>
      </c>
      <c r="AA637" s="78">
        <f>AA638+AA639+AA640+AA642+AA643</f>
        <v>0</v>
      </c>
      <c r="AB637" s="65" t="e">
        <f>(AA637/Z637)*100</f>
        <v>#DIV/0!</v>
      </c>
      <c r="AC637" s="77">
        <f>AC638+AC639+AC640+AC642+AC643</f>
        <v>0</v>
      </c>
      <c r="AD637" s="78">
        <f>AD638+AD639+AD640+AD642+AD643</f>
        <v>0</v>
      </c>
      <c r="AE637" s="65" t="e">
        <f>(AD637/AC637)*100</f>
        <v>#DIV/0!</v>
      </c>
      <c r="AF637" s="77">
        <f>AF638+AF639+AF640+AF642+AF643</f>
        <v>0</v>
      </c>
      <c r="AG637" s="78">
        <f>AG638+AG639+AG640+AG642+AG643</f>
        <v>0</v>
      </c>
      <c r="AH637" s="65" t="e">
        <f>(AG637/AF637)*100</f>
        <v>#DIV/0!</v>
      </c>
      <c r="AI637" s="77">
        <f>AI638+AI639+AI640+AI642+AI643</f>
        <v>0</v>
      </c>
      <c r="AJ637" s="78">
        <f>AJ638+AJ639+AJ640+AJ642+AJ643</f>
        <v>0</v>
      </c>
      <c r="AK637" s="65" t="e">
        <f>(AJ637/AI637)*100</f>
        <v>#DIV/0!</v>
      </c>
      <c r="AL637" s="77">
        <f>AL638+AL639+AL640+AL642+AL643</f>
        <v>0</v>
      </c>
      <c r="AM637" s="78">
        <f>AM638+AM639+AM640+AM642+AM643</f>
        <v>0</v>
      </c>
      <c r="AN637" s="65" t="e">
        <f>(AM637/AL637)*100</f>
        <v>#DIV/0!</v>
      </c>
      <c r="AO637" s="77">
        <f>AO638+AO639+AO640+AO642+AO643</f>
        <v>0</v>
      </c>
      <c r="AP637" s="78">
        <f>AP638+AP639+AP640+AP642+AP643</f>
        <v>0</v>
      </c>
      <c r="AQ637" s="65" t="e">
        <f>(AP637/AO637)*100</f>
        <v>#DIV/0!</v>
      </c>
      <c r="AR637" s="12"/>
    </row>
    <row r="638" spans="1:44" ht="30">
      <c r="A638" s="420"/>
      <c r="B638" s="388"/>
      <c r="C638" s="231"/>
      <c r="D638" s="157" t="s">
        <v>17</v>
      </c>
      <c r="E638" s="77">
        <f>H638+K638+N638+Q638+T638+W638+Z638+AC638+AF638+AI638+AL638+AO638</f>
        <v>0</v>
      </c>
      <c r="F638" s="79">
        <f>I638+L638+O638+R638+U638+X638+AA638+AD638+AG638+AJ638+AM638+AP638</f>
        <v>0</v>
      </c>
      <c r="G638" s="68" t="e">
        <f t="shared" ref="G638:G643" si="2140">(F638/E638)*100</f>
        <v>#DIV/0!</v>
      </c>
      <c r="H638" s="66">
        <f>H645+H652+H659+H666</f>
        <v>0</v>
      </c>
      <c r="I638" s="68">
        <f>I645+I652+I659+I666</f>
        <v>0</v>
      </c>
      <c r="J638" s="68" t="e">
        <f t="shared" ref="J638:J643" si="2141">(I638/H638)*100</f>
        <v>#DIV/0!</v>
      </c>
      <c r="K638" s="66">
        <f>K645+K652+K659+K666</f>
        <v>0</v>
      </c>
      <c r="L638" s="68">
        <f>L645+L652+L659+L666</f>
        <v>0</v>
      </c>
      <c r="M638" s="68" t="e">
        <f t="shared" ref="M638:M643" si="2142">(L638/K638)*100</f>
        <v>#DIV/0!</v>
      </c>
      <c r="N638" s="66">
        <f>N645+N652+N659+N666</f>
        <v>0</v>
      </c>
      <c r="O638" s="68">
        <f>O645+O652+O659+O666</f>
        <v>0</v>
      </c>
      <c r="P638" s="68" t="e">
        <f t="shared" ref="P638:P643" si="2143">(O638/N638)*100</f>
        <v>#DIV/0!</v>
      </c>
      <c r="Q638" s="66">
        <f>Q645+Q652+Q659+Q666</f>
        <v>0</v>
      </c>
      <c r="R638" s="68">
        <f>R645+R652+R659+R666</f>
        <v>0</v>
      </c>
      <c r="S638" s="68" t="e">
        <f t="shared" ref="S638:S643" si="2144">(R638/Q638)*100</f>
        <v>#DIV/0!</v>
      </c>
      <c r="T638" s="66">
        <f>T645+T652+T659+T666</f>
        <v>0</v>
      </c>
      <c r="U638" s="68">
        <f>U645+U652+U659+U666</f>
        <v>0</v>
      </c>
      <c r="V638" s="68" t="e">
        <f t="shared" ref="V638:V643" si="2145">(U638/T638)*100</f>
        <v>#DIV/0!</v>
      </c>
      <c r="W638" s="66">
        <f>W645+W652+W659+W666</f>
        <v>0</v>
      </c>
      <c r="X638" s="68">
        <f>X645+X652+X659+X666</f>
        <v>0</v>
      </c>
      <c r="Y638" s="68" t="e">
        <f t="shared" ref="Y638:Y643" si="2146">(X638/W638)*100</f>
        <v>#DIV/0!</v>
      </c>
      <c r="Z638" s="66">
        <f>Z645+Z652+Z659+Z666</f>
        <v>0</v>
      </c>
      <c r="AA638" s="68">
        <f>AA645+AA652+AA659+AA666</f>
        <v>0</v>
      </c>
      <c r="AB638" s="68" t="e">
        <f t="shared" ref="AB638:AB643" si="2147">(AA638/Z638)*100</f>
        <v>#DIV/0!</v>
      </c>
      <c r="AC638" s="66">
        <f>AC645+AC652+AC659+AC666</f>
        <v>0</v>
      </c>
      <c r="AD638" s="68">
        <f>AD645+AD652+AD659+AD666</f>
        <v>0</v>
      </c>
      <c r="AE638" s="68" t="e">
        <f t="shared" ref="AE638:AE643" si="2148">(AD638/AC638)*100</f>
        <v>#DIV/0!</v>
      </c>
      <c r="AF638" s="66">
        <f>AF645+AF652+AF659+AF666</f>
        <v>0</v>
      </c>
      <c r="AG638" s="68">
        <f>AG645+AG652+AG659+AG666</f>
        <v>0</v>
      </c>
      <c r="AH638" s="68" t="e">
        <f t="shared" ref="AH638:AH643" si="2149">(AG638/AF638)*100</f>
        <v>#DIV/0!</v>
      </c>
      <c r="AI638" s="66">
        <f>AI645+AI652+AI659+AI666</f>
        <v>0</v>
      </c>
      <c r="AJ638" s="68">
        <f>AJ645+AJ652+AJ659+AJ666</f>
        <v>0</v>
      </c>
      <c r="AK638" s="68" t="e">
        <f t="shared" ref="AK638:AK643" si="2150">(AJ638/AI638)*100</f>
        <v>#DIV/0!</v>
      </c>
      <c r="AL638" s="66">
        <f>AL645+AL652+AL659+AL666</f>
        <v>0</v>
      </c>
      <c r="AM638" s="68">
        <f>AM645+AM652+AM659+AM666</f>
        <v>0</v>
      </c>
      <c r="AN638" s="68" t="e">
        <f t="shared" ref="AN638:AN643" si="2151">(AM638/AL638)*100</f>
        <v>#DIV/0!</v>
      </c>
      <c r="AO638" s="66">
        <f>AO645+AO652+AO659+AO666</f>
        <v>0</v>
      </c>
      <c r="AP638" s="68">
        <f>AP645+AP652+AP659+AP666</f>
        <v>0</v>
      </c>
      <c r="AQ638" s="68" t="e">
        <f t="shared" ref="AQ638:AQ643" si="2152">(AP638/AO638)*100</f>
        <v>#DIV/0!</v>
      </c>
      <c r="AR638" s="12"/>
    </row>
    <row r="639" spans="1:44" ht="45">
      <c r="A639" s="420"/>
      <c r="B639" s="388"/>
      <c r="C639" s="231"/>
      <c r="D639" s="157" t="s">
        <v>18</v>
      </c>
      <c r="E639" s="77">
        <f t="shared" ref="E639:E643" si="2153">H639+K639+N639+Q639+T639+W639+Z639+AC639+AF639+AI639+AL639+AO639</f>
        <v>0</v>
      </c>
      <c r="F639" s="79">
        <f t="shared" ref="F639:F643" si="2154">I639+L639+O639+R639+U639+X639+AA639+AD639+AG639+AJ639+AM639+AP639</f>
        <v>0</v>
      </c>
      <c r="G639" s="68" t="e">
        <f t="shared" si="2140"/>
        <v>#DIV/0!</v>
      </c>
      <c r="H639" s="66">
        <f t="shared" ref="H639:I643" si="2155">H646+H653+H660+H667</f>
        <v>0</v>
      </c>
      <c r="I639" s="68">
        <f t="shared" si="2155"/>
        <v>0</v>
      </c>
      <c r="J639" s="68" t="e">
        <f t="shared" si="2141"/>
        <v>#DIV/0!</v>
      </c>
      <c r="K639" s="66">
        <f t="shared" ref="K639:L639" si="2156">K646+K653+K660+K667</f>
        <v>0</v>
      </c>
      <c r="L639" s="68">
        <f t="shared" si="2156"/>
        <v>0</v>
      </c>
      <c r="M639" s="68" t="e">
        <f t="shared" si="2142"/>
        <v>#DIV/0!</v>
      </c>
      <c r="N639" s="66">
        <f t="shared" ref="N639:O639" si="2157">N646+N653+N660+N667</f>
        <v>0</v>
      </c>
      <c r="O639" s="68">
        <f t="shared" si="2157"/>
        <v>0</v>
      </c>
      <c r="P639" s="68" t="e">
        <f t="shared" si="2143"/>
        <v>#DIV/0!</v>
      </c>
      <c r="Q639" s="66">
        <f t="shared" ref="Q639:R639" si="2158">Q646+Q653+Q660+Q667</f>
        <v>0</v>
      </c>
      <c r="R639" s="68">
        <f t="shared" si="2158"/>
        <v>0</v>
      </c>
      <c r="S639" s="68" t="e">
        <f t="shared" si="2144"/>
        <v>#DIV/0!</v>
      </c>
      <c r="T639" s="66">
        <f t="shared" ref="T639:U639" si="2159">T646+T653+T660+T667</f>
        <v>0</v>
      </c>
      <c r="U639" s="68">
        <f t="shared" si="2159"/>
        <v>0</v>
      </c>
      <c r="V639" s="68" t="e">
        <f t="shared" si="2145"/>
        <v>#DIV/0!</v>
      </c>
      <c r="W639" s="66">
        <f t="shared" ref="W639:X639" si="2160">W646+W653+W660+W667</f>
        <v>0</v>
      </c>
      <c r="X639" s="68">
        <f t="shared" si="2160"/>
        <v>0</v>
      </c>
      <c r="Y639" s="68" t="e">
        <f t="shared" si="2146"/>
        <v>#DIV/0!</v>
      </c>
      <c r="Z639" s="66">
        <f t="shared" ref="Z639:AA639" si="2161">Z646+Z653+Z660+Z667</f>
        <v>0</v>
      </c>
      <c r="AA639" s="68">
        <f t="shared" si="2161"/>
        <v>0</v>
      </c>
      <c r="AB639" s="68" t="e">
        <f t="shared" si="2147"/>
        <v>#DIV/0!</v>
      </c>
      <c r="AC639" s="66">
        <f t="shared" ref="AC639:AD639" si="2162">AC646+AC653+AC660+AC667</f>
        <v>0</v>
      </c>
      <c r="AD639" s="68">
        <f t="shared" si="2162"/>
        <v>0</v>
      </c>
      <c r="AE639" s="68" t="e">
        <f t="shared" si="2148"/>
        <v>#DIV/0!</v>
      </c>
      <c r="AF639" s="66">
        <f t="shared" ref="AF639:AG639" si="2163">AF646+AF653+AF660+AF667</f>
        <v>0</v>
      </c>
      <c r="AG639" s="68">
        <f t="shared" si="2163"/>
        <v>0</v>
      </c>
      <c r="AH639" s="68" t="e">
        <f t="shared" si="2149"/>
        <v>#DIV/0!</v>
      </c>
      <c r="AI639" s="66">
        <f t="shared" ref="AI639:AJ639" si="2164">AI646+AI653+AI660+AI667</f>
        <v>0</v>
      </c>
      <c r="AJ639" s="68">
        <f t="shared" si="2164"/>
        <v>0</v>
      </c>
      <c r="AK639" s="68" t="e">
        <f t="shared" si="2150"/>
        <v>#DIV/0!</v>
      </c>
      <c r="AL639" s="66">
        <f t="shared" ref="AL639:AM639" si="2165">AL646+AL653+AL660+AL667</f>
        <v>0</v>
      </c>
      <c r="AM639" s="68">
        <f t="shared" si="2165"/>
        <v>0</v>
      </c>
      <c r="AN639" s="68" t="e">
        <f t="shared" si="2151"/>
        <v>#DIV/0!</v>
      </c>
      <c r="AO639" s="66">
        <f t="shared" ref="AO639:AP639" si="2166">AO646+AO653+AO660+AO667</f>
        <v>0</v>
      </c>
      <c r="AP639" s="68">
        <f t="shared" si="2166"/>
        <v>0</v>
      </c>
      <c r="AQ639" s="68" t="e">
        <f t="shared" si="2152"/>
        <v>#DIV/0!</v>
      </c>
      <c r="AR639" s="12"/>
    </row>
    <row r="640" spans="1:44" ht="36" customHeight="1">
      <c r="A640" s="420"/>
      <c r="B640" s="388"/>
      <c r="C640" s="231"/>
      <c r="D640" s="157" t="s">
        <v>26</v>
      </c>
      <c r="E640" s="77">
        <f t="shared" si="2153"/>
        <v>0</v>
      </c>
      <c r="F640" s="79">
        <f t="shared" si="2154"/>
        <v>0</v>
      </c>
      <c r="G640" s="68" t="e">
        <f t="shared" si="2140"/>
        <v>#DIV/0!</v>
      </c>
      <c r="H640" s="66">
        <f t="shared" si="2155"/>
        <v>0</v>
      </c>
      <c r="I640" s="68">
        <f t="shared" si="2155"/>
        <v>0</v>
      </c>
      <c r="J640" s="68" t="e">
        <f t="shared" si="2141"/>
        <v>#DIV/0!</v>
      </c>
      <c r="K640" s="66">
        <f t="shared" ref="K640:L640" si="2167">K647+K654+K661+K668</f>
        <v>0</v>
      </c>
      <c r="L640" s="68">
        <f t="shared" si="2167"/>
        <v>0</v>
      </c>
      <c r="M640" s="68" t="e">
        <f t="shared" si="2142"/>
        <v>#DIV/0!</v>
      </c>
      <c r="N640" s="66">
        <f t="shared" ref="N640:O640" si="2168">N647+N654+N661+N668</f>
        <v>0</v>
      </c>
      <c r="O640" s="68">
        <f t="shared" si="2168"/>
        <v>0</v>
      </c>
      <c r="P640" s="68" t="e">
        <f t="shared" si="2143"/>
        <v>#DIV/0!</v>
      </c>
      <c r="Q640" s="66">
        <f t="shared" ref="Q640:R640" si="2169">Q647+Q654+Q661+Q668</f>
        <v>0</v>
      </c>
      <c r="R640" s="68">
        <f t="shared" si="2169"/>
        <v>0</v>
      </c>
      <c r="S640" s="68" t="e">
        <f t="shared" si="2144"/>
        <v>#DIV/0!</v>
      </c>
      <c r="T640" s="66">
        <f t="shared" ref="T640:U640" si="2170">T647+T654+T661+T668</f>
        <v>0</v>
      </c>
      <c r="U640" s="68">
        <f t="shared" si="2170"/>
        <v>0</v>
      </c>
      <c r="V640" s="68" t="e">
        <f t="shared" si="2145"/>
        <v>#DIV/0!</v>
      </c>
      <c r="W640" s="66">
        <f t="shared" ref="W640:X640" si="2171">W647+W654+W661+W668</f>
        <v>0</v>
      </c>
      <c r="X640" s="68">
        <f t="shared" si="2171"/>
        <v>0</v>
      </c>
      <c r="Y640" s="68" t="e">
        <f t="shared" si="2146"/>
        <v>#DIV/0!</v>
      </c>
      <c r="Z640" s="66">
        <f t="shared" ref="Z640:AA640" si="2172">Z647+Z654+Z661+Z668</f>
        <v>0</v>
      </c>
      <c r="AA640" s="68">
        <f t="shared" si="2172"/>
        <v>0</v>
      </c>
      <c r="AB640" s="68" t="e">
        <f t="shared" si="2147"/>
        <v>#DIV/0!</v>
      </c>
      <c r="AC640" s="66">
        <f t="shared" ref="AC640:AD640" si="2173">AC647+AC654+AC661+AC668</f>
        <v>0</v>
      </c>
      <c r="AD640" s="68">
        <f t="shared" si="2173"/>
        <v>0</v>
      </c>
      <c r="AE640" s="68" t="e">
        <f t="shared" si="2148"/>
        <v>#DIV/0!</v>
      </c>
      <c r="AF640" s="66">
        <f t="shared" ref="AF640:AG640" si="2174">AF647+AF654+AF661+AF668</f>
        <v>0</v>
      </c>
      <c r="AG640" s="68">
        <f t="shared" si="2174"/>
        <v>0</v>
      </c>
      <c r="AH640" s="68" t="e">
        <f t="shared" si="2149"/>
        <v>#DIV/0!</v>
      </c>
      <c r="AI640" s="66">
        <f t="shared" ref="AI640:AJ640" si="2175">AI647+AI654+AI661+AI668</f>
        <v>0</v>
      </c>
      <c r="AJ640" s="68">
        <f t="shared" si="2175"/>
        <v>0</v>
      </c>
      <c r="AK640" s="68" t="e">
        <f t="shared" si="2150"/>
        <v>#DIV/0!</v>
      </c>
      <c r="AL640" s="66">
        <f t="shared" ref="AL640:AM640" si="2176">AL647+AL654+AL661+AL668</f>
        <v>0</v>
      </c>
      <c r="AM640" s="68">
        <f t="shared" si="2176"/>
        <v>0</v>
      </c>
      <c r="AN640" s="68" t="e">
        <f t="shared" si="2151"/>
        <v>#DIV/0!</v>
      </c>
      <c r="AO640" s="66">
        <f t="shared" ref="AO640:AP640" si="2177">AO647+AO654+AO661+AO668</f>
        <v>0</v>
      </c>
      <c r="AP640" s="68">
        <f t="shared" si="2177"/>
        <v>0</v>
      </c>
      <c r="AQ640" s="68" t="e">
        <f t="shared" si="2152"/>
        <v>#DIV/0!</v>
      </c>
      <c r="AR640" s="12"/>
    </row>
    <row r="641" spans="1:44" ht="77.25" customHeight="1">
      <c r="A641" s="420"/>
      <c r="B641" s="388"/>
      <c r="C641" s="231"/>
      <c r="D641" s="157" t="s">
        <v>231</v>
      </c>
      <c r="E641" s="77">
        <f t="shared" si="2153"/>
        <v>0</v>
      </c>
      <c r="F641" s="79">
        <f t="shared" si="2154"/>
        <v>0</v>
      </c>
      <c r="G641" s="68" t="e">
        <f t="shared" si="2140"/>
        <v>#DIV/0!</v>
      </c>
      <c r="H641" s="66">
        <f t="shared" si="2155"/>
        <v>0</v>
      </c>
      <c r="I641" s="68">
        <f t="shared" si="2155"/>
        <v>0</v>
      </c>
      <c r="J641" s="68" t="e">
        <f t="shared" si="2141"/>
        <v>#DIV/0!</v>
      </c>
      <c r="K641" s="66">
        <f t="shared" ref="K641:L641" si="2178">K648+K655+K662+K669</f>
        <v>0</v>
      </c>
      <c r="L641" s="68">
        <f t="shared" si="2178"/>
        <v>0</v>
      </c>
      <c r="M641" s="68" t="e">
        <f t="shared" si="2142"/>
        <v>#DIV/0!</v>
      </c>
      <c r="N641" s="66">
        <f t="shared" ref="N641:O641" si="2179">N648+N655+N662+N669</f>
        <v>0</v>
      </c>
      <c r="O641" s="68">
        <f t="shared" si="2179"/>
        <v>0</v>
      </c>
      <c r="P641" s="68" t="e">
        <f t="shared" si="2143"/>
        <v>#DIV/0!</v>
      </c>
      <c r="Q641" s="66">
        <f t="shared" ref="Q641:R641" si="2180">Q648+Q655+Q662+Q669</f>
        <v>0</v>
      </c>
      <c r="R641" s="68">
        <f t="shared" si="2180"/>
        <v>0</v>
      </c>
      <c r="S641" s="68" t="e">
        <f t="shared" si="2144"/>
        <v>#DIV/0!</v>
      </c>
      <c r="T641" s="66">
        <f t="shared" ref="T641:U641" si="2181">T648+T655+T662+T669</f>
        <v>0</v>
      </c>
      <c r="U641" s="68">
        <f t="shared" si="2181"/>
        <v>0</v>
      </c>
      <c r="V641" s="68" t="e">
        <f t="shared" si="2145"/>
        <v>#DIV/0!</v>
      </c>
      <c r="W641" s="66">
        <f t="shared" ref="W641:X641" si="2182">W648+W655+W662+W669</f>
        <v>0</v>
      </c>
      <c r="X641" s="68">
        <f t="shared" si="2182"/>
        <v>0</v>
      </c>
      <c r="Y641" s="68" t="e">
        <f t="shared" si="2146"/>
        <v>#DIV/0!</v>
      </c>
      <c r="Z641" s="66">
        <f t="shared" ref="Z641:AA641" si="2183">Z648+Z655+Z662+Z669</f>
        <v>0</v>
      </c>
      <c r="AA641" s="68">
        <f t="shared" si="2183"/>
        <v>0</v>
      </c>
      <c r="AB641" s="68" t="e">
        <f t="shared" si="2147"/>
        <v>#DIV/0!</v>
      </c>
      <c r="AC641" s="66">
        <f t="shared" ref="AC641:AD641" si="2184">AC648+AC655+AC662+AC669</f>
        <v>0</v>
      </c>
      <c r="AD641" s="68">
        <f t="shared" si="2184"/>
        <v>0</v>
      </c>
      <c r="AE641" s="68" t="e">
        <f t="shared" si="2148"/>
        <v>#DIV/0!</v>
      </c>
      <c r="AF641" s="66">
        <f t="shared" ref="AF641:AG641" si="2185">AF648+AF655+AF662+AF669</f>
        <v>0</v>
      </c>
      <c r="AG641" s="68">
        <f t="shared" si="2185"/>
        <v>0</v>
      </c>
      <c r="AH641" s="68" t="e">
        <f t="shared" si="2149"/>
        <v>#DIV/0!</v>
      </c>
      <c r="AI641" s="66">
        <f t="shared" ref="AI641:AJ641" si="2186">AI648+AI655+AI662+AI669</f>
        <v>0</v>
      </c>
      <c r="AJ641" s="68">
        <f t="shared" si="2186"/>
        <v>0</v>
      </c>
      <c r="AK641" s="68" t="e">
        <f t="shared" si="2150"/>
        <v>#DIV/0!</v>
      </c>
      <c r="AL641" s="66">
        <f t="shared" ref="AL641:AM641" si="2187">AL648+AL655+AL662+AL669</f>
        <v>0</v>
      </c>
      <c r="AM641" s="68">
        <f t="shared" si="2187"/>
        <v>0</v>
      </c>
      <c r="AN641" s="68" t="e">
        <f t="shared" si="2151"/>
        <v>#DIV/0!</v>
      </c>
      <c r="AO641" s="66">
        <f t="shared" ref="AO641:AP641" si="2188">AO648+AO655+AO662+AO669</f>
        <v>0</v>
      </c>
      <c r="AP641" s="68">
        <f t="shared" si="2188"/>
        <v>0</v>
      </c>
      <c r="AQ641" s="68" t="e">
        <f t="shared" si="2152"/>
        <v>#DIV/0!</v>
      </c>
      <c r="AR641" s="12"/>
    </row>
    <row r="642" spans="1:44" ht="34.5" customHeight="1">
      <c r="A642" s="420"/>
      <c r="B642" s="388"/>
      <c r="C642" s="231"/>
      <c r="D642" s="157" t="s">
        <v>39</v>
      </c>
      <c r="E642" s="77">
        <f t="shared" si="2153"/>
        <v>0</v>
      </c>
      <c r="F642" s="79">
        <f t="shared" si="2154"/>
        <v>0</v>
      </c>
      <c r="G642" s="68" t="e">
        <f t="shared" si="2140"/>
        <v>#DIV/0!</v>
      </c>
      <c r="H642" s="66">
        <f t="shared" si="2155"/>
        <v>0</v>
      </c>
      <c r="I642" s="68">
        <f t="shared" si="2155"/>
        <v>0</v>
      </c>
      <c r="J642" s="68" t="e">
        <f t="shared" si="2141"/>
        <v>#DIV/0!</v>
      </c>
      <c r="K642" s="66">
        <f t="shared" ref="K642:L642" si="2189">K649+K656+K663+K670</f>
        <v>0</v>
      </c>
      <c r="L642" s="68">
        <f t="shared" si="2189"/>
        <v>0</v>
      </c>
      <c r="M642" s="68" t="e">
        <f t="shared" si="2142"/>
        <v>#DIV/0!</v>
      </c>
      <c r="N642" s="66">
        <f t="shared" ref="N642:O642" si="2190">N649+N656+N663+N670</f>
        <v>0</v>
      </c>
      <c r="O642" s="68">
        <f t="shared" si="2190"/>
        <v>0</v>
      </c>
      <c r="P642" s="68" t="e">
        <f t="shared" si="2143"/>
        <v>#DIV/0!</v>
      </c>
      <c r="Q642" s="66">
        <f t="shared" ref="Q642:R642" si="2191">Q649+Q656+Q663+Q670</f>
        <v>0</v>
      </c>
      <c r="R642" s="68">
        <f t="shared" si="2191"/>
        <v>0</v>
      </c>
      <c r="S642" s="68" t="e">
        <f t="shared" si="2144"/>
        <v>#DIV/0!</v>
      </c>
      <c r="T642" s="66">
        <f t="shared" ref="T642:U642" si="2192">T649+T656+T663+T670</f>
        <v>0</v>
      </c>
      <c r="U642" s="68">
        <f t="shared" si="2192"/>
        <v>0</v>
      </c>
      <c r="V642" s="68" t="e">
        <f t="shared" si="2145"/>
        <v>#DIV/0!</v>
      </c>
      <c r="W642" s="66">
        <f t="shared" ref="W642:X642" si="2193">W649+W656+W663+W670</f>
        <v>0</v>
      </c>
      <c r="X642" s="68">
        <f t="shared" si="2193"/>
        <v>0</v>
      </c>
      <c r="Y642" s="68" t="e">
        <f t="shared" si="2146"/>
        <v>#DIV/0!</v>
      </c>
      <c r="Z642" s="66">
        <f t="shared" ref="Z642:AA642" si="2194">Z649+Z656+Z663+Z670</f>
        <v>0</v>
      </c>
      <c r="AA642" s="68">
        <f t="shared" si="2194"/>
        <v>0</v>
      </c>
      <c r="AB642" s="68" t="e">
        <f t="shared" si="2147"/>
        <v>#DIV/0!</v>
      </c>
      <c r="AC642" s="66">
        <f t="shared" ref="AC642:AD642" si="2195">AC649+AC656+AC663+AC670</f>
        <v>0</v>
      </c>
      <c r="AD642" s="68">
        <f t="shared" si="2195"/>
        <v>0</v>
      </c>
      <c r="AE642" s="68" t="e">
        <f t="shared" si="2148"/>
        <v>#DIV/0!</v>
      </c>
      <c r="AF642" s="66">
        <f t="shared" ref="AF642:AG642" si="2196">AF649+AF656+AF663+AF670</f>
        <v>0</v>
      </c>
      <c r="AG642" s="68">
        <f t="shared" si="2196"/>
        <v>0</v>
      </c>
      <c r="AH642" s="68" t="e">
        <f t="shared" si="2149"/>
        <v>#DIV/0!</v>
      </c>
      <c r="AI642" s="66">
        <f t="shared" ref="AI642:AJ642" si="2197">AI649+AI656+AI663+AI670</f>
        <v>0</v>
      </c>
      <c r="AJ642" s="68">
        <f t="shared" si="2197"/>
        <v>0</v>
      </c>
      <c r="AK642" s="68" t="e">
        <f t="shared" si="2150"/>
        <v>#DIV/0!</v>
      </c>
      <c r="AL642" s="66">
        <f t="shared" ref="AL642:AM642" si="2198">AL649+AL656+AL663+AL670</f>
        <v>0</v>
      </c>
      <c r="AM642" s="68">
        <f t="shared" si="2198"/>
        <v>0</v>
      </c>
      <c r="AN642" s="68" t="e">
        <f t="shared" si="2151"/>
        <v>#DIV/0!</v>
      </c>
      <c r="AO642" s="66">
        <f t="shared" ref="AO642:AP642" si="2199">AO649+AO656+AO663+AO670</f>
        <v>0</v>
      </c>
      <c r="AP642" s="68">
        <f t="shared" si="2199"/>
        <v>0</v>
      </c>
      <c r="AQ642" s="68" t="e">
        <f t="shared" si="2152"/>
        <v>#DIV/0!</v>
      </c>
      <c r="AR642" s="12"/>
    </row>
    <row r="643" spans="1:44" ht="45">
      <c r="A643" s="421"/>
      <c r="B643" s="389"/>
      <c r="C643" s="232"/>
      <c r="D643" s="157" t="s">
        <v>33</v>
      </c>
      <c r="E643" s="77">
        <f t="shared" si="2153"/>
        <v>0</v>
      </c>
      <c r="F643" s="79">
        <f t="shared" si="2154"/>
        <v>0</v>
      </c>
      <c r="G643" s="68" t="e">
        <f t="shared" si="2140"/>
        <v>#DIV/0!</v>
      </c>
      <c r="H643" s="66">
        <f t="shared" si="2155"/>
        <v>0</v>
      </c>
      <c r="I643" s="68">
        <f t="shared" si="2155"/>
        <v>0</v>
      </c>
      <c r="J643" s="68" t="e">
        <f t="shared" si="2141"/>
        <v>#DIV/0!</v>
      </c>
      <c r="K643" s="66">
        <f t="shared" ref="K643:L643" si="2200">K650+K657+K664+K671</f>
        <v>0</v>
      </c>
      <c r="L643" s="68">
        <f t="shared" si="2200"/>
        <v>0</v>
      </c>
      <c r="M643" s="68" t="e">
        <f t="shared" si="2142"/>
        <v>#DIV/0!</v>
      </c>
      <c r="N643" s="66">
        <f t="shared" ref="N643:O643" si="2201">N650+N657+N664+N671</f>
        <v>0</v>
      </c>
      <c r="O643" s="68">
        <f t="shared" si="2201"/>
        <v>0</v>
      </c>
      <c r="P643" s="68" t="e">
        <f t="shared" si="2143"/>
        <v>#DIV/0!</v>
      </c>
      <c r="Q643" s="66">
        <f t="shared" ref="Q643:R643" si="2202">Q650+Q657+Q664+Q671</f>
        <v>0</v>
      </c>
      <c r="R643" s="68">
        <f t="shared" si="2202"/>
        <v>0</v>
      </c>
      <c r="S643" s="68" t="e">
        <f t="shared" si="2144"/>
        <v>#DIV/0!</v>
      </c>
      <c r="T643" s="66">
        <f t="shared" ref="T643:U643" si="2203">T650+T657+T664+T671</f>
        <v>0</v>
      </c>
      <c r="U643" s="68">
        <f t="shared" si="2203"/>
        <v>0</v>
      </c>
      <c r="V643" s="68" t="e">
        <f t="shared" si="2145"/>
        <v>#DIV/0!</v>
      </c>
      <c r="W643" s="66">
        <f t="shared" ref="W643:X643" si="2204">W650+W657+W664+W671</f>
        <v>0</v>
      </c>
      <c r="X643" s="68">
        <f t="shared" si="2204"/>
        <v>0</v>
      </c>
      <c r="Y643" s="68" t="e">
        <f t="shared" si="2146"/>
        <v>#DIV/0!</v>
      </c>
      <c r="Z643" s="66">
        <f t="shared" ref="Z643:AA643" si="2205">Z650+Z657+Z664+Z671</f>
        <v>0</v>
      </c>
      <c r="AA643" s="68">
        <f t="shared" si="2205"/>
        <v>0</v>
      </c>
      <c r="AB643" s="68" t="e">
        <f t="shared" si="2147"/>
        <v>#DIV/0!</v>
      </c>
      <c r="AC643" s="66">
        <f t="shared" ref="AC643:AD643" si="2206">AC650+AC657+AC664+AC671</f>
        <v>0</v>
      </c>
      <c r="AD643" s="68">
        <f t="shared" si="2206"/>
        <v>0</v>
      </c>
      <c r="AE643" s="68" t="e">
        <f t="shared" si="2148"/>
        <v>#DIV/0!</v>
      </c>
      <c r="AF643" s="66">
        <f t="shared" ref="AF643:AG643" si="2207">AF650+AF657+AF664+AF671</f>
        <v>0</v>
      </c>
      <c r="AG643" s="68">
        <f t="shared" si="2207"/>
        <v>0</v>
      </c>
      <c r="AH643" s="68" t="e">
        <f t="shared" si="2149"/>
        <v>#DIV/0!</v>
      </c>
      <c r="AI643" s="66">
        <f t="shared" ref="AI643:AJ643" si="2208">AI650+AI657+AI664+AI671</f>
        <v>0</v>
      </c>
      <c r="AJ643" s="68">
        <f t="shared" si="2208"/>
        <v>0</v>
      </c>
      <c r="AK643" s="68" t="e">
        <f t="shared" si="2150"/>
        <v>#DIV/0!</v>
      </c>
      <c r="AL643" s="66">
        <f t="shared" ref="AL643:AM643" si="2209">AL650+AL657+AL664+AL671</f>
        <v>0</v>
      </c>
      <c r="AM643" s="68">
        <f t="shared" si="2209"/>
        <v>0</v>
      </c>
      <c r="AN643" s="68" t="e">
        <f t="shared" si="2151"/>
        <v>#DIV/0!</v>
      </c>
      <c r="AO643" s="66">
        <f t="shared" ref="AO643:AP643" si="2210">AO650+AO657+AO664+AO671</f>
        <v>0</v>
      </c>
      <c r="AP643" s="68">
        <f t="shared" si="2210"/>
        <v>0</v>
      </c>
      <c r="AQ643" s="68" t="e">
        <f t="shared" si="2152"/>
        <v>#DIV/0!</v>
      </c>
      <c r="AR643" s="12"/>
    </row>
    <row r="644" spans="1:44" ht="26.25" customHeight="1">
      <c r="A644" s="419" t="s">
        <v>476</v>
      </c>
      <c r="B644" s="377" t="s">
        <v>381</v>
      </c>
      <c r="C644" s="230" t="s">
        <v>77</v>
      </c>
      <c r="D644" s="157" t="s">
        <v>36</v>
      </c>
      <c r="E644" s="77">
        <f>E645+E646+E647+E649+E650</f>
        <v>0</v>
      </c>
      <c r="F644" s="78">
        <f>F645+F646+F647+F649+F650</f>
        <v>0</v>
      </c>
      <c r="G644" s="65" t="e">
        <f>(F644/E644)*100</f>
        <v>#DIV/0!</v>
      </c>
      <c r="H644" s="77">
        <f>H645+H646+H647+H649+H650</f>
        <v>0</v>
      </c>
      <c r="I644" s="78">
        <f>I645+I646+I647+I649+I650</f>
        <v>0</v>
      </c>
      <c r="J644" s="65" t="e">
        <f>(I644/H644)*100</f>
        <v>#DIV/0!</v>
      </c>
      <c r="K644" s="77">
        <f>K645+K646+K647+K649+K650</f>
        <v>0</v>
      </c>
      <c r="L644" s="78">
        <f>L645+L646+L647+L649+L650</f>
        <v>0</v>
      </c>
      <c r="M644" s="65" t="e">
        <f>(L644/K644)*100</f>
        <v>#DIV/0!</v>
      </c>
      <c r="N644" s="77">
        <f>N645+N646+N647+N649+N650</f>
        <v>0</v>
      </c>
      <c r="O644" s="78">
        <f>O645+O646+O647+O649+O650</f>
        <v>0</v>
      </c>
      <c r="P644" s="65" t="e">
        <f>(O644/N644)*100</f>
        <v>#DIV/0!</v>
      </c>
      <c r="Q644" s="77">
        <f>Q645+Q646+Q647+Q649+Q650</f>
        <v>0</v>
      </c>
      <c r="R644" s="78">
        <f>R645+R646+R647+R649+R650</f>
        <v>0</v>
      </c>
      <c r="S644" s="65" t="e">
        <f>(R644/Q644)*100</f>
        <v>#DIV/0!</v>
      </c>
      <c r="T644" s="77">
        <f>T645+T646+T647+T649+T650</f>
        <v>0</v>
      </c>
      <c r="U644" s="78">
        <f>U645+U646+U647+U649+U650</f>
        <v>0</v>
      </c>
      <c r="V644" s="65" t="e">
        <f>(U644/T644)*100</f>
        <v>#DIV/0!</v>
      </c>
      <c r="W644" s="77">
        <f>W645+W646+W647+W649+W650</f>
        <v>0</v>
      </c>
      <c r="X644" s="78">
        <f>X645+X646+X647+X649+X650</f>
        <v>0</v>
      </c>
      <c r="Y644" s="65" t="e">
        <f>(X644/W644)*100</f>
        <v>#DIV/0!</v>
      </c>
      <c r="Z644" s="77">
        <f>Z645+Z646+Z647+Z649+Z650</f>
        <v>0</v>
      </c>
      <c r="AA644" s="78">
        <f>AA645+AA646+AA647+AA649+AA650</f>
        <v>0</v>
      </c>
      <c r="AB644" s="65" t="e">
        <f>(AA644/Z644)*100</f>
        <v>#DIV/0!</v>
      </c>
      <c r="AC644" s="77">
        <f>AC645+AC646+AC647+AC649+AC650</f>
        <v>0</v>
      </c>
      <c r="AD644" s="78">
        <f>AD645+AD646+AD647+AD649+AD650</f>
        <v>0</v>
      </c>
      <c r="AE644" s="65" t="e">
        <f>(AD644/AC644)*100</f>
        <v>#DIV/0!</v>
      </c>
      <c r="AF644" s="77">
        <f>AF645+AF646+AF647+AF649+AF650</f>
        <v>0</v>
      </c>
      <c r="AG644" s="78">
        <f>AG645+AG646+AG647+AG649+AG650</f>
        <v>0</v>
      </c>
      <c r="AH644" s="65" t="e">
        <f>(AG644/AF644)*100</f>
        <v>#DIV/0!</v>
      </c>
      <c r="AI644" s="77">
        <f>AI645+AI646+AI647+AI649+AI650</f>
        <v>0</v>
      </c>
      <c r="AJ644" s="78">
        <f>AJ645+AJ646+AJ647+AJ649+AJ650</f>
        <v>0</v>
      </c>
      <c r="AK644" s="65" t="e">
        <f>(AJ644/AI644)*100</f>
        <v>#DIV/0!</v>
      </c>
      <c r="AL644" s="77">
        <f>AL645+AL646+AL647+AL649+AL650</f>
        <v>0</v>
      </c>
      <c r="AM644" s="78">
        <f>AM645+AM646+AM647+AM649+AM650</f>
        <v>0</v>
      </c>
      <c r="AN644" s="65" t="e">
        <f>(AM644/AL644)*100</f>
        <v>#DIV/0!</v>
      </c>
      <c r="AO644" s="77">
        <f>AO645+AO646+AO647+AO649+AO650</f>
        <v>0</v>
      </c>
      <c r="AP644" s="78">
        <f>AP645+AP646+AP647+AP649+AP650</f>
        <v>0</v>
      </c>
      <c r="AQ644" s="65" t="e">
        <f>(AP644/AO644)*100</f>
        <v>#DIV/0!</v>
      </c>
      <c r="AR644" s="12"/>
    </row>
    <row r="645" spans="1:44" ht="30">
      <c r="A645" s="420"/>
      <c r="B645" s="388"/>
      <c r="C645" s="231"/>
      <c r="D645" s="157" t="s">
        <v>17</v>
      </c>
      <c r="E645" s="77">
        <f>H645+K645+N645+Q645+T645+W645+Z645+AC645+AF645+AI645+AL645+AO645</f>
        <v>0</v>
      </c>
      <c r="F645" s="79">
        <f>I645+L645+O645+R645+U645+X645+AA645+AD645+AG645+AJ645+AM645+AP645</f>
        <v>0</v>
      </c>
      <c r="G645" s="68" t="e">
        <f t="shared" ref="G645:G650" si="2211">(F645/E645)*100</f>
        <v>#DIV/0!</v>
      </c>
      <c r="H645" s="66"/>
      <c r="I645" s="67"/>
      <c r="J645" s="68" t="e">
        <f t="shared" ref="J645:J650" si="2212">(I645/H645)*100</f>
        <v>#DIV/0!</v>
      </c>
      <c r="K645" s="66"/>
      <c r="L645" s="67"/>
      <c r="M645" s="68" t="e">
        <f t="shared" ref="M645:M650" si="2213">(L645/K645)*100</f>
        <v>#DIV/0!</v>
      </c>
      <c r="N645" s="66"/>
      <c r="O645" s="67"/>
      <c r="P645" s="68" t="e">
        <f t="shared" ref="P645:P650" si="2214">(O645/N645)*100</f>
        <v>#DIV/0!</v>
      </c>
      <c r="Q645" s="66"/>
      <c r="R645" s="67"/>
      <c r="S645" s="68" t="e">
        <f t="shared" ref="S645:S650" si="2215">(R645/Q645)*100</f>
        <v>#DIV/0!</v>
      </c>
      <c r="T645" s="66"/>
      <c r="U645" s="67"/>
      <c r="V645" s="68" t="e">
        <f t="shared" ref="V645:V650" si="2216">(U645/T645)*100</f>
        <v>#DIV/0!</v>
      </c>
      <c r="W645" s="66"/>
      <c r="X645" s="67"/>
      <c r="Y645" s="68" t="e">
        <f t="shared" ref="Y645:Y650" si="2217">(X645/W645)*100</f>
        <v>#DIV/0!</v>
      </c>
      <c r="Z645" s="66"/>
      <c r="AA645" s="67"/>
      <c r="AB645" s="68" t="e">
        <f t="shared" ref="AB645:AB650" si="2218">(AA645/Z645)*100</f>
        <v>#DIV/0!</v>
      </c>
      <c r="AC645" s="66"/>
      <c r="AD645" s="67"/>
      <c r="AE645" s="68" t="e">
        <f t="shared" ref="AE645:AE650" si="2219">(AD645/AC645)*100</f>
        <v>#DIV/0!</v>
      </c>
      <c r="AF645" s="66"/>
      <c r="AG645" s="67"/>
      <c r="AH645" s="68" t="e">
        <f t="shared" ref="AH645:AH650" si="2220">(AG645/AF645)*100</f>
        <v>#DIV/0!</v>
      </c>
      <c r="AI645" s="66"/>
      <c r="AJ645" s="67"/>
      <c r="AK645" s="68" t="e">
        <f t="shared" ref="AK645:AK650" si="2221">(AJ645/AI645)*100</f>
        <v>#DIV/0!</v>
      </c>
      <c r="AL645" s="66"/>
      <c r="AM645" s="67"/>
      <c r="AN645" s="68" t="e">
        <f t="shared" ref="AN645:AN650" si="2222">(AM645/AL645)*100</f>
        <v>#DIV/0!</v>
      </c>
      <c r="AO645" s="66"/>
      <c r="AP645" s="67"/>
      <c r="AQ645" s="68" t="e">
        <f t="shared" ref="AQ645:AQ650" si="2223">(AP645/AO645)*100</f>
        <v>#DIV/0!</v>
      </c>
      <c r="AR645" s="12"/>
    </row>
    <row r="646" spans="1:44" ht="45">
      <c r="A646" s="420"/>
      <c r="B646" s="388"/>
      <c r="C646" s="231"/>
      <c r="D646" s="157" t="s">
        <v>18</v>
      </c>
      <c r="E646" s="77">
        <f t="shared" ref="E646:E650" si="2224">H646+K646+N646+Q646+T646+W646+Z646+AC646+AF646+AI646+AL646+AO646</f>
        <v>0</v>
      </c>
      <c r="F646" s="79">
        <f t="shared" ref="F646:F650" si="2225">I646+L646+O646+R646+U646+X646+AA646+AD646+AG646+AJ646+AM646+AP646</f>
        <v>0</v>
      </c>
      <c r="G646" s="68" t="e">
        <f t="shared" si="2211"/>
        <v>#DIV/0!</v>
      </c>
      <c r="H646" s="66"/>
      <c r="I646" s="67"/>
      <c r="J646" s="68" t="e">
        <f t="shared" si="2212"/>
        <v>#DIV/0!</v>
      </c>
      <c r="K646" s="66"/>
      <c r="L646" s="67"/>
      <c r="M646" s="68" t="e">
        <f t="shared" si="2213"/>
        <v>#DIV/0!</v>
      </c>
      <c r="N646" s="66"/>
      <c r="O646" s="67"/>
      <c r="P646" s="68" t="e">
        <f t="shared" si="2214"/>
        <v>#DIV/0!</v>
      </c>
      <c r="Q646" s="66"/>
      <c r="R646" s="67"/>
      <c r="S646" s="68" t="e">
        <f t="shared" si="2215"/>
        <v>#DIV/0!</v>
      </c>
      <c r="T646" s="66"/>
      <c r="U646" s="67"/>
      <c r="V646" s="68" t="e">
        <f t="shared" si="2216"/>
        <v>#DIV/0!</v>
      </c>
      <c r="W646" s="66"/>
      <c r="X646" s="67"/>
      <c r="Y646" s="68" t="e">
        <f t="shared" si="2217"/>
        <v>#DIV/0!</v>
      </c>
      <c r="Z646" s="66"/>
      <c r="AA646" s="67"/>
      <c r="AB646" s="68" t="e">
        <f t="shared" si="2218"/>
        <v>#DIV/0!</v>
      </c>
      <c r="AC646" s="66"/>
      <c r="AD646" s="67"/>
      <c r="AE646" s="68" t="e">
        <f t="shared" si="2219"/>
        <v>#DIV/0!</v>
      </c>
      <c r="AF646" s="66"/>
      <c r="AG646" s="67"/>
      <c r="AH646" s="68" t="e">
        <f t="shared" si="2220"/>
        <v>#DIV/0!</v>
      </c>
      <c r="AI646" s="66"/>
      <c r="AJ646" s="67"/>
      <c r="AK646" s="68" t="e">
        <f t="shared" si="2221"/>
        <v>#DIV/0!</v>
      </c>
      <c r="AL646" s="66"/>
      <c r="AM646" s="67"/>
      <c r="AN646" s="68" t="e">
        <f t="shared" si="2222"/>
        <v>#DIV/0!</v>
      </c>
      <c r="AO646" s="66"/>
      <c r="AP646" s="67"/>
      <c r="AQ646" s="68" t="e">
        <f t="shared" si="2223"/>
        <v>#DIV/0!</v>
      </c>
      <c r="AR646" s="12"/>
    </row>
    <row r="647" spans="1:44" ht="27" customHeight="1">
      <c r="A647" s="420"/>
      <c r="B647" s="388"/>
      <c r="C647" s="231"/>
      <c r="D647" s="157" t="s">
        <v>26</v>
      </c>
      <c r="E647" s="77">
        <f t="shared" si="2224"/>
        <v>0</v>
      </c>
      <c r="F647" s="79">
        <f t="shared" si="2225"/>
        <v>0</v>
      </c>
      <c r="G647" s="68" t="e">
        <f t="shared" si="2211"/>
        <v>#DIV/0!</v>
      </c>
      <c r="H647" s="66"/>
      <c r="I647" s="67"/>
      <c r="J647" s="68" t="e">
        <f t="shared" si="2212"/>
        <v>#DIV/0!</v>
      </c>
      <c r="K647" s="66"/>
      <c r="L647" s="67"/>
      <c r="M647" s="68" t="e">
        <f t="shared" si="2213"/>
        <v>#DIV/0!</v>
      </c>
      <c r="N647" s="66"/>
      <c r="O647" s="67"/>
      <c r="P647" s="68" t="e">
        <f t="shared" si="2214"/>
        <v>#DIV/0!</v>
      </c>
      <c r="Q647" s="66"/>
      <c r="R647" s="67"/>
      <c r="S647" s="68" t="e">
        <f t="shared" si="2215"/>
        <v>#DIV/0!</v>
      </c>
      <c r="T647" s="66"/>
      <c r="U647" s="67"/>
      <c r="V647" s="68" t="e">
        <f t="shared" si="2216"/>
        <v>#DIV/0!</v>
      </c>
      <c r="W647" s="66"/>
      <c r="X647" s="67"/>
      <c r="Y647" s="68" t="e">
        <f t="shared" si="2217"/>
        <v>#DIV/0!</v>
      </c>
      <c r="Z647" s="66"/>
      <c r="AA647" s="67"/>
      <c r="AB647" s="68" t="e">
        <f t="shared" si="2218"/>
        <v>#DIV/0!</v>
      </c>
      <c r="AC647" s="66"/>
      <c r="AD647" s="67"/>
      <c r="AE647" s="68" t="e">
        <f t="shared" si="2219"/>
        <v>#DIV/0!</v>
      </c>
      <c r="AF647" s="66"/>
      <c r="AG647" s="67"/>
      <c r="AH647" s="68" t="e">
        <f t="shared" si="2220"/>
        <v>#DIV/0!</v>
      </c>
      <c r="AI647" s="66"/>
      <c r="AJ647" s="67"/>
      <c r="AK647" s="68" t="e">
        <f t="shared" si="2221"/>
        <v>#DIV/0!</v>
      </c>
      <c r="AL647" s="66"/>
      <c r="AM647" s="67"/>
      <c r="AN647" s="68" t="e">
        <f t="shared" si="2222"/>
        <v>#DIV/0!</v>
      </c>
      <c r="AO647" s="66"/>
      <c r="AP647" s="67"/>
      <c r="AQ647" s="68" t="e">
        <f t="shared" si="2223"/>
        <v>#DIV/0!</v>
      </c>
      <c r="AR647" s="12"/>
    </row>
    <row r="648" spans="1:44" ht="83.25" customHeight="1">
      <c r="A648" s="420"/>
      <c r="B648" s="388"/>
      <c r="C648" s="231"/>
      <c r="D648" s="157" t="s">
        <v>231</v>
      </c>
      <c r="E648" s="77">
        <f t="shared" si="2224"/>
        <v>0</v>
      </c>
      <c r="F648" s="79">
        <f t="shared" si="2225"/>
        <v>0</v>
      </c>
      <c r="G648" s="68" t="e">
        <f t="shared" si="2211"/>
        <v>#DIV/0!</v>
      </c>
      <c r="H648" s="66"/>
      <c r="I648" s="67"/>
      <c r="J648" s="68" t="e">
        <f t="shared" si="2212"/>
        <v>#DIV/0!</v>
      </c>
      <c r="K648" s="66"/>
      <c r="L648" s="67"/>
      <c r="M648" s="68" t="e">
        <f t="shared" si="2213"/>
        <v>#DIV/0!</v>
      </c>
      <c r="N648" s="66"/>
      <c r="O648" s="67"/>
      <c r="P648" s="68" t="e">
        <f t="shared" si="2214"/>
        <v>#DIV/0!</v>
      </c>
      <c r="Q648" s="66"/>
      <c r="R648" s="67"/>
      <c r="S648" s="68" t="e">
        <f t="shared" si="2215"/>
        <v>#DIV/0!</v>
      </c>
      <c r="T648" s="66"/>
      <c r="U648" s="67"/>
      <c r="V648" s="68" t="e">
        <f t="shared" si="2216"/>
        <v>#DIV/0!</v>
      </c>
      <c r="W648" s="66"/>
      <c r="X648" s="67"/>
      <c r="Y648" s="68" t="e">
        <f t="shared" si="2217"/>
        <v>#DIV/0!</v>
      </c>
      <c r="Z648" s="66"/>
      <c r="AA648" s="67"/>
      <c r="AB648" s="68" t="e">
        <f t="shared" si="2218"/>
        <v>#DIV/0!</v>
      </c>
      <c r="AC648" s="66"/>
      <c r="AD648" s="67"/>
      <c r="AE648" s="68" t="e">
        <f t="shared" si="2219"/>
        <v>#DIV/0!</v>
      </c>
      <c r="AF648" s="66"/>
      <c r="AG648" s="67"/>
      <c r="AH648" s="68" t="e">
        <f t="shared" si="2220"/>
        <v>#DIV/0!</v>
      </c>
      <c r="AI648" s="66"/>
      <c r="AJ648" s="67"/>
      <c r="AK648" s="68" t="e">
        <f t="shared" si="2221"/>
        <v>#DIV/0!</v>
      </c>
      <c r="AL648" s="66"/>
      <c r="AM648" s="67"/>
      <c r="AN648" s="68" t="e">
        <f t="shared" si="2222"/>
        <v>#DIV/0!</v>
      </c>
      <c r="AO648" s="66"/>
      <c r="AP648" s="67"/>
      <c r="AQ648" s="68" t="e">
        <f t="shared" si="2223"/>
        <v>#DIV/0!</v>
      </c>
      <c r="AR648" s="12"/>
    </row>
    <row r="649" spans="1:44" ht="33" customHeight="1">
      <c r="A649" s="420"/>
      <c r="B649" s="388"/>
      <c r="C649" s="231"/>
      <c r="D649" s="157" t="s">
        <v>39</v>
      </c>
      <c r="E649" s="77">
        <f t="shared" si="2224"/>
        <v>0</v>
      </c>
      <c r="F649" s="79">
        <f t="shared" si="2225"/>
        <v>0</v>
      </c>
      <c r="G649" s="68" t="e">
        <f t="shared" si="2211"/>
        <v>#DIV/0!</v>
      </c>
      <c r="H649" s="66"/>
      <c r="I649" s="67"/>
      <c r="J649" s="68" t="e">
        <f t="shared" si="2212"/>
        <v>#DIV/0!</v>
      </c>
      <c r="K649" s="66"/>
      <c r="L649" s="67"/>
      <c r="M649" s="68" t="e">
        <f t="shared" si="2213"/>
        <v>#DIV/0!</v>
      </c>
      <c r="N649" s="66"/>
      <c r="O649" s="67"/>
      <c r="P649" s="68" t="e">
        <f t="shared" si="2214"/>
        <v>#DIV/0!</v>
      </c>
      <c r="Q649" s="66"/>
      <c r="R649" s="67"/>
      <c r="S649" s="68" t="e">
        <f t="shared" si="2215"/>
        <v>#DIV/0!</v>
      </c>
      <c r="T649" s="66"/>
      <c r="U649" s="67"/>
      <c r="V649" s="68" t="e">
        <f t="shared" si="2216"/>
        <v>#DIV/0!</v>
      </c>
      <c r="W649" s="66"/>
      <c r="X649" s="67"/>
      <c r="Y649" s="68" t="e">
        <f t="shared" si="2217"/>
        <v>#DIV/0!</v>
      </c>
      <c r="Z649" s="66"/>
      <c r="AA649" s="67"/>
      <c r="AB649" s="68" t="e">
        <f t="shared" si="2218"/>
        <v>#DIV/0!</v>
      </c>
      <c r="AC649" s="66"/>
      <c r="AD649" s="67"/>
      <c r="AE649" s="68" t="e">
        <f t="shared" si="2219"/>
        <v>#DIV/0!</v>
      </c>
      <c r="AF649" s="66"/>
      <c r="AG649" s="67"/>
      <c r="AH649" s="68" t="e">
        <f t="shared" si="2220"/>
        <v>#DIV/0!</v>
      </c>
      <c r="AI649" s="66"/>
      <c r="AJ649" s="67"/>
      <c r="AK649" s="68" t="e">
        <f t="shared" si="2221"/>
        <v>#DIV/0!</v>
      </c>
      <c r="AL649" s="66"/>
      <c r="AM649" s="67"/>
      <c r="AN649" s="68" t="e">
        <f t="shared" si="2222"/>
        <v>#DIV/0!</v>
      </c>
      <c r="AO649" s="66"/>
      <c r="AP649" s="67"/>
      <c r="AQ649" s="68" t="e">
        <f t="shared" si="2223"/>
        <v>#DIV/0!</v>
      </c>
      <c r="AR649" s="12"/>
    </row>
    <row r="650" spans="1:44" ht="45">
      <c r="A650" s="421"/>
      <c r="B650" s="389"/>
      <c r="C650" s="232"/>
      <c r="D650" s="157" t="s">
        <v>33</v>
      </c>
      <c r="E650" s="77">
        <f t="shared" si="2224"/>
        <v>0</v>
      </c>
      <c r="F650" s="79">
        <f t="shared" si="2225"/>
        <v>0</v>
      </c>
      <c r="G650" s="68" t="e">
        <f t="shared" si="2211"/>
        <v>#DIV/0!</v>
      </c>
      <c r="H650" s="66"/>
      <c r="I650" s="67"/>
      <c r="J650" s="68" t="e">
        <f t="shared" si="2212"/>
        <v>#DIV/0!</v>
      </c>
      <c r="K650" s="66"/>
      <c r="L650" s="67"/>
      <c r="M650" s="68" t="e">
        <f t="shared" si="2213"/>
        <v>#DIV/0!</v>
      </c>
      <c r="N650" s="66"/>
      <c r="O650" s="67"/>
      <c r="P650" s="68" t="e">
        <f t="shared" si="2214"/>
        <v>#DIV/0!</v>
      </c>
      <c r="Q650" s="66"/>
      <c r="R650" s="67"/>
      <c r="S650" s="68" t="e">
        <f t="shared" si="2215"/>
        <v>#DIV/0!</v>
      </c>
      <c r="T650" s="66"/>
      <c r="U650" s="67"/>
      <c r="V650" s="68" t="e">
        <f t="shared" si="2216"/>
        <v>#DIV/0!</v>
      </c>
      <c r="W650" s="66"/>
      <c r="X650" s="67"/>
      <c r="Y650" s="68" t="e">
        <f t="shared" si="2217"/>
        <v>#DIV/0!</v>
      </c>
      <c r="Z650" s="66"/>
      <c r="AA650" s="67"/>
      <c r="AB650" s="68" t="e">
        <f t="shared" si="2218"/>
        <v>#DIV/0!</v>
      </c>
      <c r="AC650" s="66"/>
      <c r="AD650" s="67"/>
      <c r="AE650" s="68" t="e">
        <f t="shared" si="2219"/>
        <v>#DIV/0!</v>
      </c>
      <c r="AF650" s="66"/>
      <c r="AG650" s="67"/>
      <c r="AH650" s="68" t="e">
        <f t="shared" si="2220"/>
        <v>#DIV/0!</v>
      </c>
      <c r="AI650" s="66"/>
      <c r="AJ650" s="67"/>
      <c r="AK650" s="68" t="e">
        <f t="shared" si="2221"/>
        <v>#DIV/0!</v>
      </c>
      <c r="AL650" s="66"/>
      <c r="AM650" s="67"/>
      <c r="AN650" s="68" t="e">
        <f t="shared" si="2222"/>
        <v>#DIV/0!</v>
      </c>
      <c r="AO650" s="66"/>
      <c r="AP650" s="67"/>
      <c r="AQ650" s="68" t="e">
        <f t="shared" si="2223"/>
        <v>#DIV/0!</v>
      </c>
      <c r="AR650" s="12"/>
    </row>
    <row r="651" spans="1:44" ht="26.25" customHeight="1">
      <c r="A651" s="419" t="s">
        <v>477</v>
      </c>
      <c r="B651" s="377" t="s">
        <v>382</v>
      </c>
      <c r="C651" s="230" t="s">
        <v>77</v>
      </c>
      <c r="D651" s="157" t="s">
        <v>36</v>
      </c>
      <c r="E651" s="77">
        <f>E652+E653+E654+E656+E657</f>
        <v>0</v>
      </c>
      <c r="F651" s="78">
        <f>F652+F653+F654+F656+F657</f>
        <v>0</v>
      </c>
      <c r="G651" s="65" t="e">
        <f>(F651/E651)*100</f>
        <v>#DIV/0!</v>
      </c>
      <c r="H651" s="77">
        <f>H652+H653+H654+H656+H657</f>
        <v>0</v>
      </c>
      <c r="I651" s="78">
        <f>I652+I653+I654+I656+I657</f>
        <v>0</v>
      </c>
      <c r="J651" s="65" t="e">
        <f>(I651/H651)*100</f>
        <v>#DIV/0!</v>
      </c>
      <c r="K651" s="77">
        <f>K652+K653+K654+K656+K657</f>
        <v>0</v>
      </c>
      <c r="L651" s="78">
        <f>L652+L653+L654+L656+L657</f>
        <v>0</v>
      </c>
      <c r="M651" s="65" t="e">
        <f>(L651/K651)*100</f>
        <v>#DIV/0!</v>
      </c>
      <c r="N651" s="77">
        <f>N652+N653+N654+N656+N657</f>
        <v>0</v>
      </c>
      <c r="O651" s="78">
        <f>O652+O653+O654+O656+O657</f>
        <v>0</v>
      </c>
      <c r="P651" s="65" t="e">
        <f>(O651/N651)*100</f>
        <v>#DIV/0!</v>
      </c>
      <c r="Q651" s="77">
        <f>Q652+Q653+Q654+Q656+Q657</f>
        <v>0</v>
      </c>
      <c r="R651" s="78">
        <f>R652+R653+R654+R656+R657</f>
        <v>0</v>
      </c>
      <c r="S651" s="65" t="e">
        <f>(R651/Q651)*100</f>
        <v>#DIV/0!</v>
      </c>
      <c r="T651" s="77">
        <f>T652+T653+T654+T656+T657</f>
        <v>0</v>
      </c>
      <c r="U651" s="78">
        <f>U652+U653+U654+U656+U657</f>
        <v>0</v>
      </c>
      <c r="V651" s="65" t="e">
        <f>(U651/T651)*100</f>
        <v>#DIV/0!</v>
      </c>
      <c r="W651" s="77">
        <f>W652+W653+W654+W656+W657</f>
        <v>0</v>
      </c>
      <c r="X651" s="78">
        <f>X652+X653+X654+X656+X657</f>
        <v>0</v>
      </c>
      <c r="Y651" s="65" t="e">
        <f>(X651/W651)*100</f>
        <v>#DIV/0!</v>
      </c>
      <c r="Z651" s="77">
        <f>Z652+Z653+Z654+Z656+Z657</f>
        <v>0</v>
      </c>
      <c r="AA651" s="78">
        <f>AA652+AA653+AA654+AA656+AA657</f>
        <v>0</v>
      </c>
      <c r="AB651" s="65" t="e">
        <f>(AA651/Z651)*100</f>
        <v>#DIV/0!</v>
      </c>
      <c r="AC651" s="77">
        <f>AC652+AC653+AC654+AC656+AC657</f>
        <v>0</v>
      </c>
      <c r="AD651" s="78">
        <f>AD652+AD653+AD654+AD656+AD657</f>
        <v>0</v>
      </c>
      <c r="AE651" s="65" t="e">
        <f>(AD651/AC651)*100</f>
        <v>#DIV/0!</v>
      </c>
      <c r="AF651" s="77">
        <f>AF652+AF653+AF654+AF656+AF657</f>
        <v>0</v>
      </c>
      <c r="AG651" s="78">
        <f>AG652+AG653+AG654+AG656+AG657</f>
        <v>0</v>
      </c>
      <c r="AH651" s="65" t="e">
        <f>(AG651/AF651)*100</f>
        <v>#DIV/0!</v>
      </c>
      <c r="AI651" s="77">
        <f>AI652+AI653+AI654+AI656+AI657</f>
        <v>0</v>
      </c>
      <c r="AJ651" s="78">
        <f>AJ652+AJ653+AJ654+AJ656+AJ657</f>
        <v>0</v>
      </c>
      <c r="AK651" s="65" t="e">
        <f>(AJ651/AI651)*100</f>
        <v>#DIV/0!</v>
      </c>
      <c r="AL651" s="77">
        <f>AL652+AL653+AL654+AL656+AL657</f>
        <v>0</v>
      </c>
      <c r="AM651" s="78">
        <f>AM652+AM653+AM654+AM656+AM657</f>
        <v>0</v>
      </c>
      <c r="AN651" s="65" t="e">
        <f>(AM651/AL651)*100</f>
        <v>#DIV/0!</v>
      </c>
      <c r="AO651" s="77">
        <f>AO652+AO653+AO654+AO656+AO657</f>
        <v>0</v>
      </c>
      <c r="AP651" s="78">
        <f>AP652+AP653+AP654+AP656+AP657</f>
        <v>0</v>
      </c>
      <c r="AQ651" s="65" t="e">
        <f>(AP651/AO651)*100</f>
        <v>#DIV/0!</v>
      </c>
      <c r="AR651" s="12"/>
    </row>
    <row r="652" spans="1:44" ht="30">
      <c r="A652" s="420"/>
      <c r="B652" s="388"/>
      <c r="C652" s="231"/>
      <c r="D652" s="157" t="s">
        <v>17</v>
      </c>
      <c r="E652" s="77">
        <f>H652+K652+N652+Q652+T652+W652+Z652+AC652+AF652+AI652+AL652+AO652</f>
        <v>0</v>
      </c>
      <c r="F652" s="79">
        <f>I652+L652+O652+R652+U652+X652+AA652+AD652+AG652+AJ652+AM652+AP652</f>
        <v>0</v>
      </c>
      <c r="G652" s="68" t="e">
        <f t="shared" ref="G652:G657" si="2226">(F652/E652)*100</f>
        <v>#DIV/0!</v>
      </c>
      <c r="H652" s="66"/>
      <c r="I652" s="67"/>
      <c r="J652" s="68" t="e">
        <f t="shared" ref="J652:J657" si="2227">(I652/H652)*100</f>
        <v>#DIV/0!</v>
      </c>
      <c r="K652" s="66"/>
      <c r="L652" s="67"/>
      <c r="M652" s="68" t="e">
        <f t="shared" ref="M652:M657" si="2228">(L652/K652)*100</f>
        <v>#DIV/0!</v>
      </c>
      <c r="N652" s="66"/>
      <c r="O652" s="67"/>
      <c r="P652" s="68" t="e">
        <f t="shared" ref="P652:P657" si="2229">(O652/N652)*100</f>
        <v>#DIV/0!</v>
      </c>
      <c r="Q652" s="66"/>
      <c r="R652" s="67"/>
      <c r="S652" s="68" t="e">
        <f t="shared" ref="S652:S657" si="2230">(R652/Q652)*100</f>
        <v>#DIV/0!</v>
      </c>
      <c r="T652" s="66"/>
      <c r="U652" s="67"/>
      <c r="V652" s="68" t="e">
        <f t="shared" ref="V652:V657" si="2231">(U652/T652)*100</f>
        <v>#DIV/0!</v>
      </c>
      <c r="W652" s="66"/>
      <c r="X652" s="67"/>
      <c r="Y652" s="68" t="e">
        <f t="shared" ref="Y652:Y657" si="2232">(X652/W652)*100</f>
        <v>#DIV/0!</v>
      </c>
      <c r="Z652" s="66"/>
      <c r="AA652" s="67"/>
      <c r="AB652" s="68" t="e">
        <f t="shared" ref="AB652:AB657" si="2233">(AA652/Z652)*100</f>
        <v>#DIV/0!</v>
      </c>
      <c r="AC652" s="66"/>
      <c r="AD652" s="67"/>
      <c r="AE652" s="68" t="e">
        <f t="shared" ref="AE652:AE657" si="2234">(AD652/AC652)*100</f>
        <v>#DIV/0!</v>
      </c>
      <c r="AF652" s="66"/>
      <c r="AG652" s="67"/>
      <c r="AH652" s="68" t="e">
        <f t="shared" ref="AH652:AH657" si="2235">(AG652/AF652)*100</f>
        <v>#DIV/0!</v>
      </c>
      <c r="AI652" s="66"/>
      <c r="AJ652" s="67"/>
      <c r="AK652" s="68" t="e">
        <f t="shared" ref="AK652:AK657" si="2236">(AJ652/AI652)*100</f>
        <v>#DIV/0!</v>
      </c>
      <c r="AL652" s="66"/>
      <c r="AM652" s="67"/>
      <c r="AN652" s="68" t="e">
        <f t="shared" ref="AN652:AN657" si="2237">(AM652/AL652)*100</f>
        <v>#DIV/0!</v>
      </c>
      <c r="AO652" s="66"/>
      <c r="AP652" s="67"/>
      <c r="AQ652" s="68" t="e">
        <f t="shared" ref="AQ652:AQ657" si="2238">(AP652/AO652)*100</f>
        <v>#DIV/0!</v>
      </c>
      <c r="AR652" s="12"/>
    </row>
    <row r="653" spans="1:44" ht="45">
      <c r="A653" s="420"/>
      <c r="B653" s="388"/>
      <c r="C653" s="231"/>
      <c r="D653" s="157" t="s">
        <v>18</v>
      </c>
      <c r="E653" s="77">
        <f t="shared" ref="E653:E657" si="2239">H653+K653+N653+Q653+T653+W653+Z653+AC653+AF653+AI653+AL653+AO653</f>
        <v>0</v>
      </c>
      <c r="F653" s="79">
        <f t="shared" ref="F653:F657" si="2240">I653+L653+O653+R653+U653+X653+AA653+AD653+AG653+AJ653+AM653+AP653</f>
        <v>0</v>
      </c>
      <c r="G653" s="68" t="e">
        <f t="shared" si="2226"/>
        <v>#DIV/0!</v>
      </c>
      <c r="H653" s="66"/>
      <c r="I653" s="67"/>
      <c r="J653" s="68" t="e">
        <f t="shared" si="2227"/>
        <v>#DIV/0!</v>
      </c>
      <c r="K653" s="66"/>
      <c r="L653" s="67"/>
      <c r="M653" s="68" t="e">
        <f t="shared" si="2228"/>
        <v>#DIV/0!</v>
      </c>
      <c r="N653" s="66"/>
      <c r="O653" s="67"/>
      <c r="P653" s="68" t="e">
        <f t="shared" si="2229"/>
        <v>#DIV/0!</v>
      </c>
      <c r="Q653" s="66"/>
      <c r="R653" s="67"/>
      <c r="S653" s="68" t="e">
        <f t="shared" si="2230"/>
        <v>#DIV/0!</v>
      </c>
      <c r="T653" s="66"/>
      <c r="U653" s="67"/>
      <c r="V653" s="68" t="e">
        <f t="shared" si="2231"/>
        <v>#DIV/0!</v>
      </c>
      <c r="W653" s="66"/>
      <c r="X653" s="67"/>
      <c r="Y653" s="68" t="e">
        <f t="shared" si="2232"/>
        <v>#DIV/0!</v>
      </c>
      <c r="Z653" s="66"/>
      <c r="AA653" s="67"/>
      <c r="AB653" s="68" t="e">
        <f t="shared" si="2233"/>
        <v>#DIV/0!</v>
      </c>
      <c r="AC653" s="66"/>
      <c r="AD653" s="67"/>
      <c r="AE653" s="68" t="e">
        <f t="shared" si="2234"/>
        <v>#DIV/0!</v>
      </c>
      <c r="AF653" s="66"/>
      <c r="AG653" s="67"/>
      <c r="AH653" s="68" t="e">
        <f t="shared" si="2235"/>
        <v>#DIV/0!</v>
      </c>
      <c r="AI653" s="66"/>
      <c r="AJ653" s="67"/>
      <c r="AK653" s="68" t="e">
        <f t="shared" si="2236"/>
        <v>#DIV/0!</v>
      </c>
      <c r="AL653" s="66"/>
      <c r="AM653" s="67"/>
      <c r="AN653" s="68" t="e">
        <f t="shared" si="2237"/>
        <v>#DIV/0!</v>
      </c>
      <c r="AO653" s="66"/>
      <c r="AP653" s="67"/>
      <c r="AQ653" s="68" t="e">
        <f t="shared" si="2238"/>
        <v>#DIV/0!</v>
      </c>
      <c r="AR653" s="12"/>
    </row>
    <row r="654" spans="1:44" ht="26.25" customHeight="1">
      <c r="A654" s="420"/>
      <c r="B654" s="388"/>
      <c r="C654" s="231"/>
      <c r="D654" s="157" t="s">
        <v>26</v>
      </c>
      <c r="E654" s="77">
        <f t="shared" si="2239"/>
        <v>0</v>
      </c>
      <c r="F654" s="79">
        <f t="shared" si="2240"/>
        <v>0</v>
      </c>
      <c r="G654" s="68" t="e">
        <f t="shared" si="2226"/>
        <v>#DIV/0!</v>
      </c>
      <c r="H654" s="66"/>
      <c r="I654" s="67"/>
      <c r="J654" s="68" t="e">
        <f t="shared" si="2227"/>
        <v>#DIV/0!</v>
      </c>
      <c r="K654" s="66"/>
      <c r="L654" s="67"/>
      <c r="M654" s="68" t="e">
        <f t="shared" si="2228"/>
        <v>#DIV/0!</v>
      </c>
      <c r="N654" s="66"/>
      <c r="O654" s="67"/>
      <c r="P654" s="68" t="e">
        <f t="shared" si="2229"/>
        <v>#DIV/0!</v>
      </c>
      <c r="Q654" s="66"/>
      <c r="R654" s="67"/>
      <c r="S654" s="68" t="e">
        <f t="shared" si="2230"/>
        <v>#DIV/0!</v>
      </c>
      <c r="T654" s="66"/>
      <c r="U654" s="67"/>
      <c r="V654" s="68" t="e">
        <f t="shared" si="2231"/>
        <v>#DIV/0!</v>
      </c>
      <c r="W654" s="66"/>
      <c r="X654" s="67"/>
      <c r="Y654" s="68" t="e">
        <f t="shared" si="2232"/>
        <v>#DIV/0!</v>
      </c>
      <c r="Z654" s="66"/>
      <c r="AA654" s="67"/>
      <c r="AB654" s="68" t="e">
        <f t="shared" si="2233"/>
        <v>#DIV/0!</v>
      </c>
      <c r="AC654" s="66"/>
      <c r="AD654" s="67"/>
      <c r="AE654" s="68" t="e">
        <f t="shared" si="2234"/>
        <v>#DIV/0!</v>
      </c>
      <c r="AF654" s="66"/>
      <c r="AG654" s="67"/>
      <c r="AH654" s="68" t="e">
        <f t="shared" si="2235"/>
        <v>#DIV/0!</v>
      </c>
      <c r="AI654" s="66"/>
      <c r="AJ654" s="67"/>
      <c r="AK654" s="68" t="e">
        <f t="shared" si="2236"/>
        <v>#DIV/0!</v>
      </c>
      <c r="AL654" s="66"/>
      <c r="AM654" s="67"/>
      <c r="AN654" s="68" t="e">
        <f t="shared" si="2237"/>
        <v>#DIV/0!</v>
      </c>
      <c r="AO654" s="66"/>
      <c r="AP654" s="67"/>
      <c r="AQ654" s="68" t="e">
        <f t="shared" si="2238"/>
        <v>#DIV/0!</v>
      </c>
      <c r="AR654" s="12"/>
    </row>
    <row r="655" spans="1:44" ht="84" customHeight="1">
      <c r="A655" s="420"/>
      <c r="B655" s="388"/>
      <c r="C655" s="231"/>
      <c r="D655" s="157" t="s">
        <v>231</v>
      </c>
      <c r="E655" s="77">
        <f t="shared" si="2239"/>
        <v>0</v>
      </c>
      <c r="F655" s="79">
        <f t="shared" si="2240"/>
        <v>0</v>
      </c>
      <c r="G655" s="68" t="e">
        <f t="shared" si="2226"/>
        <v>#DIV/0!</v>
      </c>
      <c r="H655" s="66"/>
      <c r="I655" s="67"/>
      <c r="J655" s="68" t="e">
        <f t="shared" si="2227"/>
        <v>#DIV/0!</v>
      </c>
      <c r="K655" s="66"/>
      <c r="L655" s="67"/>
      <c r="M655" s="68" t="e">
        <f t="shared" si="2228"/>
        <v>#DIV/0!</v>
      </c>
      <c r="N655" s="66"/>
      <c r="O655" s="67"/>
      <c r="P655" s="68" t="e">
        <f t="shared" si="2229"/>
        <v>#DIV/0!</v>
      </c>
      <c r="Q655" s="66"/>
      <c r="R655" s="67"/>
      <c r="S655" s="68" t="e">
        <f t="shared" si="2230"/>
        <v>#DIV/0!</v>
      </c>
      <c r="T655" s="66"/>
      <c r="U655" s="67"/>
      <c r="V655" s="68" t="e">
        <f t="shared" si="2231"/>
        <v>#DIV/0!</v>
      </c>
      <c r="W655" s="66"/>
      <c r="X655" s="67"/>
      <c r="Y655" s="68" t="e">
        <f t="shared" si="2232"/>
        <v>#DIV/0!</v>
      </c>
      <c r="Z655" s="66"/>
      <c r="AA655" s="67"/>
      <c r="AB655" s="68" t="e">
        <f t="shared" si="2233"/>
        <v>#DIV/0!</v>
      </c>
      <c r="AC655" s="66"/>
      <c r="AD655" s="67"/>
      <c r="AE655" s="68" t="e">
        <f t="shared" si="2234"/>
        <v>#DIV/0!</v>
      </c>
      <c r="AF655" s="66"/>
      <c r="AG655" s="67"/>
      <c r="AH655" s="68" t="e">
        <f t="shared" si="2235"/>
        <v>#DIV/0!</v>
      </c>
      <c r="AI655" s="66"/>
      <c r="AJ655" s="67"/>
      <c r="AK655" s="68" t="e">
        <f t="shared" si="2236"/>
        <v>#DIV/0!</v>
      </c>
      <c r="AL655" s="66"/>
      <c r="AM655" s="67"/>
      <c r="AN655" s="68" t="e">
        <f t="shared" si="2237"/>
        <v>#DIV/0!</v>
      </c>
      <c r="AO655" s="66"/>
      <c r="AP655" s="67"/>
      <c r="AQ655" s="68" t="e">
        <f t="shared" si="2238"/>
        <v>#DIV/0!</v>
      </c>
      <c r="AR655" s="12"/>
    </row>
    <row r="656" spans="1:44" ht="33" customHeight="1">
      <c r="A656" s="420"/>
      <c r="B656" s="388"/>
      <c r="C656" s="231"/>
      <c r="D656" s="157" t="s">
        <v>39</v>
      </c>
      <c r="E656" s="77">
        <f t="shared" si="2239"/>
        <v>0</v>
      </c>
      <c r="F656" s="79">
        <f t="shared" si="2240"/>
        <v>0</v>
      </c>
      <c r="G656" s="68" t="e">
        <f t="shared" si="2226"/>
        <v>#DIV/0!</v>
      </c>
      <c r="H656" s="66"/>
      <c r="I656" s="67"/>
      <c r="J656" s="68" t="e">
        <f t="shared" si="2227"/>
        <v>#DIV/0!</v>
      </c>
      <c r="K656" s="66"/>
      <c r="L656" s="67"/>
      <c r="M656" s="68" t="e">
        <f t="shared" si="2228"/>
        <v>#DIV/0!</v>
      </c>
      <c r="N656" s="66"/>
      <c r="O656" s="67"/>
      <c r="P656" s="68" t="e">
        <f t="shared" si="2229"/>
        <v>#DIV/0!</v>
      </c>
      <c r="Q656" s="66"/>
      <c r="R656" s="67"/>
      <c r="S656" s="68" t="e">
        <f t="shared" si="2230"/>
        <v>#DIV/0!</v>
      </c>
      <c r="T656" s="66"/>
      <c r="U656" s="67"/>
      <c r="V656" s="68" t="e">
        <f t="shared" si="2231"/>
        <v>#DIV/0!</v>
      </c>
      <c r="W656" s="66"/>
      <c r="X656" s="67"/>
      <c r="Y656" s="68" t="e">
        <f t="shared" si="2232"/>
        <v>#DIV/0!</v>
      </c>
      <c r="Z656" s="66"/>
      <c r="AA656" s="67"/>
      <c r="AB656" s="68" t="e">
        <f t="shared" si="2233"/>
        <v>#DIV/0!</v>
      </c>
      <c r="AC656" s="66"/>
      <c r="AD656" s="67"/>
      <c r="AE656" s="68" t="e">
        <f t="shared" si="2234"/>
        <v>#DIV/0!</v>
      </c>
      <c r="AF656" s="66"/>
      <c r="AG656" s="67"/>
      <c r="AH656" s="68" t="e">
        <f t="shared" si="2235"/>
        <v>#DIV/0!</v>
      </c>
      <c r="AI656" s="66"/>
      <c r="AJ656" s="67"/>
      <c r="AK656" s="68" t="e">
        <f t="shared" si="2236"/>
        <v>#DIV/0!</v>
      </c>
      <c r="AL656" s="66"/>
      <c r="AM656" s="67"/>
      <c r="AN656" s="68" t="e">
        <f t="shared" si="2237"/>
        <v>#DIV/0!</v>
      </c>
      <c r="AO656" s="66"/>
      <c r="AP656" s="67"/>
      <c r="AQ656" s="68" t="e">
        <f t="shared" si="2238"/>
        <v>#DIV/0!</v>
      </c>
      <c r="AR656" s="12"/>
    </row>
    <row r="657" spans="1:44" ht="45">
      <c r="A657" s="421"/>
      <c r="B657" s="389"/>
      <c r="C657" s="232"/>
      <c r="D657" s="157" t="s">
        <v>33</v>
      </c>
      <c r="E657" s="77">
        <f t="shared" si="2239"/>
        <v>0</v>
      </c>
      <c r="F657" s="79">
        <f t="shared" si="2240"/>
        <v>0</v>
      </c>
      <c r="G657" s="68" t="e">
        <f t="shared" si="2226"/>
        <v>#DIV/0!</v>
      </c>
      <c r="H657" s="66"/>
      <c r="I657" s="67"/>
      <c r="J657" s="68" t="e">
        <f t="shared" si="2227"/>
        <v>#DIV/0!</v>
      </c>
      <c r="K657" s="66"/>
      <c r="L657" s="67"/>
      <c r="M657" s="68" t="e">
        <f t="shared" si="2228"/>
        <v>#DIV/0!</v>
      </c>
      <c r="N657" s="66"/>
      <c r="O657" s="67"/>
      <c r="P657" s="68" t="e">
        <f t="shared" si="2229"/>
        <v>#DIV/0!</v>
      </c>
      <c r="Q657" s="66"/>
      <c r="R657" s="67"/>
      <c r="S657" s="68" t="e">
        <f t="shared" si="2230"/>
        <v>#DIV/0!</v>
      </c>
      <c r="T657" s="66"/>
      <c r="U657" s="67"/>
      <c r="V657" s="68" t="e">
        <f t="shared" si="2231"/>
        <v>#DIV/0!</v>
      </c>
      <c r="W657" s="66"/>
      <c r="X657" s="67"/>
      <c r="Y657" s="68" t="e">
        <f t="shared" si="2232"/>
        <v>#DIV/0!</v>
      </c>
      <c r="Z657" s="66"/>
      <c r="AA657" s="67"/>
      <c r="AB657" s="68" t="e">
        <f t="shared" si="2233"/>
        <v>#DIV/0!</v>
      </c>
      <c r="AC657" s="66"/>
      <c r="AD657" s="67"/>
      <c r="AE657" s="68" t="e">
        <f t="shared" si="2234"/>
        <v>#DIV/0!</v>
      </c>
      <c r="AF657" s="66"/>
      <c r="AG657" s="67"/>
      <c r="AH657" s="68" t="e">
        <f t="shared" si="2235"/>
        <v>#DIV/0!</v>
      </c>
      <c r="AI657" s="66"/>
      <c r="AJ657" s="67"/>
      <c r="AK657" s="68" t="e">
        <f t="shared" si="2236"/>
        <v>#DIV/0!</v>
      </c>
      <c r="AL657" s="66"/>
      <c r="AM657" s="67"/>
      <c r="AN657" s="68" t="e">
        <f t="shared" si="2237"/>
        <v>#DIV/0!</v>
      </c>
      <c r="AO657" s="66"/>
      <c r="AP657" s="67"/>
      <c r="AQ657" s="68" t="e">
        <f t="shared" si="2238"/>
        <v>#DIV/0!</v>
      </c>
      <c r="AR657" s="12"/>
    </row>
    <row r="658" spans="1:44" ht="26.25" customHeight="1">
      <c r="A658" s="419" t="s">
        <v>478</v>
      </c>
      <c r="B658" s="377" t="s">
        <v>373</v>
      </c>
      <c r="C658" s="230" t="s">
        <v>77</v>
      </c>
      <c r="D658" s="157" t="s">
        <v>36</v>
      </c>
      <c r="E658" s="77">
        <f>E659+E660+E661+E663+E664</f>
        <v>0</v>
      </c>
      <c r="F658" s="78">
        <f>F659+F660+F661+F663+F664</f>
        <v>0</v>
      </c>
      <c r="G658" s="65" t="e">
        <f>(F658/E658)*100</f>
        <v>#DIV/0!</v>
      </c>
      <c r="H658" s="77">
        <f>H659+H660+H661+H663+H664</f>
        <v>0</v>
      </c>
      <c r="I658" s="78">
        <f>I659+I660+I661+I663+I664</f>
        <v>0</v>
      </c>
      <c r="J658" s="65" t="e">
        <f>(I658/H658)*100</f>
        <v>#DIV/0!</v>
      </c>
      <c r="K658" s="77">
        <f>K659+K660+K661+K663+K664</f>
        <v>0</v>
      </c>
      <c r="L658" s="78">
        <f>L659+L660+L661+L663+L664</f>
        <v>0</v>
      </c>
      <c r="M658" s="65" t="e">
        <f>(L658/K658)*100</f>
        <v>#DIV/0!</v>
      </c>
      <c r="N658" s="77">
        <f>N659+N660+N661+N663+N664</f>
        <v>0</v>
      </c>
      <c r="O658" s="78">
        <f>O659+O660+O661+O663+O664</f>
        <v>0</v>
      </c>
      <c r="P658" s="65" t="e">
        <f>(O658/N658)*100</f>
        <v>#DIV/0!</v>
      </c>
      <c r="Q658" s="77">
        <f>Q659+Q660+Q661+Q663+Q664</f>
        <v>0</v>
      </c>
      <c r="R658" s="78">
        <f>R659+R660+R661+R663+R664</f>
        <v>0</v>
      </c>
      <c r="S658" s="65" t="e">
        <f>(R658/Q658)*100</f>
        <v>#DIV/0!</v>
      </c>
      <c r="T658" s="77">
        <f>T659+T660+T661+T663+T664</f>
        <v>0</v>
      </c>
      <c r="U658" s="78">
        <f>U659+U660+U661+U663+U664</f>
        <v>0</v>
      </c>
      <c r="V658" s="65" t="e">
        <f>(U658/T658)*100</f>
        <v>#DIV/0!</v>
      </c>
      <c r="W658" s="77">
        <f>W659+W660+W661+W663+W664</f>
        <v>0</v>
      </c>
      <c r="X658" s="78">
        <f>X659+X660+X661+X663+X664</f>
        <v>0</v>
      </c>
      <c r="Y658" s="65" t="e">
        <f>(X658/W658)*100</f>
        <v>#DIV/0!</v>
      </c>
      <c r="Z658" s="77">
        <f>Z659+Z660+Z661+Z663+Z664</f>
        <v>0</v>
      </c>
      <c r="AA658" s="78">
        <f>AA659+AA660+AA661+AA663+AA664</f>
        <v>0</v>
      </c>
      <c r="AB658" s="65" t="e">
        <f>(AA658/Z658)*100</f>
        <v>#DIV/0!</v>
      </c>
      <c r="AC658" s="77">
        <f>AC659+AC660+AC661+AC663+AC664</f>
        <v>0</v>
      </c>
      <c r="AD658" s="78">
        <f>AD659+AD660+AD661+AD663+AD664</f>
        <v>0</v>
      </c>
      <c r="AE658" s="65" t="e">
        <f>(AD658/AC658)*100</f>
        <v>#DIV/0!</v>
      </c>
      <c r="AF658" s="77">
        <f>AF659+AF660+AF661+AF663+AF664</f>
        <v>0</v>
      </c>
      <c r="AG658" s="78">
        <f>AG659+AG660+AG661+AG663+AG664</f>
        <v>0</v>
      </c>
      <c r="AH658" s="65" t="e">
        <f>(AG658/AF658)*100</f>
        <v>#DIV/0!</v>
      </c>
      <c r="AI658" s="77">
        <f>AI659+AI660+AI661+AI663+AI664</f>
        <v>0</v>
      </c>
      <c r="AJ658" s="78">
        <f>AJ659+AJ660+AJ661+AJ663+AJ664</f>
        <v>0</v>
      </c>
      <c r="AK658" s="65" t="e">
        <f>(AJ658/AI658)*100</f>
        <v>#DIV/0!</v>
      </c>
      <c r="AL658" s="77">
        <f>AL659+AL660+AL661+AL663+AL664</f>
        <v>0</v>
      </c>
      <c r="AM658" s="78">
        <f>AM659+AM660+AM661+AM663+AM664</f>
        <v>0</v>
      </c>
      <c r="AN658" s="65" t="e">
        <f>(AM658/AL658)*100</f>
        <v>#DIV/0!</v>
      </c>
      <c r="AO658" s="77">
        <f>AO659+AO660+AO661+AO663+AO664</f>
        <v>0</v>
      </c>
      <c r="AP658" s="78">
        <f>AP659+AP660+AP661+AP663+AP664</f>
        <v>0</v>
      </c>
      <c r="AQ658" s="65" t="e">
        <f>(AP658/AO658)*100</f>
        <v>#DIV/0!</v>
      </c>
      <c r="AR658" s="12"/>
    </row>
    <row r="659" spans="1:44" ht="30">
      <c r="A659" s="420"/>
      <c r="B659" s="388"/>
      <c r="C659" s="231"/>
      <c r="D659" s="157" t="s">
        <v>17</v>
      </c>
      <c r="E659" s="77">
        <f>H659+K659+N659+Q659+T659+W659+Z659+AC659+AF659+AI659+AL659+AO659</f>
        <v>0</v>
      </c>
      <c r="F659" s="79">
        <f>I659+L659+O659+R659+U659+X659+AA659+AD659+AG659+AJ659+AM659+AP659</f>
        <v>0</v>
      </c>
      <c r="G659" s="68" t="e">
        <f t="shared" ref="G659:G664" si="2241">(F659/E659)*100</f>
        <v>#DIV/0!</v>
      </c>
      <c r="H659" s="66"/>
      <c r="I659" s="67"/>
      <c r="J659" s="68" t="e">
        <f t="shared" ref="J659:J664" si="2242">(I659/H659)*100</f>
        <v>#DIV/0!</v>
      </c>
      <c r="K659" s="66"/>
      <c r="L659" s="67"/>
      <c r="M659" s="68" t="e">
        <f t="shared" ref="M659:M664" si="2243">(L659/K659)*100</f>
        <v>#DIV/0!</v>
      </c>
      <c r="N659" s="66"/>
      <c r="O659" s="67"/>
      <c r="P659" s="68" t="e">
        <f t="shared" ref="P659:P664" si="2244">(O659/N659)*100</f>
        <v>#DIV/0!</v>
      </c>
      <c r="Q659" s="66"/>
      <c r="R659" s="67"/>
      <c r="S659" s="68" t="e">
        <f t="shared" ref="S659:S664" si="2245">(R659/Q659)*100</f>
        <v>#DIV/0!</v>
      </c>
      <c r="T659" s="66"/>
      <c r="U659" s="67"/>
      <c r="V659" s="68" t="e">
        <f t="shared" ref="V659:V664" si="2246">(U659/T659)*100</f>
        <v>#DIV/0!</v>
      </c>
      <c r="W659" s="66"/>
      <c r="X659" s="67"/>
      <c r="Y659" s="68" t="e">
        <f t="shared" ref="Y659:Y664" si="2247">(X659/W659)*100</f>
        <v>#DIV/0!</v>
      </c>
      <c r="Z659" s="66"/>
      <c r="AA659" s="67"/>
      <c r="AB659" s="68" t="e">
        <f t="shared" ref="AB659:AB664" si="2248">(AA659/Z659)*100</f>
        <v>#DIV/0!</v>
      </c>
      <c r="AC659" s="66"/>
      <c r="AD659" s="67"/>
      <c r="AE659" s="68" t="e">
        <f t="shared" ref="AE659:AE664" si="2249">(AD659/AC659)*100</f>
        <v>#DIV/0!</v>
      </c>
      <c r="AF659" s="66"/>
      <c r="AG659" s="67"/>
      <c r="AH659" s="68" t="e">
        <f t="shared" ref="AH659:AH664" si="2250">(AG659/AF659)*100</f>
        <v>#DIV/0!</v>
      </c>
      <c r="AI659" s="66"/>
      <c r="AJ659" s="67"/>
      <c r="AK659" s="68" t="e">
        <f t="shared" ref="AK659:AK664" si="2251">(AJ659/AI659)*100</f>
        <v>#DIV/0!</v>
      </c>
      <c r="AL659" s="66"/>
      <c r="AM659" s="67"/>
      <c r="AN659" s="68" t="e">
        <f t="shared" ref="AN659:AN664" si="2252">(AM659/AL659)*100</f>
        <v>#DIV/0!</v>
      </c>
      <c r="AO659" s="66"/>
      <c r="AP659" s="67"/>
      <c r="AQ659" s="68" t="e">
        <f t="shared" ref="AQ659:AQ664" si="2253">(AP659/AO659)*100</f>
        <v>#DIV/0!</v>
      </c>
      <c r="AR659" s="12"/>
    </row>
    <row r="660" spans="1:44" ht="45">
      <c r="A660" s="420"/>
      <c r="B660" s="388"/>
      <c r="C660" s="231"/>
      <c r="D660" s="157" t="s">
        <v>18</v>
      </c>
      <c r="E660" s="77">
        <f t="shared" ref="E660:E664" si="2254">H660+K660+N660+Q660+T660+W660+Z660+AC660+AF660+AI660+AL660+AO660</f>
        <v>0</v>
      </c>
      <c r="F660" s="79">
        <f t="shared" ref="F660:F664" si="2255">I660+L660+O660+R660+U660+X660+AA660+AD660+AG660+AJ660+AM660+AP660</f>
        <v>0</v>
      </c>
      <c r="G660" s="68" t="e">
        <f t="shared" si="2241"/>
        <v>#DIV/0!</v>
      </c>
      <c r="H660" s="66"/>
      <c r="I660" s="67"/>
      <c r="J660" s="68" t="e">
        <f t="shared" si="2242"/>
        <v>#DIV/0!</v>
      </c>
      <c r="K660" s="66"/>
      <c r="L660" s="67"/>
      <c r="M660" s="68" t="e">
        <f t="shared" si="2243"/>
        <v>#DIV/0!</v>
      </c>
      <c r="N660" s="66"/>
      <c r="O660" s="67"/>
      <c r="P660" s="68" t="e">
        <f t="shared" si="2244"/>
        <v>#DIV/0!</v>
      </c>
      <c r="Q660" s="66"/>
      <c r="R660" s="67"/>
      <c r="S660" s="68" t="e">
        <f t="shared" si="2245"/>
        <v>#DIV/0!</v>
      </c>
      <c r="T660" s="66"/>
      <c r="U660" s="67"/>
      <c r="V660" s="68" t="e">
        <f t="shared" si="2246"/>
        <v>#DIV/0!</v>
      </c>
      <c r="W660" s="66"/>
      <c r="X660" s="67"/>
      <c r="Y660" s="68" t="e">
        <f t="shared" si="2247"/>
        <v>#DIV/0!</v>
      </c>
      <c r="Z660" s="66"/>
      <c r="AA660" s="67"/>
      <c r="AB660" s="68" t="e">
        <f t="shared" si="2248"/>
        <v>#DIV/0!</v>
      </c>
      <c r="AC660" s="66"/>
      <c r="AD660" s="67"/>
      <c r="AE660" s="68" t="e">
        <f t="shared" si="2249"/>
        <v>#DIV/0!</v>
      </c>
      <c r="AF660" s="66"/>
      <c r="AG660" s="67"/>
      <c r="AH660" s="68" t="e">
        <f t="shared" si="2250"/>
        <v>#DIV/0!</v>
      </c>
      <c r="AI660" s="66"/>
      <c r="AJ660" s="67"/>
      <c r="AK660" s="68" t="e">
        <f t="shared" si="2251"/>
        <v>#DIV/0!</v>
      </c>
      <c r="AL660" s="66"/>
      <c r="AM660" s="67"/>
      <c r="AN660" s="68" t="e">
        <f t="shared" si="2252"/>
        <v>#DIV/0!</v>
      </c>
      <c r="AO660" s="66"/>
      <c r="AP660" s="67"/>
      <c r="AQ660" s="68" t="e">
        <f t="shared" si="2253"/>
        <v>#DIV/0!</v>
      </c>
      <c r="AR660" s="12"/>
    </row>
    <row r="661" spans="1:44" ht="22.5" customHeight="1">
      <c r="A661" s="420"/>
      <c r="B661" s="388"/>
      <c r="C661" s="231"/>
      <c r="D661" s="157" t="s">
        <v>26</v>
      </c>
      <c r="E661" s="77">
        <f t="shared" si="2254"/>
        <v>0</v>
      </c>
      <c r="F661" s="79">
        <f t="shared" si="2255"/>
        <v>0</v>
      </c>
      <c r="G661" s="68" t="e">
        <f t="shared" si="2241"/>
        <v>#DIV/0!</v>
      </c>
      <c r="H661" s="66"/>
      <c r="I661" s="67"/>
      <c r="J661" s="68" t="e">
        <f t="shared" si="2242"/>
        <v>#DIV/0!</v>
      </c>
      <c r="K661" s="66"/>
      <c r="L661" s="67"/>
      <c r="M661" s="68" t="e">
        <f t="shared" si="2243"/>
        <v>#DIV/0!</v>
      </c>
      <c r="N661" s="66"/>
      <c r="O661" s="67"/>
      <c r="P661" s="68" t="e">
        <f t="shared" si="2244"/>
        <v>#DIV/0!</v>
      </c>
      <c r="Q661" s="66"/>
      <c r="R661" s="67"/>
      <c r="S661" s="68" t="e">
        <f t="shared" si="2245"/>
        <v>#DIV/0!</v>
      </c>
      <c r="T661" s="66"/>
      <c r="U661" s="67"/>
      <c r="V661" s="68" t="e">
        <f t="shared" si="2246"/>
        <v>#DIV/0!</v>
      </c>
      <c r="W661" s="66"/>
      <c r="X661" s="67"/>
      <c r="Y661" s="68" t="e">
        <f t="shared" si="2247"/>
        <v>#DIV/0!</v>
      </c>
      <c r="Z661" s="66"/>
      <c r="AA661" s="67"/>
      <c r="AB661" s="68" t="e">
        <f t="shared" si="2248"/>
        <v>#DIV/0!</v>
      </c>
      <c r="AC661" s="66"/>
      <c r="AD661" s="67"/>
      <c r="AE661" s="68" t="e">
        <f t="shared" si="2249"/>
        <v>#DIV/0!</v>
      </c>
      <c r="AF661" s="66"/>
      <c r="AG661" s="67"/>
      <c r="AH661" s="68" t="e">
        <f t="shared" si="2250"/>
        <v>#DIV/0!</v>
      </c>
      <c r="AI661" s="66"/>
      <c r="AJ661" s="67"/>
      <c r="AK661" s="68" t="e">
        <f t="shared" si="2251"/>
        <v>#DIV/0!</v>
      </c>
      <c r="AL661" s="66"/>
      <c r="AM661" s="67"/>
      <c r="AN661" s="68" t="e">
        <f t="shared" si="2252"/>
        <v>#DIV/0!</v>
      </c>
      <c r="AO661" s="66"/>
      <c r="AP661" s="67"/>
      <c r="AQ661" s="68" t="e">
        <f t="shared" si="2253"/>
        <v>#DIV/0!</v>
      </c>
      <c r="AR661" s="12"/>
    </row>
    <row r="662" spans="1:44" ht="77.25" customHeight="1">
      <c r="A662" s="420"/>
      <c r="B662" s="388"/>
      <c r="C662" s="231"/>
      <c r="D662" s="157" t="s">
        <v>231</v>
      </c>
      <c r="E662" s="77">
        <f t="shared" si="2254"/>
        <v>0</v>
      </c>
      <c r="F662" s="79">
        <f t="shared" si="2255"/>
        <v>0</v>
      </c>
      <c r="G662" s="68" t="e">
        <f t="shared" si="2241"/>
        <v>#DIV/0!</v>
      </c>
      <c r="H662" s="66"/>
      <c r="I662" s="67"/>
      <c r="J662" s="68" t="e">
        <f t="shared" si="2242"/>
        <v>#DIV/0!</v>
      </c>
      <c r="K662" s="66"/>
      <c r="L662" s="67"/>
      <c r="M662" s="68" t="e">
        <f t="shared" si="2243"/>
        <v>#DIV/0!</v>
      </c>
      <c r="N662" s="66"/>
      <c r="O662" s="67"/>
      <c r="P662" s="68" t="e">
        <f t="shared" si="2244"/>
        <v>#DIV/0!</v>
      </c>
      <c r="Q662" s="66"/>
      <c r="R662" s="67"/>
      <c r="S662" s="68" t="e">
        <f t="shared" si="2245"/>
        <v>#DIV/0!</v>
      </c>
      <c r="T662" s="66"/>
      <c r="U662" s="67"/>
      <c r="V662" s="68" t="e">
        <f t="shared" si="2246"/>
        <v>#DIV/0!</v>
      </c>
      <c r="W662" s="66"/>
      <c r="X662" s="67"/>
      <c r="Y662" s="68" t="e">
        <f t="shared" si="2247"/>
        <v>#DIV/0!</v>
      </c>
      <c r="Z662" s="66"/>
      <c r="AA662" s="67"/>
      <c r="AB662" s="68" t="e">
        <f t="shared" si="2248"/>
        <v>#DIV/0!</v>
      </c>
      <c r="AC662" s="66"/>
      <c r="AD662" s="67"/>
      <c r="AE662" s="68" t="e">
        <f t="shared" si="2249"/>
        <v>#DIV/0!</v>
      </c>
      <c r="AF662" s="66"/>
      <c r="AG662" s="67"/>
      <c r="AH662" s="68" t="e">
        <f t="shared" si="2250"/>
        <v>#DIV/0!</v>
      </c>
      <c r="AI662" s="66"/>
      <c r="AJ662" s="67"/>
      <c r="AK662" s="68" t="e">
        <f t="shared" si="2251"/>
        <v>#DIV/0!</v>
      </c>
      <c r="AL662" s="66"/>
      <c r="AM662" s="67"/>
      <c r="AN662" s="68" t="e">
        <f t="shared" si="2252"/>
        <v>#DIV/0!</v>
      </c>
      <c r="AO662" s="66"/>
      <c r="AP662" s="67"/>
      <c r="AQ662" s="68" t="e">
        <f t="shared" si="2253"/>
        <v>#DIV/0!</v>
      </c>
      <c r="AR662" s="12"/>
    </row>
    <row r="663" spans="1:44" ht="32.25" customHeight="1">
      <c r="A663" s="420"/>
      <c r="B663" s="388"/>
      <c r="C663" s="231"/>
      <c r="D663" s="157" t="s">
        <v>39</v>
      </c>
      <c r="E663" s="77">
        <f t="shared" si="2254"/>
        <v>0</v>
      </c>
      <c r="F663" s="79">
        <f t="shared" si="2255"/>
        <v>0</v>
      </c>
      <c r="G663" s="68" t="e">
        <f t="shared" si="2241"/>
        <v>#DIV/0!</v>
      </c>
      <c r="H663" s="66"/>
      <c r="I663" s="67"/>
      <c r="J663" s="68" t="e">
        <f t="shared" si="2242"/>
        <v>#DIV/0!</v>
      </c>
      <c r="K663" s="66"/>
      <c r="L663" s="67"/>
      <c r="M663" s="68" t="e">
        <f t="shared" si="2243"/>
        <v>#DIV/0!</v>
      </c>
      <c r="N663" s="66"/>
      <c r="O663" s="67"/>
      <c r="P663" s="68" t="e">
        <f t="shared" si="2244"/>
        <v>#DIV/0!</v>
      </c>
      <c r="Q663" s="66"/>
      <c r="R663" s="67"/>
      <c r="S663" s="68" t="e">
        <f t="shared" si="2245"/>
        <v>#DIV/0!</v>
      </c>
      <c r="T663" s="66"/>
      <c r="U663" s="67"/>
      <c r="V663" s="68" t="e">
        <f t="shared" si="2246"/>
        <v>#DIV/0!</v>
      </c>
      <c r="W663" s="66"/>
      <c r="X663" s="67"/>
      <c r="Y663" s="68" t="e">
        <f t="shared" si="2247"/>
        <v>#DIV/0!</v>
      </c>
      <c r="Z663" s="66"/>
      <c r="AA663" s="67"/>
      <c r="AB663" s="68" t="e">
        <f t="shared" si="2248"/>
        <v>#DIV/0!</v>
      </c>
      <c r="AC663" s="66"/>
      <c r="AD663" s="67"/>
      <c r="AE663" s="68" t="e">
        <f t="shared" si="2249"/>
        <v>#DIV/0!</v>
      </c>
      <c r="AF663" s="66"/>
      <c r="AG663" s="67"/>
      <c r="AH663" s="68" t="e">
        <f t="shared" si="2250"/>
        <v>#DIV/0!</v>
      </c>
      <c r="AI663" s="66"/>
      <c r="AJ663" s="67"/>
      <c r="AK663" s="68" t="e">
        <f t="shared" si="2251"/>
        <v>#DIV/0!</v>
      </c>
      <c r="AL663" s="66"/>
      <c r="AM663" s="67"/>
      <c r="AN663" s="68" t="e">
        <f t="shared" si="2252"/>
        <v>#DIV/0!</v>
      </c>
      <c r="AO663" s="66"/>
      <c r="AP663" s="67"/>
      <c r="AQ663" s="68" t="e">
        <f t="shared" si="2253"/>
        <v>#DIV/0!</v>
      </c>
      <c r="AR663" s="12"/>
    </row>
    <row r="664" spans="1:44" ht="45">
      <c r="A664" s="421"/>
      <c r="B664" s="389"/>
      <c r="C664" s="232"/>
      <c r="D664" s="157" t="s">
        <v>33</v>
      </c>
      <c r="E664" s="77">
        <f t="shared" si="2254"/>
        <v>0</v>
      </c>
      <c r="F664" s="79">
        <f t="shared" si="2255"/>
        <v>0</v>
      </c>
      <c r="G664" s="68" t="e">
        <f t="shared" si="2241"/>
        <v>#DIV/0!</v>
      </c>
      <c r="H664" s="66"/>
      <c r="I664" s="67"/>
      <c r="J664" s="68" t="e">
        <f t="shared" si="2242"/>
        <v>#DIV/0!</v>
      </c>
      <c r="K664" s="66"/>
      <c r="L664" s="67"/>
      <c r="M664" s="68" t="e">
        <f t="shared" si="2243"/>
        <v>#DIV/0!</v>
      </c>
      <c r="N664" s="66"/>
      <c r="O664" s="67"/>
      <c r="P664" s="68" t="e">
        <f t="shared" si="2244"/>
        <v>#DIV/0!</v>
      </c>
      <c r="Q664" s="66"/>
      <c r="R664" s="67"/>
      <c r="S664" s="68" t="e">
        <f t="shared" si="2245"/>
        <v>#DIV/0!</v>
      </c>
      <c r="T664" s="66"/>
      <c r="U664" s="67"/>
      <c r="V664" s="68" t="e">
        <f t="shared" si="2246"/>
        <v>#DIV/0!</v>
      </c>
      <c r="W664" s="66"/>
      <c r="X664" s="67"/>
      <c r="Y664" s="68" t="e">
        <f t="shared" si="2247"/>
        <v>#DIV/0!</v>
      </c>
      <c r="Z664" s="66"/>
      <c r="AA664" s="67"/>
      <c r="AB664" s="68" t="e">
        <f t="shared" si="2248"/>
        <v>#DIV/0!</v>
      </c>
      <c r="AC664" s="66"/>
      <c r="AD664" s="67"/>
      <c r="AE664" s="68" t="e">
        <f t="shared" si="2249"/>
        <v>#DIV/0!</v>
      </c>
      <c r="AF664" s="66"/>
      <c r="AG664" s="67"/>
      <c r="AH664" s="68" t="e">
        <f t="shared" si="2250"/>
        <v>#DIV/0!</v>
      </c>
      <c r="AI664" s="66"/>
      <c r="AJ664" s="67"/>
      <c r="AK664" s="68" t="e">
        <f t="shared" si="2251"/>
        <v>#DIV/0!</v>
      </c>
      <c r="AL664" s="66"/>
      <c r="AM664" s="67"/>
      <c r="AN664" s="68" t="e">
        <f t="shared" si="2252"/>
        <v>#DIV/0!</v>
      </c>
      <c r="AO664" s="66"/>
      <c r="AP664" s="67"/>
      <c r="AQ664" s="68" t="e">
        <f t="shared" si="2253"/>
        <v>#DIV/0!</v>
      </c>
      <c r="AR664" s="12"/>
    </row>
    <row r="665" spans="1:44" ht="26.25" customHeight="1">
      <c r="A665" s="419" t="s">
        <v>479</v>
      </c>
      <c r="B665" s="377" t="s">
        <v>250</v>
      </c>
      <c r="C665" s="230" t="s">
        <v>77</v>
      </c>
      <c r="D665" s="157" t="s">
        <v>36</v>
      </c>
      <c r="E665" s="77">
        <f>E666+E667+E668+E670+E671</f>
        <v>0</v>
      </c>
      <c r="F665" s="78">
        <f>F666+F667+F668+F670+F671</f>
        <v>0</v>
      </c>
      <c r="G665" s="65" t="e">
        <f>(F665/E665)*100</f>
        <v>#DIV/0!</v>
      </c>
      <c r="H665" s="77">
        <f>H666+H667+H668+H670+H671</f>
        <v>0</v>
      </c>
      <c r="I665" s="78">
        <f>I666+I667+I668+I670+I671</f>
        <v>0</v>
      </c>
      <c r="J665" s="65" t="e">
        <f>(I665/H665)*100</f>
        <v>#DIV/0!</v>
      </c>
      <c r="K665" s="77">
        <f>K666+K667+K668+K670+K671</f>
        <v>0</v>
      </c>
      <c r="L665" s="78">
        <f>L666+L667+L668+L670+L671</f>
        <v>0</v>
      </c>
      <c r="M665" s="65" t="e">
        <f>(L665/K665)*100</f>
        <v>#DIV/0!</v>
      </c>
      <c r="N665" s="77">
        <f>N666+N667+N668+N670+N671</f>
        <v>0</v>
      </c>
      <c r="O665" s="78">
        <f>O666+O667+O668+O670+O671</f>
        <v>0</v>
      </c>
      <c r="P665" s="65" t="e">
        <f>(O665/N665)*100</f>
        <v>#DIV/0!</v>
      </c>
      <c r="Q665" s="77">
        <f>Q666+Q667+Q668+Q670+Q671</f>
        <v>0</v>
      </c>
      <c r="R665" s="78">
        <f>R666+R667+R668+R670+R671</f>
        <v>0</v>
      </c>
      <c r="S665" s="65" t="e">
        <f>(R665/Q665)*100</f>
        <v>#DIV/0!</v>
      </c>
      <c r="T665" s="77">
        <f>T666+T667+T668+T670+T671</f>
        <v>0</v>
      </c>
      <c r="U665" s="78">
        <f>U666+U667+U668+U670+U671</f>
        <v>0</v>
      </c>
      <c r="V665" s="65" t="e">
        <f>(U665/T665)*100</f>
        <v>#DIV/0!</v>
      </c>
      <c r="W665" s="77">
        <f>W666+W667+W668+W670+W671</f>
        <v>0</v>
      </c>
      <c r="X665" s="78">
        <f>X666+X667+X668+X670+X671</f>
        <v>0</v>
      </c>
      <c r="Y665" s="65" t="e">
        <f>(X665/W665)*100</f>
        <v>#DIV/0!</v>
      </c>
      <c r="Z665" s="77">
        <f>Z666+Z667+Z668+Z670+Z671</f>
        <v>0</v>
      </c>
      <c r="AA665" s="78">
        <f>AA666+AA667+AA668+AA670+AA671</f>
        <v>0</v>
      </c>
      <c r="AB665" s="65" t="e">
        <f>(AA665/Z665)*100</f>
        <v>#DIV/0!</v>
      </c>
      <c r="AC665" s="77">
        <f>AC666+AC667+AC668+AC670+AC671</f>
        <v>0</v>
      </c>
      <c r="AD665" s="78">
        <f>AD666+AD667+AD668+AD670+AD671</f>
        <v>0</v>
      </c>
      <c r="AE665" s="65" t="e">
        <f>(AD665/AC665)*100</f>
        <v>#DIV/0!</v>
      </c>
      <c r="AF665" s="77">
        <f>AF666+AF667+AF668+AF670+AF671</f>
        <v>0</v>
      </c>
      <c r="AG665" s="78">
        <f>AG666+AG667+AG668+AG670+AG671</f>
        <v>0</v>
      </c>
      <c r="AH665" s="65" t="e">
        <f>(AG665/AF665)*100</f>
        <v>#DIV/0!</v>
      </c>
      <c r="AI665" s="77">
        <f>AI666+AI667+AI668+AI670+AI671</f>
        <v>0</v>
      </c>
      <c r="AJ665" s="78">
        <f>AJ666+AJ667+AJ668+AJ670+AJ671</f>
        <v>0</v>
      </c>
      <c r="AK665" s="65" t="e">
        <f>(AJ665/AI665)*100</f>
        <v>#DIV/0!</v>
      </c>
      <c r="AL665" s="77">
        <f>AL666+AL667+AL668+AL670+AL671</f>
        <v>0</v>
      </c>
      <c r="AM665" s="78">
        <f>AM666+AM667+AM668+AM670+AM671</f>
        <v>0</v>
      </c>
      <c r="AN665" s="65" t="e">
        <f>(AM665/AL665)*100</f>
        <v>#DIV/0!</v>
      </c>
      <c r="AO665" s="77">
        <f>AO666+AO667+AO668+AO670+AO671</f>
        <v>0</v>
      </c>
      <c r="AP665" s="78">
        <f>AP666+AP667+AP668+AP670+AP671</f>
        <v>0</v>
      </c>
      <c r="AQ665" s="65" t="e">
        <f>(AP665/AO665)*100</f>
        <v>#DIV/0!</v>
      </c>
      <c r="AR665" s="12"/>
    </row>
    <row r="666" spans="1:44" ht="30">
      <c r="A666" s="420"/>
      <c r="B666" s="388"/>
      <c r="C666" s="231"/>
      <c r="D666" s="157" t="s">
        <v>17</v>
      </c>
      <c r="E666" s="77">
        <f>H666+K666+N666+Q666+T666+W666+Z666+AC666+AF666+AI666+AL666+AO666</f>
        <v>0</v>
      </c>
      <c r="F666" s="79">
        <f>I666+L666+O666+R666+U666+X666+AA666+AD666+AG666+AJ666+AM666+AP666</f>
        <v>0</v>
      </c>
      <c r="G666" s="68" t="e">
        <f t="shared" ref="G666:G671" si="2256">(F666/E666)*100</f>
        <v>#DIV/0!</v>
      </c>
      <c r="H666" s="66"/>
      <c r="I666" s="67"/>
      <c r="J666" s="68" t="e">
        <f t="shared" ref="J666:J671" si="2257">(I666/H666)*100</f>
        <v>#DIV/0!</v>
      </c>
      <c r="K666" s="66"/>
      <c r="L666" s="67"/>
      <c r="M666" s="68" t="e">
        <f t="shared" ref="M666:M671" si="2258">(L666/K666)*100</f>
        <v>#DIV/0!</v>
      </c>
      <c r="N666" s="66"/>
      <c r="O666" s="67"/>
      <c r="P666" s="68" t="e">
        <f t="shared" ref="P666:P671" si="2259">(O666/N666)*100</f>
        <v>#DIV/0!</v>
      </c>
      <c r="Q666" s="66"/>
      <c r="R666" s="67"/>
      <c r="S666" s="68" t="e">
        <f t="shared" ref="S666:S671" si="2260">(R666/Q666)*100</f>
        <v>#DIV/0!</v>
      </c>
      <c r="T666" s="66"/>
      <c r="U666" s="67"/>
      <c r="V666" s="68" t="e">
        <f t="shared" ref="V666:V671" si="2261">(U666/T666)*100</f>
        <v>#DIV/0!</v>
      </c>
      <c r="W666" s="66"/>
      <c r="X666" s="67"/>
      <c r="Y666" s="68" t="e">
        <f t="shared" ref="Y666:Y671" si="2262">(X666/W666)*100</f>
        <v>#DIV/0!</v>
      </c>
      <c r="Z666" s="66"/>
      <c r="AA666" s="67"/>
      <c r="AB666" s="68" t="e">
        <f t="shared" ref="AB666:AB671" si="2263">(AA666/Z666)*100</f>
        <v>#DIV/0!</v>
      </c>
      <c r="AC666" s="66"/>
      <c r="AD666" s="67"/>
      <c r="AE666" s="68" t="e">
        <f t="shared" ref="AE666:AE671" si="2264">(AD666/AC666)*100</f>
        <v>#DIV/0!</v>
      </c>
      <c r="AF666" s="66"/>
      <c r="AG666" s="67"/>
      <c r="AH666" s="68" t="e">
        <f t="shared" ref="AH666:AH671" si="2265">(AG666/AF666)*100</f>
        <v>#DIV/0!</v>
      </c>
      <c r="AI666" s="66"/>
      <c r="AJ666" s="67"/>
      <c r="AK666" s="68" t="e">
        <f t="shared" ref="AK666:AK671" si="2266">(AJ666/AI666)*100</f>
        <v>#DIV/0!</v>
      </c>
      <c r="AL666" s="66"/>
      <c r="AM666" s="67"/>
      <c r="AN666" s="68" t="e">
        <f t="shared" ref="AN666:AN671" si="2267">(AM666/AL666)*100</f>
        <v>#DIV/0!</v>
      </c>
      <c r="AO666" s="66"/>
      <c r="AP666" s="67"/>
      <c r="AQ666" s="68" t="e">
        <f t="shared" ref="AQ666:AQ671" si="2268">(AP666/AO666)*100</f>
        <v>#DIV/0!</v>
      </c>
      <c r="AR666" s="12"/>
    </row>
    <row r="667" spans="1:44" ht="45">
      <c r="A667" s="420"/>
      <c r="B667" s="388"/>
      <c r="C667" s="231"/>
      <c r="D667" s="157" t="s">
        <v>18</v>
      </c>
      <c r="E667" s="77">
        <f t="shared" ref="E667:E671" si="2269">H667+K667+N667+Q667+T667+W667+Z667+AC667+AF667+AI667+AL667+AO667</f>
        <v>0</v>
      </c>
      <c r="F667" s="79">
        <f t="shared" ref="F667:F671" si="2270">I667+L667+O667+R667+U667+X667+AA667+AD667+AG667+AJ667+AM667+AP667</f>
        <v>0</v>
      </c>
      <c r="G667" s="68" t="e">
        <f t="shared" si="2256"/>
        <v>#DIV/0!</v>
      </c>
      <c r="H667" s="66"/>
      <c r="I667" s="67"/>
      <c r="J667" s="68" t="e">
        <f t="shared" si="2257"/>
        <v>#DIV/0!</v>
      </c>
      <c r="K667" s="66"/>
      <c r="L667" s="67"/>
      <c r="M667" s="68" t="e">
        <f t="shared" si="2258"/>
        <v>#DIV/0!</v>
      </c>
      <c r="N667" s="66"/>
      <c r="O667" s="67"/>
      <c r="P667" s="68" t="e">
        <f t="shared" si="2259"/>
        <v>#DIV/0!</v>
      </c>
      <c r="Q667" s="66"/>
      <c r="R667" s="67"/>
      <c r="S667" s="68" t="e">
        <f t="shared" si="2260"/>
        <v>#DIV/0!</v>
      </c>
      <c r="T667" s="66"/>
      <c r="U667" s="67"/>
      <c r="V667" s="68" t="e">
        <f t="shared" si="2261"/>
        <v>#DIV/0!</v>
      </c>
      <c r="W667" s="66"/>
      <c r="X667" s="67"/>
      <c r="Y667" s="68" t="e">
        <f t="shared" si="2262"/>
        <v>#DIV/0!</v>
      </c>
      <c r="Z667" s="66"/>
      <c r="AA667" s="67"/>
      <c r="AB667" s="68" t="e">
        <f t="shared" si="2263"/>
        <v>#DIV/0!</v>
      </c>
      <c r="AC667" s="66"/>
      <c r="AD667" s="67"/>
      <c r="AE667" s="68" t="e">
        <f t="shared" si="2264"/>
        <v>#DIV/0!</v>
      </c>
      <c r="AF667" s="66"/>
      <c r="AG667" s="67"/>
      <c r="AH667" s="68" t="e">
        <f t="shared" si="2265"/>
        <v>#DIV/0!</v>
      </c>
      <c r="AI667" s="66"/>
      <c r="AJ667" s="67"/>
      <c r="AK667" s="68" t="e">
        <f t="shared" si="2266"/>
        <v>#DIV/0!</v>
      </c>
      <c r="AL667" s="66"/>
      <c r="AM667" s="67"/>
      <c r="AN667" s="68" t="e">
        <f t="shared" si="2267"/>
        <v>#DIV/0!</v>
      </c>
      <c r="AO667" s="66"/>
      <c r="AP667" s="67"/>
      <c r="AQ667" s="68" t="e">
        <f t="shared" si="2268"/>
        <v>#DIV/0!</v>
      </c>
      <c r="AR667" s="12"/>
    </row>
    <row r="668" spans="1:44" ht="27" customHeight="1">
      <c r="A668" s="420"/>
      <c r="B668" s="388"/>
      <c r="C668" s="231"/>
      <c r="D668" s="157" t="s">
        <v>26</v>
      </c>
      <c r="E668" s="77">
        <f t="shared" si="2269"/>
        <v>0</v>
      </c>
      <c r="F668" s="79">
        <f t="shared" si="2270"/>
        <v>0</v>
      </c>
      <c r="G668" s="68" t="e">
        <f t="shared" si="2256"/>
        <v>#DIV/0!</v>
      </c>
      <c r="H668" s="66"/>
      <c r="I668" s="67"/>
      <c r="J668" s="68" t="e">
        <f t="shared" si="2257"/>
        <v>#DIV/0!</v>
      </c>
      <c r="K668" s="66"/>
      <c r="L668" s="67"/>
      <c r="M668" s="68" t="e">
        <f t="shared" si="2258"/>
        <v>#DIV/0!</v>
      </c>
      <c r="N668" s="66"/>
      <c r="O668" s="67"/>
      <c r="P668" s="68" t="e">
        <f t="shared" si="2259"/>
        <v>#DIV/0!</v>
      </c>
      <c r="Q668" s="66"/>
      <c r="R668" s="67"/>
      <c r="S668" s="68" t="e">
        <f t="shared" si="2260"/>
        <v>#DIV/0!</v>
      </c>
      <c r="T668" s="66"/>
      <c r="U668" s="67"/>
      <c r="V668" s="68" t="e">
        <f t="shared" si="2261"/>
        <v>#DIV/0!</v>
      </c>
      <c r="W668" s="66"/>
      <c r="X668" s="67"/>
      <c r="Y668" s="68" t="e">
        <f t="shared" si="2262"/>
        <v>#DIV/0!</v>
      </c>
      <c r="Z668" s="66"/>
      <c r="AA668" s="67"/>
      <c r="AB668" s="68" t="e">
        <f t="shared" si="2263"/>
        <v>#DIV/0!</v>
      </c>
      <c r="AC668" s="66"/>
      <c r="AD668" s="67"/>
      <c r="AE668" s="68" t="e">
        <f t="shared" si="2264"/>
        <v>#DIV/0!</v>
      </c>
      <c r="AF668" s="66"/>
      <c r="AG668" s="67"/>
      <c r="AH668" s="68" t="e">
        <f t="shared" si="2265"/>
        <v>#DIV/0!</v>
      </c>
      <c r="AI668" s="66"/>
      <c r="AJ668" s="67"/>
      <c r="AK668" s="68" t="e">
        <f t="shared" si="2266"/>
        <v>#DIV/0!</v>
      </c>
      <c r="AL668" s="66"/>
      <c r="AM668" s="67"/>
      <c r="AN668" s="68" t="e">
        <f t="shared" si="2267"/>
        <v>#DIV/0!</v>
      </c>
      <c r="AO668" s="66"/>
      <c r="AP668" s="67"/>
      <c r="AQ668" s="68" t="e">
        <f t="shared" si="2268"/>
        <v>#DIV/0!</v>
      </c>
      <c r="AR668" s="12"/>
    </row>
    <row r="669" spans="1:44" ht="77.25" customHeight="1">
      <c r="A669" s="420"/>
      <c r="B669" s="388"/>
      <c r="C669" s="231"/>
      <c r="D669" s="157" t="s">
        <v>231</v>
      </c>
      <c r="E669" s="77">
        <f t="shared" si="2269"/>
        <v>0</v>
      </c>
      <c r="F669" s="79">
        <f t="shared" si="2270"/>
        <v>0</v>
      </c>
      <c r="G669" s="68" t="e">
        <f t="shared" si="2256"/>
        <v>#DIV/0!</v>
      </c>
      <c r="H669" s="66"/>
      <c r="I669" s="67"/>
      <c r="J669" s="68" t="e">
        <f t="shared" si="2257"/>
        <v>#DIV/0!</v>
      </c>
      <c r="K669" s="66"/>
      <c r="L669" s="67"/>
      <c r="M669" s="68" t="e">
        <f t="shared" si="2258"/>
        <v>#DIV/0!</v>
      </c>
      <c r="N669" s="66"/>
      <c r="O669" s="67"/>
      <c r="P669" s="68" t="e">
        <f t="shared" si="2259"/>
        <v>#DIV/0!</v>
      </c>
      <c r="Q669" s="66"/>
      <c r="R669" s="67"/>
      <c r="S669" s="68" t="e">
        <f t="shared" si="2260"/>
        <v>#DIV/0!</v>
      </c>
      <c r="T669" s="66"/>
      <c r="U669" s="67"/>
      <c r="V669" s="68" t="e">
        <f t="shared" si="2261"/>
        <v>#DIV/0!</v>
      </c>
      <c r="W669" s="66"/>
      <c r="X669" s="67"/>
      <c r="Y669" s="68" t="e">
        <f t="shared" si="2262"/>
        <v>#DIV/0!</v>
      </c>
      <c r="Z669" s="66"/>
      <c r="AA669" s="67"/>
      <c r="AB669" s="68" t="e">
        <f t="shared" si="2263"/>
        <v>#DIV/0!</v>
      </c>
      <c r="AC669" s="66"/>
      <c r="AD669" s="67"/>
      <c r="AE669" s="68" t="e">
        <f t="shared" si="2264"/>
        <v>#DIV/0!</v>
      </c>
      <c r="AF669" s="66"/>
      <c r="AG669" s="67"/>
      <c r="AH669" s="68" t="e">
        <f t="shared" si="2265"/>
        <v>#DIV/0!</v>
      </c>
      <c r="AI669" s="66"/>
      <c r="AJ669" s="67"/>
      <c r="AK669" s="68" t="e">
        <f t="shared" si="2266"/>
        <v>#DIV/0!</v>
      </c>
      <c r="AL669" s="66"/>
      <c r="AM669" s="67"/>
      <c r="AN669" s="68" t="e">
        <f t="shared" si="2267"/>
        <v>#DIV/0!</v>
      </c>
      <c r="AO669" s="66"/>
      <c r="AP669" s="67"/>
      <c r="AQ669" s="68" t="e">
        <f t="shared" si="2268"/>
        <v>#DIV/0!</v>
      </c>
      <c r="AR669" s="12"/>
    </row>
    <row r="670" spans="1:44" ht="29.25" customHeight="1">
      <c r="A670" s="420"/>
      <c r="B670" s="388"/>
      <c r="C670" s="231"/>
      <c r="D670" s="157" t="s">
        <v>39</v>
      </c>
      <c r="E670" s="77">
        <f t="shared" si="2269"/>
        <v>0</v>
      </c>
      <c r="F670" s="79">
        <f t="shared" si="2270"/>
        <v>0</v>
      </c>
      <c r="G670" s="68" t="e">
        <f t="shared" si="2256"/>
        <v>#DIV/0!</v>
      </c>
      <c r="H670" s="66"/>
      <c r="I670" s="67"/>
      <c r="J670" s="68" t="e">
        <f t="shared" si="2257"/>
        <v>#DIV/0!</v>
      </c>
      <c r="K670" s="66"/>
      <c r="L670" s="67"/>
      <c r="M670" s="68" t="e">
        <f t="shared" si="2258"/>
        <v>#DIV/0!</v>
      </c>
      <c r="N670" s="66"/>
      <c r="O670" s="67"/>
      <c r="P670" s="68" t="e">
        <f t="shared" si="2259"/>
        <v>#DIV/0!</v>
      </c>
      <c r="Q670" s="66"/>
      <c r="R670" s="67"/>
      <c r="S670" s="68" t="e">
        <f t="shared" si="2260"/>
        <v>#DIV/0!</v>
      </c>
      <c r="T670" s="66"/>
      <c r="U670" s="67"/>
      <c r="V670" s="68" t="e">
        <f t="shared" si="2261"/>
        <v>#DIV/0!</v>
      </c>
      <c r="W670" s="66"/>
      <c r="X670" s="67"/>
      <c r="Y670" s="68" t="e">
        <f t="shared" si="2262"/>
        <v>#DIV/0!</v>
      </c>
      <c r="Z670" s="66"/>
      <c r="AA670" s="67"/>
      <c r="AB670" s="68" t="e">
        <f t="shared" si="2263"/>
        <v>#DIV/0!</v>
      </c>
      <c r="AC670" s="66"/>
      <c r="AD670" s="67"/>
      <c r="AE670" s="68" t="e">
        <f t="shared" si="2264"/>
        <v>#DIV/0!</v>
      </c>
      <c r="AF670" s="66"/>
      <c r="AG670" s="67"/>
      <c r="AH670" s="68" t="e">
        <f t="shared" si="2265"/>
        <v>#DIV/0!</v>
      </c>
      <c r="AI670" s="66"/>
      <c r="AJ670" s="67"/>
      <c r="AK670" s="68" t="e">
        <f t="shared" si="2266"/>
        <v>#DIV/0!</v>
      </c>
      <c r="AL670" s="66"/>
      <c r="AM670" s="67"/>
      <c r="AN670" s="68" t="e">
        <f t="shared" si="2267"/>
        <v>#DIV/0!</v>
      </c>
      <c r="AO670" s="66"/>
      <c r="AP670" s="67"/>
      <c r="AQ670" s="68" t="e">
        <f t="shared" si="2268"/>
        <v>#DIV/0!</v>
      </c>
      <c r="AR670" s="12"/>
    </row>
    <row r="671" spans="1:44" ht="45">
      <c r="A671" s="421"/>
      <c r="B671" s="389"/>
      <c r="C671" s="232"/>
      <c r="D671" s="157" t="s">
        <v>33</v>
      </c>
      <c r="E671" s="77">
        <f t="shared" si="2269"/>
        <v>0</v>
      </c>
      <c r="F671" s="79">
        <f t="shared" si="2270"/>
        <v>0</v>
      </c>
      <c r="G671" s="68" t="e">
        <f t="shared" si="2256"/>
        <v>#DIV/0!</v>
      </c>
      <c r="H671" s="66"/>
      <c r="I671" s="67"/>
      <c r="J671" s="68" t="e">
        <f t="shared" si="2257"/>
        <v>#DIV/0!</v>
      </c>
      <c r="K671" s="66"/>
      <c r="L671" s="67"/>
      <c r="M671" s="68" t="e">
        <f t="shared" si="2258"/>
        <v>#DIV/0!</v>
      </c>
      <c r="N671" s="66"/>
      <c r="O671" s="67"/>
      <c r="P671" s="68" t="e">
        <f t="shared" si="2259"/>
        <v>#DIV/0!</v>
      </c>
      <c r="Q671" s="66"/>
      <c r="R671" s="67"/>
      <c r="S671" s="68" t="e">
        <f t="shared" si="2260"/>
        <v>#DIV/0!</v>
      </c>
      <c r="T671" s="66"/>
      <c r="U671" s="67"/>
      <c r="V671" s="68" t="e">
        <f t="shared" si="2261"/>
        <v>#DIV/0!</v>
      </c>
      <c r="W671" s="66"/>
      <c r="X671" s="67"/>
      <c r="Y671" s="68" t="e">
        <f t="shared" si="2262"/>
        <v>#DIV/0!</v>
      </c>
      <c r="Z671" s="66"/>
      <c r="AA671" s="67"/>
      <c r="AB671" s="68" t="e">
        <f t="shared" si="2263"/>
        <v>#DIV/0!</v>
      </c>
      <c r="AC671" s="66"/>
      <c r="AD671" s="67"/>
      <c r="AE671" s="68" t="e">
        <f t="shared" si="2264"/>
        <v>#DIV/0!</v>
      </c>
      <c r="AF671" s="66"/>
      <c r="AG671" s="67"/>
      <c r="AH671" s="68" t="e">
        <f t="shared" si="2265"/>
        <v>#DIV/0!</v>
      </c>
      <c r="AI671" s="66"/>
      <c r="AJ671" s="67"/>
      <c r="AK671" s="68" t="e">
        <f t="shared" si="2266"/>
        <v>#DIV/0!</v>
      </c>
      <c r="AL671" s="66"/>
      <c r="AM671" s="67"/>
      <c r="AN671" s="68" t="e">
        <f t="shared" si="2267"/>
        <v>#DIV/0!</v>
      </c>
      <c r="AO671" s="66"/>
      <c r="AP671" s="67"/>
      <c r="AQ671" s="68" t="e">
        <f t="shared" si="2268"/>
        <v>#DIV/0!</v>
      </c>
      <c r="AR671" s="12"/>
    </row>
    <row r="672" spans="1:44" ht="27.75" customHeight="1">
      <c r="A672" s="277" t="s">
        <v>215</v>
      </c>
      <c r="B672" s="384" t="s">
        <v>480</v>
      </c>
      <c r="C672" s="229" t="s">
        <v>145</v>
      </c>
      <c r="D672" s="38" t="s">
        <v>36</v>
      </c>
      <c r="E672" s="64">
        <f>E673+E674+E675+E677+E678</f>
        <v>7445.03</v>
      </c>
      <c r="F672" s="71">
        <f>F673+F674+F675+F677+F678</f>
        <v>2400.84</v>
      </c>
      <c r="G672" s="71">
        <f>(F672/E672)*100</f>
        <v>32.247553065602155</v>
      </c>
      <c r="H672" s="64">
        <f>H673+H674+H675+H677+H678</f>
        <v>0</v>
      </c>
      <c r="I672" s="71">
        <f>I673+I674+I675+I677+I678</f>
        <v>0</v>
      </c>
      <c r="J672" s="65" t="e">
        <f>(I672/H672)*100</f>
        <v>#DIV/0!</v>
      </c>
      <c r="K672" s="64">
        <f>K673+K674+K675+K677+K678</f>
        <v>345</v>
      </c>
      <c r="L672" s="71">
        <f>L673+L674+L675+L677+L678</f>
        <v>345</v>
      </c>
      <c r="M672" s="65">
        <f>(L672/K672)*100</f>
        <v>100</v>
      </c>
      <c r="N672" s="64">
        <f>N673+N674+N675+N677+N678</f>
        <v>455</v>
      </c>
      <c r="O672" s="71">
        <f>O673+O674+O675+O677+O678</f>
        <v>455</v>
      </c>
      <c r="P672" s="65">
        <f>(O672/N672)*100</f>
        <v>100</v>
      </c>
      <c r="Q672" s="64">
        <f>Q673+Q674+Q675+Q677+Q678</f>
        <v>263.5</v>
      </c>
      <c r="R672" s="71">
        <f>R673+R674+R675+R677+R678</f>
        <v>263.5</v>
      </c>
      <c r="S672" s="65">
        <f>(R672/Q672)*100</f>
        <v>100</v>
      </c>
      <c r="T672" s="64">
        <f>T673+T674+T675+T677+T678</f>
        <v>74.47</v>
      </c>
      <c r="U672" s="71">
        <f>U673+U674+U675+U677+U678</f>
        <v>74.47</v>
      </c>
      <c r="V672" s="71">
        <f>(U672/T672)*100</f>
        <v>100</v>
      </c>
      <c r="W672" s="64">
        <f>W673+W674+W675+W677+W678</f>
        <v>467.04999999999995</v>
      </c>
      <c r="X672" s="71">
        <f>X673+X674+X675+X677+X678</f>
        <v>467.04999999999995</v>
      </c>
      <c r="Y672" s="65">
        <f>(X672/W672)*100</f>
        <v>100</v>
      </c>
      <c r="Z672" s="64">
        <f>Z673+Z674+Z675+Z677+Z678</f>
        <v>215.01</v>
      </c>
      <c r="AA672" s="71">
        <f>AA673+AA674+AA675+AA677+AA678</f>
        <v>215.01</v>
      </c>
      <c r="AB672" s="65">
        <f>(AA672/Z672)*100</f>
        <v>100</v>
      </c>
      <c r="AC672" s="64">
        <f>AC673+AC674+AC675+AC677+AC678</f>
        <v>295</v>
      </c>
      <c r="AD672" s="71">
        <f>AD673+AD674+AD675+AD677+AD678</f>
        <v>295</v>
      </c>
      <c r="AE672" s="65">
        <f>(AD672/AC672)*100</f>
        <v>100</v>
      </c>
      <c r="AF672" s="64">
        <f>AF673+AF674+AF675+AF677+AF678</f>
        <v>285.81</v>
      </c>
      <c r="AG672" s="71">
        <f>AG673+AG674+AG675+AG677+AG678</f>
        <v>285.81</v>
      </c>
      <c r="AH672" s="65">
        <f>(AG672/AF672)*100</f>
        <v>100</v>
      </c>
      <c r="AI672" s="64">
        <f>AI673+AI674+AI675+AI677+AI678</f>
        <v>44.19</v>
      </c>
      <c r="AJ672" s="71">
        <f>AJ673+AJ674+AJ675+AJ677+AJ678</f>
        <v>0</v>
      </c>
      <c r="AK672" s="65">
        <f>(AJ672/AI672)*100</f>
        <v>0</v>
      </c>
      <c r="AL672" s="64">
        <f>AL673+AL674+AL675+AL677+AL678</f>
        <v>5000</v>
      </c>
      <c r="AM672" s="71">
        <f>AM673+AM674+AM675+AM677+AM678</f>
        <v>0</v>
      </c>
      <c r="AN672" s="65">
        <f>(AM672/AL672)*100</f>
        <v>0</v>
      </c>
      <c r="AO672" s="64">
        <f>AO673+AO674+AO675+AO677+AO678</f>
        <v>0</v>
      </c>
      <c r="AP672" s="71">
        <f>AP673+AP674+AP675+AP677+AP678</f>
        <v>0</v>
      </c>
      <c r="AQ672" s="65" t="e">
        <f>(AP672/AO672)*100</f>
        <v>#DIV/0!</v>
      </c>
      <c r="AR672" s="12"/>
    </row>
    <row r="673" spans="1:44" ht="30">
      <c r="A673" s="277"/>
      <c r="B673" s="384"/>
      <c r="C673" s="229"/>
      <c r="D673" s="38" t="s">
        <v>17</v>
      </c>
      <c r="E673" s="64">
        <f>H673+K673+N673+Q673+T673+W673+Z673+AC673+AF673+AI673+AL673+AO673</f>
        <v>0</v>
      </c>
      <c r="F673" s="72">
        <f>I673+L673+O673+R673+U673+X673+AA673+AD673+AG673+AJ673+AM673+AP673</f>
        <v>0</v>
      </c>
      <c r="G673" s="73" t="e">
        <f t="shared" ref="G673:G678" si="2271">(F673/E673)*100</f>
        <v>#DIV/0!</v>
      </c>
      <c r="H673" s="66">
        <f>H680+H687+H694+H701+H708+H715+H722+H729+H736+H743+H750+H757+H764+H771+H778+H785+H792+H799+H806+H813+H820+H827</f>
        <v>0</v>
      </c>
      <c r="I673" s="68">
        <f>I680+I687+I694+I701+I708+I715+I722+I729+I736+I743+I750+I757+I764+I771+I778+I785+I792+I799+I806+I813+I820+I827</f>
        <v>0</v>
      </c>
      <c r="J673" s="68" t="e">
        <f t="shared" ref="J673:J678" si="2272">(I673/H673)*100</f>
        <v>#DIV/0!</v>
      </c>
      <c r="K673" s="66">
        <f>K680+K687+K694+K701+K708+K715+K722+K729+K736+K743+K750+K757+K764+K771+K778+K785+K792+K799+K806+K813+K820+K827</f>
        <v>0</v>
      </c>
      <c r="L673" s="68">
        <f>L680+L687+L694+L701+L708+L715+L722+L729+L736+L743+L750+L757+L764+L771+L778+L785+L792+L799+L806+L813+L820+L827</f>
        <v>0</v>
      </c>
      <c r="M673" s="68" t="e">
        <f t="shared" ref="M673:M678" si="2273">(L673/K673)*100</f>
        <v>#DIV/0!</v>
      </c>
      <c r="N673" s="66">
        <f>N680+N687+N694+N701+N708+N715+N722+N729+N736+N743+N750+N757+N764+N771+N778+N785+N792+N799+N806+N813+N820+N827</f>
        <v>0</v>
      </c>
      <c r="O673" s="68">
        <f>O680+O687+O694+O701+O708+O715+O722+O729+O736+O743+O750+O757+O764+O771+O778+O785+O792+O799+O806+O813+O820+O827</f>
        <v>0</v>
      </c>
      <c r="P673" s="68" t="e">
        <f t="shared" ref="P673:P678" si="2274">(O673/N673)*100</f>
        <v>#DIV/0!</v>
      </c>
      <c r="Q673" s="66">
        <f>Q680+Q687+Q694+Q701+Q708+Q715+Q722+Q729+Q736+Q743+Q750+Q757+Q764+Q771+Q778+Q785+Q792+Q799+Q806+Q813+Q820+Q827</f>
        <v>0</v>
      </c>
      <c r="R673" s="68">
        <f>R680+R687+R694+R701+R708+R715+R722+R729+R736+R743+R750+R757+R764+R771+R778+R785+R792+R799+R806+R813+R820+R827</f>
        <v>0</v>
      </c>
      <c r="S673" s="68" t="e">
        <f t="shared" ref="S673:S678" si="2275">(R673/Q673)*100</f>
        <v>#DIV/0!</v>
      </c>
      <c r="T673" s="66">
        <f>T680+T687+T694+T701+T708+T715+T722+T729+T736+T743+T750+T757+T764+T771+T778+T785+T792+T799+T806+T813+T820+T827</f>
        <v>0</v>
      </c>
      <c r="U673" s="68">
        <f>U680+U687+U694+U701+U708+U715+U722+U729+U736+U743+U750+U757+U764+U771+U778+U785+U792+U799+U806+U813+U820+U827</f>
        <v>0</v>
      </c>
      <c r="V673" s="73" t="e">
        <f t="shared" ref="V673:V678" si="2276">(U673/T673)*100</f>
        <v>#DIV/0!</v>
      </c>
      <c r="W673" s="66">
        <f>W680+W687+W694+W701+W708+W715+W722+W729+W736+W743+W750+W757+W764+W771+W778+W785+W792+W799+W806+W813+W820+W827</f>
        <v>0</v>
      </c>
      <c r="X673" s="68">
        <f>X680+X687+X694+X701+X708+X715+X722+X729+X736+X743+X750+X757+X764+X771+X778+X785+X792+X799+X806+X813+X820+X827</f>
        <v>0</v>
      </c>
      <c r="Y673" s="68" t="e">
        <f t="shared" ref="Y673:Y678" si="2277">(X673/W673)*100</f>
        <v>#DIV/0!</v>
      </c>
      <c r="Z673" s="66">
        <f>Z680+Z687+Z694+Z701+Z708+Z715+Z722+Z729+Z736+Z743+Z750+Z757+Z764+Z771+Z778+Z785+Z792+Z799+Z806+Z813+Z820+Z827</f>
        <v>0</v>
      </c>
      <c r="AA673" s="68">
        <f>AA680+AA687+AA694+AA701+AA708+AA715+AA722+AA729+AA736+AA743+AA750+AA757+AA764+AA771+AA778+AA785+AA792+AA799+AA806+AA813+AA820+AA827</f>
        <v>0</v>
      </c>
      <c r="AB673" s="68" t="e">
        <f t="shared" ref="AB673:AB678" si="2278">(AA673/Z673)*100</f>
        <v>#DIV/0!</v>
      </c>
      <c r="AC673" s="66">
        <f>AC680+AC687+AC694+AC701+AC708+AC715+AC722+AC729+AC736+AC743+AC750+AC757+AC764+AC771+AC778+AC785+AC792+AC799+AC806+AC813+AC820+AC827</f>
        <v>0</v>
      </c>
      <c r="AD673" s="68">
        <f>AD680+AD687+AD694+AD701+AD708+AD715+AD722+AD729+AD736+AD743+AD750+AD757+AD764+AD771+AD778+AD785+AD792+AD799+AD806+AD813+AD820+AD827</f>
        <v>0</v>
      </c>
      <c r="AE673" s="68" t="e">
        <f t="shared" ref="AE673:AE678" si="2279">(AD673/AC673)*100</f>
        <v>#DIV/0!</v>
      </c>
      <c r="AF673" s="66">
        <f>AF680+AF687+AF694+AF701+AF708+AF715+AF722+AF729+AF736+AF743+AF750+AF757+AF764+AF771+AF778+AF785+AF792+AF799+AF806+AF813+AF820+AF827</f>
        <v>0</v>
      </c>
      <c r="AG673" s="68">
        <f>AG680+AG687+AG694+AG701+AG708+AG715+AG722+AG729+AG736+AG743+AG750+AG757+AG764+AG771+AG778+AG785+AG792+AG799+AG806+AG813+AG820+AG827</f>
        <v>0</v>
      </c>
      <c r="AH673" s="68" t="e">
        <f t="shared" ref="AH673:AH678" si="2280">(AG673/AF673)*100</f>
        <v>#DIV/0!</v>
      </c>
      <c r="AI673" s="66">
        <f>AI680+AI687+AI694+AI701+AI708+AI715+AI722+AI729+AI736+AI743+AI750+AI757+AI764+AI771+AI778+AI785+AI792+AI799+AI806+AI813+AI820+AI827</f>
        <v>0</v>
      </c>
      <c r="AJ673" s="68">
        <f>AJ680+AJ687+AJ694+AJ701+AJ708+AJ715+AJ722+AJ729+AJ736+AJ743+AJ750+AJ757+AJ764+AJ771+AJ778+AJ785+AJ792+AJ799+AJ806+AJ813+AJ820+AJ827</f>
        <v>0</v>
      </c>
      <c r="AK673" s="68" t="e">
        <f t="shared" ref="AK673:AK678" si="2281">(AJ673/AI673)*100</f>
        <v>#DIV/0!</v>
      </c>
      <c r="AL673" s="66">
        <f>AL680+AL687+AL694+AL701+AL708+AL715+AL722+AL729+AL736+AL743+AL750+AL757+AL764+AL771+AL778+AL785+AL792+AL799+AL806+AL813+AL820+AL827</f>
        <v>0</v>
      </c>
      <c r="AM673" s="68">
        <f>AM680+AM687+AM694+AM701+AM708+AM715+AM722+AM729+AM736+AM743+AM750+AM757+AM764+AM771+AM778+AM785+AM792+AM799+AM806+AM813+AM820+AM827</f>
        <v>0</v>
      </c>
      <c r="AN673" s="68" t="e">
        <f t="shared" ref="AN673:AN678" si="2282">(AM673/AL673)*100</f>
        <v>#DIV/0!</v>
      </c>
      <c r="AO673" s="66">
        <f>AO680+AO687+AO694+AO701+AO708+AO715+AO722+AO729+AO736+AO743+AO750+AO757+AO764+AO771+AO778+AO785+AO792+AO799+AO806+AO813+AO820+AO827</f>
        <v>0</v>
      </c>
      <c r="AP673" s="68">
        <f>AP680+AP687+AP694+AP701+AP708+AP715+AP722+AP729+AP736+AP743+AP750+AP757+AP764+AP771+AP778+AP785+AP792+AP799+AP806+AP813+AP820+AP827</f>
        <v>0</v>
      </c>
      <c r="AQ673" s="68" t="e">
        <f t="shared" ref="AQ673:AQ678" si="2283">(AP673/AO673)*100</f>
        <v>#DIV/0!</v>
      </c>
      <c r="AR673" s="12"/>
    </row>
    <row r="674" spans="1:44" ht="45">
      <c r="A674" s="277"/>
      <c r="B674" s="384"/>
      <c r="C674" s="229"/>
      <c r="D674" s="38" t="s">
        <v>18</v>
      </c>
      <c r="E674" s="64">
        <f>H674+K674+N674+Q674+T674+W674+Z674+AC674+AF674+AI674+AL674+AO674</f>
        <v>1820.03</v>
      </c>
      <c r="F674" s="72">
        <f t="shared" ref="F674:F678" si="2284">I674+L674+O674+R674+U674+X674+AA674+AD674+AG674+AJ674+AM674+AP674</f>
        <v>1775.84</v>
      </c>
      <c r="G674" s="73">
        <f t="shared" si="2271"/>
        <v>97.572018043658616</v>
      </c>
      <c r="H674" s="66">
        <f t="shared" ref="H674:I678" si="2285">H681+H688+H695+H702+H709+H716+H723+H730+H737+H744+H751+H758+H765+H772+H779+H786+H793+H800+H807+H814+H821+H828</f>
        <v>0</v>
      </c>
      <c r="I674" s="68">
        <f t="shared" si="2285"/>
        <v>0</v>
      </c>
      <c r="J674" s="68" t="e">
        <f t="shared" si="2272"/>
        <v>#DIV/0!</v>
      </c>
      <c r="K674" s="66">
        <f t="shared" ref="K674:L674" si="2286">K681+K688+K695+K702+K709+K716+K723+K730+K737+K744+K751+K758+K765+K772+K779+K786+K793+K800+K807+K814+K821+K828</f>
        <v>0</v>
      </c>
      <c r="L674" s="68">
        <f t="shared" si="2286"/>
        <v>0</v>
      </c>
      <c r="M674" s="68" t="e">
        <f t="shared" si="2273"/>
        <v>#DIV/0!</v>
      </c>
      <c r="N674" s="66">
        <f t="shared" ref="N674:O674" si="2287">N681+N688+N695+N702+N709+N716+N723+N730+N737+N744+N751+N758+N765+N772+N779+N786+N793+N800+N807+N814+N821+N828</f>
        <v>200</v>
      </c>
      <c r="O674" s="68">
        <f t="shared" si="2287"/>
        <v>200</v>
      </c>
      <c r="P674" s="68">
        <f t="shared" si="2274"/>
        <v>100</v>
      </c>
      <c r="Q674" s="66">
        <f t="shared" ref="Q674:R674" si="2288">Q681+Q688+Q695+Q702+Q709+Q716+Q723+Q730+Q737+Q744+Q751+Q758+Q765+Q772+Q779+Q786+Q793+Q800+Q807+Q814+Q821+Q828</f>
        <v>263.5</v>
      </c>
      <c r="R674" s="68">
        <f t="shared" si="2288"/>
        <v>263.5</v>
      </c>
      <c r="S674" s="68">
        <f t="shared" si="2275"/>
        <v>100</v>
      </c>
      <c r="T674" s="66">
        <f t="shared" ref="T674:U674" si="2289">T681+T688+T695+T702+T709+T716+T723+T730+T737+T744+T751+T758+T765+T772+T779+T786+T793+T800+T807+T814+T821+T828</f>
        <v>74.47</v>
      </c>
      <c r="U674" s="68">
        <f t="shared" si="2289"/>
        <v>74.47</v>
      </c>
      <c r="V674" s="73">
        <f t="shared" si="2276"/>
        <v>100</v>
      </c>
      <c r="W674" s="66">
        <f t="shared" ref="W674:X674" si="2290">W681+W688+W695+W702+W709+W716+W723+W730+W737+W744+W751+W758+W765+W772+W779+W786+W793+W800+W807+W814+W821+W828</f>
        <v>467.04999999999995</v>
      </c>
      <c r="X674" s="68">
        <f t="shared" si="2290"/>
        <v>467.04999999999995</v>
      </c>
      <c r="Y674" s="68">
        <f t="shared" si="2277"/>
        <v>100</v>
      </c>
      <c r="Z674" s="66">
        <f t="shared" ref="Z674:AA674" si="2291">Z681+Z688+Z695+Z702+Z709+Z716+Z723+Z730+Z737+Z744+Z751+Z758+Z765+Z772+Z779+Z786+Z793+Z800+Z807+Z814+Z821+Z828</f>
        <v>215.01</v>
      </c>
      <c r="AA674" s="68">
        <f t="shared" si="2291"/>
        <v>215.01</v>
      </c>
      <c r="AB674" s="68">
        <f t="shared" si="2278"/>
        <v>100</v>
      </c>
      <c r="AC674" s="66">
        <f t="shared" ref="AC674:AD674" si="2292">AC681+AC688+AC695+AC702+AC709+AC716+AC723+AC730+AC737+AC744+AC751+AC758+AC765+AC772+AC779+AC786+AC793+AC800+AC807+AC814+AC821+AC828</f>
        <v>270</v>
      </c>
      <c r="AD674" s="68">
        <f t="shared" si="2292"/>
        <v>270</v>
      </c>
      <c r="AE674" s="68">
        <f t="shared" si="2279"/>
        <v>100</v>
      </c>
      <c r="AF674" s="66">
        <f t="shared" ref="AF674:AG674" si="2293">AF681+AF688+AF695+AF702+AF709+AF716+AF723+AF730+AF737+AF744+AF751+AF758+AF765+AF772+AF779+AF786+AF793+AF800+AF807+AF814+AF821+AF828</f>
        <v>285.81</v>
      </c>
      <c r="AG674" s="68">
        <f t="shared" si="2293"/>
        <v>285.81</v>
      </c>
      <c r="AH674" s="68">
        <f t="shared" si="2280"/>
        <v>100</v>
      </c>
      <c r="AI674" s="66">
        <f t="shared" ref="AI674:AJ674" si="2294">AI681+AI688+AI695+AI702+AI709+AI716+AI723+AI730+AI737+AI744+AI751+AI758+AI765+AI772+AI779+AI786+AI793+AI800+AI807+AI814+AI821+AI828</f>
        <v>44.19</v>
      </c>
      <c r="AJ674" s="68">
        <f t="shared" si="2294"/>
        <v>0</v>
      </c>
      <c r="AK674" s="68">
        <f t="shared" si="2281"/>
        <v>0</v>
      </c>
      <c r="AL674" s="66">
        <f t="shared" ref="AL674:AM674" si="2295">AL681+AL688+AL695+AL702+AL709+AL716+AL723+AL730+AL737+AL744+AL751+AL758+AL765+AL772+AL779+AL786+AL793+AL800+AL807+AL814+AL821+AL828</f>
        <v>0</v>
      </c>
      <c r="AM674" s="68">
        <f t="shared" si="2295"/>
        <v>0</v>
      </c>
      <c r="AN674" s="68" t="e">
        <f t="shared" si="2282"/>
        <v>#DIV/0!</v>
      </c>
      <c r="AO674" s="66">
        <f t="shared" ref="AO674:AP674" si="2296">AO681+AO688+AO695+AO702+AO709+AO716+AO723+AO730+AO737+AO744+AO751+AO758+AO765+AO772+AO779+AO786+AO793+AO800+AO807+AO814+AO821+AO828</f>
        <v>0</v>
      </c>
      <c r="AP674" s="68">
        <f t="shared" si="2296"/>
        <v>0</v>
      </c>
      <c r="AQ674" s="68" t="e">
        <f t="shared" si="2283"/>
        <v>#DIV/0!</v>
      </c>
      <c r="AR674" s="12"/>
    </row>
    <row r="675" spans="1:44" ht="28.5" customHeight="1">
      <c r="A675" s="277"/>
      <c r="B675" s="384"/>
      <c r="C675" s="229"/>
      <c r="D675" s="38" t="s">
        <v>26</v>
      </c>
      <c r="E675" s="64">
        <f>H675+K675+N675+Q675+T675+W675+Z675+AC675+AF675+AI675+AL675+AO675</f>
        <v>5625</v>
      </c>
      <c r="F675" s="72">
        <f t="shared" si="2284"/>
        <v>625</v>
      </c>
      <c r="G675" s="73">
        <f t="shared" si="2271"/>
        <v>11.111111111111111</v>
      </c>
      <c r="H675" s="66">
        <f t="shared" si="2285"/>
        <v>0</v>
      </c>
      <c r="I675" s="68">
        <f t="shared" si="2285"/>
        <v>0</v>
      </c>
      <c r="J675" s="68" t="e">
        <f t="shared" si="2272"/>
        <v>#DIV/0!</v>
      </c>
      <c r="K675" s="66">
        <f t="shared" ref="K675:L675" si="2297">K682+K689+K696+K703+K710+K717+K724+K731+K738+K745+K752+K759+K766+K773+K780+K787+K794+K801+K808+K815+K822+K829</f>
        <v>345</v>
      </c>
      <c r="L675" s="68">
        <f t="shared" si="2297"/>
        <v>345</v>
      </c>
      <c r="M675" s="68">
        <f t="shared" si="2273"/>
        <v>100</v>
      </c>
      <c r="N675" s="66">
        <f t="shared" ref="N675:O675" si="2298">N682+N689+N696+N703+N710+N717+N724+N731+N738+N745+N752+N759+N766+N773+N780+N787+N794+N801+N808+N815+N822+N829</f>
        <v>255</v>
      </c>
      <c r="O675" s="68">
        <f t="shared" si="2298"/>
        <v>255</v>
      </c>
      <c r="P675" s="68">
        <f t="shared" si="2274"/>
        <v>100</v>
      </c>
      <c r="Q675" s="66">
        <f t="shared" ref="Q675:R675" si="2299">Q682+Q689+Q696+Q703+Q710+Q717+Q724+Q731+Q738+Q745+Q752+Q759+Q766+Q773+Q780+Q787+Q794+Q801+Q808+Q815+Q822+Q829</f>
        <v>0</v>
      </c>
      <c r="R675" s="68">
        <f t="shared" si="2299"/>
        <v>0</v>
      </c>
      <c r="S675" s="68" t="e">
        <f t="shared" si="2275"/>
        <v>#DIV/0!</v>
      </c>
      <c r="T675" s="66">
        <f t="shared" ref="T675:U675" si="2300">T682+T689+T696+T703+T710+T717+T724+T731+T738+T745+T752+T759+T766+T773+T780+T787+T794+T801+T808+T815+T822+T829</f>
        <v>0</v>
      </c>
      <c r="U675" s="68">
        <f t="shared" si="2300"/>
        <v>0</v>
      </c>
      <c r="V675" s="73" t="e">
        <f t="shared" si="2276"/>
        <v>#DIV/0!</v>
      </c>
      <c r="W675" s="66">
        <f t="shared" ref="W675:X675" si="2301">W682+W689+W696+W703+W710+W717+W724+W731+W738+W745+W752+W759+W766+W773+W780+W787+W794+W801+W808+W815+W822+W829</f>
        <v>0</v>
      </c>
      <c r="X675" s="68">
        <f t="shared" si="2301"/>
        <v>0</v>
      </c>
      <c r="Y675" s="68" t="e">
        <f t="shared" si="2277"/>
        <v>#DIV/0!</v>
      </c>
      <c r="Z675" s="66">
        <f t="shared" ref="Z675:AA675" si="2302">Z682+Z689+Z696+Z703+Z710+Z717+Z724+Z731+Z738+Z745+Z752+Z759+Z766+Z773+Z780+Z787+Z794+Z801+Z808+Z815+Z822+Z829</f>
        <v>0</v>
      </c>
      <c r="AA675" s="68">
        <f t="shared" si="2302"/>
        <v>0</v>
      </c>
      <c r="AB675" s="68" t="e">
        <f t="shared" si="2278"/>
        <v>#DIV/0!</v>
      </c>
      <c r="AC675" s="66">
        <f t="shared" ref="AC675:AD675" si="2303">AC682+AC689+AC696+AC703+AC710+AC717+AC724+AC731+AC738+AC745+AC752+AC759+AC766+AC773+AC780+AC787+AC794+AC801+AC808+AC815+AC822+AC829</f>
        <v>25</v>
      </c>
      <c r="AD675" s="68">
        <f t="shared" si="2303"/>
        <v>25</v>
      </c>
      <c r="AE675" s="68">
        <f t="shared" si="2279"/>
        <v>100</v>
      </c>
      <c r="AF675" s="66">
        <f t="shared" ref="AF675:AG675" si="2304">AF682+AF689+AF696+AF703+AF710+AF717+AF724+AF731+AF738+AF745+AF752+AF759+AF766+AF773+AF780+AF787+AF794+AF801+AF808+AF815+AF822+AF829</f>
        <v>0</v>
      </c>
      <c r="AG675" s="68">
        <f t="shared" si="2304"/>
        <v>0</v>
      </c>
      <c r="AH675" s="68" t="e">
        <f t="shared" si="2280"/>
        <v>#DIV/0!</v>
      </c>
      <c r="AI675" s="66">
        <f t="shared" ref="AI675:AJ675" si="2305">AI682+AI689+AI696+AI703+AI710+AI717+AI724+AI731+AI738+AI745+AI752+AI759+AI766+AI773+AI780+AI787+AI794+AI801+AI808+AI815+AI822+AI829</f>
        <v>0</v>
      </c>
      <c r="AJ675" s="68">
        <f t="shared" si="2305"/>
        <v>0</v>
      </c>
      <c r="AK675" s="68" t="e">
        <f t="shared" si="2281"/>
        <v>#DIV/0!</v>
      </c>
      <c r="AL675" s="66">
        <f t="shared" ref="AL675:AM675" si="2306">AL682+AL689+AL696+AL703+AL710+AL717+AL724+AL731+AL738+AL745+AL752+AL759+AL766+AL773+AL780+AL787+AL794+AL801+AL808+AL815+AL822+AL829</f>
        <v>5000</v>
      </c>
      <c r="AM675" s="68">
        <f t="shared" si="2306"/>
        <v>0</v>
      </c>
      <c r="AN675" s="68">
        <f t="shared" si="2282"/>
        <v>0</v>
      </c>
      <c r="AO675" s="66">
        <f t="shared" ref="AO675:AP675" si="2307">AO682+AO689+AO696+AO703+AO710+AO717+AO724+AO731+AO738+AO745+AO752+AO759+AO766+AO773+AO780+AO787+AO794+AO801+AO808+AO815+AO822+AO829</f>
        <v>0</v>
      </c>
      <c r="AP675" s="68">
        <f t="shared" si="2307"/>
        <v>0</v>
      </c>
      <c r="AQ675" s="68" t="e">
        <f t="shared" si="2283"/>
        <v>#DIV/0!</v>
      </c>
      <c r="AR675" s="12"/>
    </row>
    <row r="676" spans="1:44" ht="82.5" customHeight="1">
      <c r="A676" s="277"/>
      <c r="B676" s="384"/>
      <c r="C676" s="229"/>
      <c r="D676" s="54" t="s">
        <v>231</v>
      </c>
      <c r="E676" s="64">
        <f t="shared" ref="E676:E678" si="2308">H676+K676+N676+Q676+T676+W676+Z676+AC676+AF676+AI676+AL676+AO676</f>
        <v>5000</v>
      </c>
      <c r="F676" s="72">
        <f t="shared" si="2284"/>
        <v>0</v>
      </c>
      <c r="G676" s="73">
        <f t="shared" si="2271"/>
        <v>0</v>
      </c>
      <c r="H676" s="66">
        <f t="shared" si="2285"/>
        <v>0</v>
      </c>
      <c r="I676" s="68">
        <f t="shared" si="2285"/>
        <v>0</v>
      </c>
      <c r="J676" s="68" t="e">
        <f t="shared" si="2272"/>
        <v>#DIV/0!</v>
      </c>
      <c r="K676" s="66">
        <f t="shared" ref="K676:L676" si="2309">K683+K690+K697+K704+K711+K718+K725+K732+K739+K746+K753+K760+K767+K774+K781+K788+K795+K802+K809+K816+K823+K830</f>
        <v>0</v>
      </c>
      <c r="L676" s="68">
        <f t="shared" si="2309"/>
        <v>0</v>
      </c>
      <c r="M676" s="68" t="e">
        <f t="shared" si="2273"/>
        <v>#DIV/0!</v>
      </c>
      <c r="N676" s="66">
        <f t="shared" ref="N676:O676" si="2310">N683+N690+N697+N704+N711+N718+N725+N732+N739+N746+N753+N760+N767+N774+N781+N788+N795+N802+N809+N816+N823+N830</f>
        <v>0</v>
      </c>
      <c r="O676" s="68">
        <f t="shared" si="2310"/>
        <v>0</v>
      </c>
      <c r="P676" s="68" t="e">
        <f t="shared" si="2274"/>
        <v>#DIV/0!</v>
      </c>
      <c r="Q676" s="66">
        <f t="shared" ref="Q676:R676" si="2311">Q683+Q690+Q697+Q704+Q711+Q718+Q725+Q732+Q739+Q746+Q753+Q760+Q767+Q774+Q781+Q788+Q795+Q802+Q809+Q816+Q823+Q830</f>
        <v>0</v>
      </c>
      <c r="R676" s="68">
        <f t="shared" si="2311"/>
        <v>0</v>
      </c>
      <c r="S676" s="68" t="e">
        <f t="shared" si="2275"/>
        <v>#DIV/0!</v>
      </c>
      <c r="T676" s="66">
        <f t="shared" ref="T676:U676" si="2312">T683+T690+T697+T704+T711+T718+T725+T732+T739+T746+T753+T760+T767+T774+T781+T788+T795+T802+T809+T816+T823+T830</f>
        <v>0</v>
      </c>
      <c r="U676" s="68">
        <f t="shared" si="2312"/>
        <v>0</v>
      </c>
      <c r="V676" s="73" t="e">
        <f t="shared" si="2276"/>
        <v>#DIV/0!</v>
      </c>
      <c r="W676" s="66">
        <f t="shared" ref="W676:X676" si="2313">W683+W690+W697+W704+W711+W718+W725+W732+W739+W746+W753+W760+W767+W774+W781+W788+W795+W802+W809+W816+W823+W830</f>
        <v>0</v>
      </c>
      <c r="X676" s="68">
        <f t="shared" si="2313"/>
        <v>0</v>
      </c>
      <c r="Y676" s="68" t="e">
        <f t="shared" si="2277"/>
        <v>#DIV/0!</v>
      </c>
      <c r="Z676" s="66">
        <f t="shared" ref="Z676:AA676" si="2314">Z683+Z690+Z697+Z704+Z711+Z718+Z725+Z732+Z739+Z746+Z753+Z760+Z767+Z774+Z781+Z788+Z795+Z802+Z809+Z816+Z823+Z830</f>
        <v>0</v>
      </c>
      <c r="AA676" s="68">
        <f t="shared" si="2314"/>
        <v>0</v>
      </c>
      <c r="AB676" s="68" t="e">
        <f t="shared" si="2278"/>
        <v>#DIV/0!</v>
      </c>
      <c r="AC676" s="66">
        <f t="shared" ref="AC676:AD676" si="2315">AC683+AC690+AC697+AC704+AC711+AC718+AC725+AC732+AC739+AC746+AC753+AC760+AC767+AC774+AC781+AC788+AC795+AC802+AC809+AC816+AC823+AC830</f>
        <v>0</v>
      </c>
      <c r="AD676" s="68">
        <f t="shared" si="2315"/>
        <v>0</v>
      </c>
      <c r="AE676" s="68" t="e">
        <f t="shared" si="2279"/>
        <v>#DIV/0!</v>
      </c>
      <c r="AF676" s="66">
        <f t="shared" ref="AF676:AG676" si="2316">AF683+AF690+AF697+AF704+AF711+AF718+AF725+AF732+AF739+AF746+AF753+AF760+AF767+AF774+AF781+AF788+AF795+AF802+AF809+AF816+AF823+AF830</f>
        <v>0</v>
      </c>
      <c r="AG676" s="68">
        <f t="shared" si="2316"/>
        <v>0</v>
      </c>
      <c r="AH676" s="68" t="e">
        <f t="shared" si="2280"/>
        <v>#DIV/0!</v>
      </c>
      <c r="AI676" s="66">
        <f t="shared" ref="AI676:AJ676" si="2317">AI683+AI690+AI697+AI704+AI711+AI718+AI725+AI732+AI739+AI746+AI753+AI760+AI767+AI774+AI781+AI788+AI795+AI802+AI809+AI816+AI823+AI830</f>
        <v>0</v>
      </c>
      <c r="AJ676" s="68">
        <f t="shared" si="2317"/>
        <v>0</v>
      </c>
      <c r="AK676" s="68" t="e">
        <f t="shared" si="2281"/>
        <v>#DIV/0!</v>
      </c>
      <c r="AL676" s="66">
        <f t="shared" ref="AL676:AM676" si="2318">AL683+AL690+AL697+AL704+AL711+AL718+AL725+AL732+AL739+AL746+AL753+AL760+AL767+AL774+AL781+AL788+AL795+AL802+AL809+AL816+AL823+AL830</f>
        <v>5000</v>
      </c>
      <c r="AM676" s="68">
        <f t="shared" si="2318"/>
        <v>0</v>
      </c>
      <c r="AN676" s="68">
        <f t="shared" si="2282"/>
        <v>0</v>
      </c>
      <c r="AO676" s="66">
        <f t="shared" ref="AO676:AP676" si="2319">AO683+AO690+AO697+AO704+AO711+AO718+AO725+AO732+AO739+AO746+AO753+AO760+AO767+AO774+AO781+AO788+AO795+AO802+AO809+AO816+AO823+AO830</f>
        <v>0</v>
      </c>
      <c r="AP676" s="68">
        <f t="shared" si="2319"/>
        <v>0</v>
      </c>
      <c r="AQ676" s="68" t="e">
        <f t="shared" si="2283"/>
        <v>#DIV/0!</v>
      </c>
      <c r="AR676" s="12"/>
    </row>
    <row r="677" spans="1:44" ht="30.75" customHeight="1">
      <c r="A677" s="277"/>
      <c r="B677" s="384"/>
      <c r="C677" s="229"/>
      <c r="D677" s="38" t="s">
        <v>39</v>
      </c>
      <c r="E677" s="64">
        <f t="shared" si="2308"/>
        <v>0</v>
      </c>
      <c r="F677" s="72">
        <f t="shared" si="2284"/>
        <v>0</v>
      </c>
      <c r="G677" s="73" t="e">
        <f t="shared" si="2271"/>
        <v>#DIV/0!</v>
      </c>
      <c r="H677" s="66">
        <f t="shared" si="2285"/>
        <v>0</v>
      </c>
      <c r="I677" s="68">
        <f t="shared" si="2285"/>
        <v>0</v>
      </c>
      <c r="J677" s="68" t="e">
        <f t="shared" si="2272"/>
        <v>#DIV/0!</v>
      </c>
      <c r="K677" s="66">
        <f t="shared" ref="K677:L677" si="2320">K684+K691+K698+K705+K712+K719+K726+K733+K740+K747+K754+K761+K768+K775+K782+K789+K796+K803+K810+K817+K824+K831</f>
        <v>0</v>
      </c>
      <c r="L677" s="68">
        <f t="shared" si="2320"/>
        <v>0</v>
      </c>
      <c r="M677" s="68" t="e">
        <f t="shared" si="2273"/>
        <v>#DIV/0!</v>
      </c>
      <c r="N677" s="66">
        <f t="shared" ref="N677:O677" si="2321">N684+N691+N698+N705+N712+N719+N726+N733+N740+N747+N754+N761+N768+N775+N782+N789+N796+N803+N810+N817+N824+N831</f>
        <v>0</v>
      </c>
      <c r="O677" s="68">
        <f t="shared" si="2321"/>
        <v>0</v>
      </c>
      <c r="P677" s="68" t="e">
        <f t="shared" si="2274"/>
        <v>#DIV/0!</v>
      </c>
      <c r="Q677" s="66">
        <f t="shared" ref="Q677:R677" si="2322">Q684+Q691+Q698+Q705+Q712+Q719+Q726+Q733+Q740+Q747+Q754+Q761+Q768+Q775+Q782+Q789+Q796+Q803+Q810+Q817+Q824+Q831</f>
        <v>0</v>
      </c>
      <c r="R677" s="68">
        <f t="shared" si="2322"/>
        <v>0</v>
      </c>
      <c r="S677" s="68" t="e">
        <f t="shared" si="2275"/>
        <v>#DIV/0!</v>
      </c>
      <c r="T677" s="66">
        <f t="shared" ref="T677:U677" si="2323">T684+T691+T698+T705+T712+T719+T726+T733+T740+T747+T754+T761+T768+T775+T782+T789+T796+T803+T810+T817+T824+T831</f>
        <v>0</v>
      </c>
      <c r="U677" s="68">
        <f t="shared" si="2323"/>
        <v>0</v>
      </c>
      <c r="V677" s="73" t="e">
        <f t="shared" si="2276"/>
        <v>#DIV/0!</v>
      </c>
      <c r="W677" s="66">
        <f t="shared" ref="W677:X677" si="2324">W684+W691+W698+W705+W712+W719+W726+W733+W740+W747+W754+W761+W768+W775+W782+W789+W796+W803+W810+W817+W824+W831</f>
        <v>0</v>
      </c>
      <c r="X677" s="68">
        <f t="shared" si="2324"/>
        <v>0</v>
      </c>
      <c r="Y677" s="68" t="e">
        <f t="shared" si="2277"/>
        <v>#DIV/0!</v>
      </c>
      <c r="Z677" s="66">
        <f t="shared" ref="Z677:AA677" si="2325">Z684+Z691+Z698+Z705+Z712+Z719+Z726+Z733+Z740+Z747+Z754+Z761+Z768+Z775+Z782+Z789+Z796+Z803+Z810+Z817+Z824+Z831</f>
        <v>0</v>
      </c>
      <c r="AA677" s="68">
        <f t="shared" si="2325"/>
        <v>0</v>
      </c>
      <c r="AB677" s="68" t="e">
        <f t="shared" si="2278"/>
        <v>#DIV/0!</v>
      </c>
      <c r="AC677" s="66">
        <f t="shared" ref="AC677:AD677" si="2326">AC684+AC691+AC698+AC705+AC712+AC719+AC726+AC733+AC740+AC747+AC754+AC761+AC768+AC775+AC782+AC789+AC796+AC803+AC810+AC817+AC824+AC831</f>
        <v>0</v>
      </c>
      <c r="AD677" s="68">
        <f t="shared" si="2326"/>
        <v>0</v>
      </c>
      <c r="AE677" s="68" t="e">
        <f t="shared" si="2279"/>
        <v>#DIV/0!</v>
      </c>
      <c r="AF677" s="66">
        <f t="shared" ref="AF677:AG677" si="2327">AF684+AF691+AF698+AF705+AF712+AF719+AF726+AF733+AF740+AF747+AF754+AF761+AF768+AF775+AF782+AF789+AF796+AF803+AF810+AF817+AF824+AF831</f>
        <v>0</v>
      </c>
      <c r="AG677" s="68">
        <f t="shared" si="2327"/>
        <v>0</v>
      </c>
      <c r="AH677" s="68" t="e">
        <f t="shared" si="2280"/>
        <v>#DIV/0!</v>
      </c>
      <c r="AI677" s="66">
        <f t="shared" ref="AI677:AJ677" si="2328">AI684+AI691+AI698+AI705+AI712+AI719+AI726+AI733+AI740+AI747+AI754+AI761+AI768+AI775+AI782+AI789+AI796+AI803+AI810+AI817+AI824+AI831</f>
        <v>0</v>
      </c>
      <c r="AJ677" s="68">
        <f t="shared" si="2328"/>
        <v>0</v>
      </c>
      <c r="AK677" s="68" t="e">
        <f t="shared" si="2281"/>
        <v>#DIV/0!</v>
      </c>
      <c r="AL677" s="66">
        <f t="shared" ref="AL677:AM677" si="2329">AL684+AL691+AL698+AL705+AL712+AL719+AL726+AL733+AL740+AL747+AL754+AL761+AL768+AL775+AL782+AL789+AL796+AL803+AL810+AL817+AL824+AL831</f>
        <v>0</v>
      </c>
      <c r="AM677" s="68">
        <f t="shared" si="2329"/>
        <v>0</v>
      </c>
      <c r="AN677" s="68" t="e">
        <f t="shared" si="2282"/>
        <v>#DIV/0!</v>
      </c>
      <c r="AO677" s="66">
        <f t="shared" ref="AO677:AP677" si="2330">AO684+AO691+AO698+AO705+AO712+AO719+AO726+AO733+AO740+AO747+AO754+AO761+AO768+AO775+AO782+AO789+AO796+AO803+AO810+AO817+AO824+AO831</f>
        <v>0</v>
      </c>
      <c r="AP677" s="68">
        <f t="shared" si="2330"/>
        <v>0</v>
      </c>
      <c r="AQ677" s="68" t="e">
        <f t="shared" si="2283"/>
        <v>#DIV/0!</v>
      </c>
      <c r="AR677" s="12"/>
    </row>
    <row r="678" spans="1:44" ht="45">
      <c r="A678" s="277"/>
      <c r="B678" s="384"/>
      <c r="C678" s="229"/>
      <c r="D678" s="38" t="s">
        <v>33</v>
      </c>
      <c r="E678" s="64">
        <f t="shared" si="2308"/>
        <v>0</v>
      </c>
      <c r="F678" s="72">
        <f t="shared" si="2284"/>
        <v>0</v>
      </c>
      <c r="G678" s="73" t="e">
        <f t="shared" si="2271"/>
        <v>#DIV/0!</v>
      </c>
      <c r="H678" s="66">
        <f t="shared" si="2285"/>
        <v>0</v>
      </c>
      <c r="I678" s="68">
        <f t="shared" si="2285"/>
        <v>0</v>
      </c>
      <c r="J678" s="68" t="e">
        <f t="shared" si="2272"/>
        <v>#DIV/0!</v>
      </c>
      <c r="K678" s="66">
        <f t="shared" ref="K678:L678" si="2331">K685+K692+K699+K706+K713+K720+K727+K734+K741+K748+K755+K762+K769+K776+K783+K790+K797+K804+K811+K818+K825+K832</f>
        <v>0</v>
      </c>
      <c r="L678" s="68">
        <f t="shared" si="2331"/>
        <v>0</v>
      </c>
      <c r="M678" s="68" t="e">
        <f t="shared" si="2273"/>
        <v>#DIV/0!</v>
      </c>
      <c r="N678" s="66">
        <f t="shared" ref="N678:O678" si="2332">N685+N692+N699+N706+N713+N720+N727+N734+N741+N748+N755+N762+N769+N776+N783+N790+N797+N804+N811+N818+N825+N832</f>
        <v>0</v>
      </c>
      <c r="O678" s="68">
        <f t="shared" si="2332"/>
        <v>0</v>
      </c>
      <c r="P678" s="68" t="e">
        <f t="shared" si="2274"/>
        <v>#DIV/0!</v>
      </c>
      <c r="Q678" s="66">
        <f t="shared" ref="Q678:R678" si="2333">Q685+Q692+Q699+Q706+Q713+Q720+Q727+Q734+Q741+Q748+Q755+Q762+Q769+Q776+Q783+Q790+Q797+Q804+Q811+Q818+Q825+Q832</f>
        <v>0</v>
      </c>
      <c r="R678" s="68">
        <f t="shared" si="2333"/>
        <v>0</v>
      </c>
      <c r="S678" s="68" t="e">
        <f t="shared" si="2275"/>
        <v>#DIV/0!</v>
      </c>
      <c r="T678" s="66">
        <f t="shared" ref="T678:U678" si="2334">T685+T692+T699+T706+T713+T720+T727+T734+T741+T748+T755+T762+T769+T776+T783+T790+T797+T804+T811+T818+T825+T832</f>
        <v>0</v>
      </c>
      <c r="U678" s="68">
        <f t="shared" si="2334"/>
        <v>0</v>
      </c>
      <c r="V678" s="73" t="e">
        <f t="shared" si="2276"/>
        <v>#DIV/0!</v>
      </c>
      <c r="W678" s="66">
        <f t="shared" ref="W678:X678" si="2335">W685+W692+W699+W706+W713+W720+W727+W734+W741+W748+W755+W762+W769+W776+W783+W790+W797+W804+W811+W818+W825+W832</f>
        <v>0</v>
      </c>
      <c r="X678" s="68">
        <f t="shared" si="2335"/>
        <v>0</v>
      </c>
      <c r="Y678" s="68" t="e">
        <f t="shared" si="2277"/>
        <v>#DIV/0!</v>
      </c>
      <c r="Z678" s="66">
        <f t="shared" ref="Z678:AA678" si="2336">Z685+Z692+Z699+Z706+Z713+Z720+Z727+Z734+Z741+Z748+Z755+Z762+Z769+Z776+Z783+Z790+Z797+Z804+Z811+Z818+Z825+Z832</f>
        <v>0</v>
      </c>
      <c r="AA678" s="68">
        <f t="shared" si="2336"/>
        <v>0</v>
      </c>
      <c r="AB678" s="68" t="e">
        <f t="shared" si="2278"/>
        <v>#DIV/0!</v>
      </c>
      <c r="AC678" s="66">
        <f t="shared" ref="AC678:AD678" si="2337">AC685+AC692+AC699+AC706+AC713+AC720+AC727+AC734+AC741+AC748+AC755+AC762+AC769+AC776+AC783+AC790+AC797+AC804+AC811+AC818+AC825+AC832</f>
        <v>0</v>
      </c>
      <c r="AD678" s="68">
        <f t="shared" si="2337"/>
        <v>0</v>
      </c>
      <c r="AE678" s="68" t="e">
        <f t="shared" si="2279"/>
        <v>#DIV/0!</v>
      </c>
      <c r="AF678" s="66">
        <f t="shared" ref="AF678:AG678" si="2338">AF685+AF692+AF699+AF706+AF713+AF720+AF727+AF734+AF741+AF748+AF755+AF762+AF769+AF776+AF783+AF790+AF797+AF804+AF811+AF818+AF825+AF832</f>
        <v>0</v>
      </c>
      <c r="AG678" s="68">
        <f t="shared" si="2338"/>
        <v>0</v>
      </c>
      <c r="AH678" s="68" t="e">
        <f t="shared" si="2280"/>
        <v>#DIV/0!</v>
      </c>
      <c r="AI678" s="66">
        <f t="shared" ref="AI678:AJ678" si="2339">AI685+AI692+AI699+AI706+AI713+AI720+AI727+AI734+AI741+AI748+AI755+AI762+AI769+AI776+AI783+AI790+AI797+AI804+AI811+AI818+AI825+AI832</f>
        <v>0</v>
      </c>
      <c r="AJ678" s="68">
        <f t="shared" si="2339"/>
        <v>0</v>
      </c>
      <c r="AK678" s="68" t="e">
        <f t="shared" si="2281"/>
        <v>#DIV/0!</v>
      </c>
      <c r="AL678" s="66">
        <f t="shared" ref="AL678:AM678" si="2340">AL685+AL692+AL699+AL706+AL713+AL720+AL727+AL734+AL741+AL748+AL755+AL762+AL769+AL776+AL783+AL790+AL797+AL804+AL811+AL818+AL825+AL832</f>
        <v>0</v>
      </c>
      <c r="AM678" s="68">
        <f t="shared" si="2340"/>
        <v>0</v>
      </c>
      <c r="AN678" s="68" t="e">
        <f t="shared" si="2282"/>
        <v>#DIV/0!</v>
      </c>
      <c r="AO678" s="66">
        <f t="shared" ref="AO678:AP678" si="2341">AO685+AO692+AO699+AO706+AO713+AO720+AO727+AO734+AO741+AO748+AO755+AO762+AO769+AO776+AO783+AO790+AO797+AO804+AO811+AO818+AO825+AO832</f>
        <v>0</v>
      </c>
      <c r="AP678" s="68">
        <f t="shared" si="2341"/>
        <v>0</v>
      </c>
      <c r="AQ678" s="68" t="e">
        <f t="shared" si="2283"/>
        <v>#DIV/0!</v>
      </c>
      <c r="AR678" s="12"/>
    </row>
    <row r="679" spans="1:44" ht="27.75" customHeight="1">
      <c r="A679" s="406" t="s">
        <v>481</v>
      </c>
      <c r="B679" s="269" t="s">
        <v>201</v>
      </c>
      <c r="C679" s="230" t="s">
        <v>170</v>
      </c>
      <c r="D679" s="212" t="s">
        <v>36</v>
      </c>
      <c r="E679" s="184">
        <f>E680+E681+E682+E684+E685</f>
        <v>100</v>
      </c>
      <c r="F679" s="185">
        <f>F680+F681+F682+F684+F685</f>
        <v>100</v>
      </c>
      <c r="G679" s="185">
        <f>(F679/E679)*100</f>
        <v>100</v>
      </c>
      <c r="H679" s="77">
        <f>H680+H681+H682+H684+H685</f>
        <v>0</v>
      </c>
      <c r="I679" s="78">
        <f>I680+I681+I682+I684+I685</f>
        <v>0</v>
      </c>
      <c r="J679" s="65" t="e">
        <f>(I679/H679)*100</f>
        <v>#DIV/0!</v>
      </c>
      <c r="K679" s="77">
        <f>K680+K681+K682+K684+K685</f>
        <v>0</v>
      </c>
      <c r="L679" s="78">
        <f>L680+L681+L682+L684+L685</f>
        <v>0</v>
      </c>
      <c r="M679" s="65" t="e">
        <f>(L679/K679)*100</f>
        <v>#DIV/0!</v>
      </c>
      <c r="N679" s="77">
        <f>N680+N681+N682+N684+N685</f>
        <v>0</v>
      </c>
      <c r="O679" s="78">
        <f>O680+O681+O682+O684+O685</f>
        <v>0</v>
      </c>
      <c r="P679" s="65" t="e">
        <f>(O679/N679)*100</f>
        <v>#DIV/0!</v>
      </c>
      <c r="Q679" s="77">
        <f>Q680+Q681+Q682+Q684+Q685</f>
        <v>0</v>
      </c>
      <c r="R679" s="78">
        <f>R680+R681+R682+R684+R685</f>
        <v>0</v>
      </c>
      <c r="S679" s="65" t="e">
        <f>(R679/Q679)*100</f>
        <v>#DIV/0!</v>
      </c>
      <c r="T679" s="77">
        <f>T680+T681+T682+T684+T685</f>
        <v>0</v>
      </c>
      <c r="U679" s="78">
        <f>U680+U681+U682+U684+U685</f>
        <v>0</v>
      </c>
      <c r="V679" s="65" t="e">
        <f>(U679/T679)*100</f>
        <v>#DIV/0!</v>
      </c>
      <c r="W679" s="77">
        <f>W680+W681+W682+W684+W685</f>
        <v>0</v>
      </c>
      <c r="X679" s="78">
        <f>X680+X681+X682+X684+X685</f>
        <v>0</v>
      </c>
      <c r="Y679" s="65" t="e">
        <f>(X679/W679)*100</f>
        <v>#DIV/0!</v>
      </c>
      <c r="Z679" s="77">
        <f>Z680+Z681+Z682+Z684+Z685</f>
        <v>0</v>
      </c>
      <c r="AA679" s="78">
        <f>AA680+AA681+AA682+AA684+AA685</f>
        <v>0</v>
      </c>
      <c r="AB679" s="65" t="e">
        <f>(AA679/Z679)*100</f>
        <v>#DIV/0!</v>
      </c>
      <c r="AC679" s="77">
        <f>AC680+AC681+AC682+AC684+AC685</f>
        <v>0</v>
      </c>
      <c r="AD679" s="78">
        <f>AD680+AD681+AD682+AD684+AD685</f>
        <v>0</v>
      </c>
      <c r="AE679" s="65" t="e">
        <f>(AD679/AC679)*100</f>
        <v>#DIV/0!</v>
      </c>
      <c r="AF679" s="77">
        <f>AF680+AF681+AF682+AF684+AF685</f>
        <v>100</v>
      </c>
      <c r="AG679" s="78">
        <f>AG680+AG681+AG682+AG684+AG685</f>
        <v>100</v>
      </c>
      <c r="AH679" s="65">
        <f>(AG679/AF679)*100</f>
        <v>100</v>
      </c>
      <c r="AI679" s="77">
        <f>AI680+AI681+AI682+AI684+AI685</f>
        <v>0</v>
      </c>
      <c r="AJ679" s="78">
        <f>AJ680+AJ681+AJ682+AJ684+AJ685</f>
        <v>0</v>
      </c>
      <c r="AK679" s="65" t="e">
        <f>(AJ679/AI679)*100</f>
        <v>#DIV/0!</v>
      </c>
      <c r="AL679" s="77">
        <f>AL680+AL681+AL682+AL684+AL685</f>
        <v>0</v>
      </c>
      <c r="AM679" s="78">
        <f>AM680+AM681+AM682+AM684+AM685</f>
        <v>0</v>
      </c>
      <c r="AN679" s="65" t="e">
        <f>(AM679/AL679)*100</f>
        <v>#DIV/0!</v>
      </c>
      <c r="AO679" s="77">
        <f>AO680+AO681+AO682+AO684+AO685</f>
        <v>0</v>
      </c>
      <c r="AP679" s="78">
        <f>AP680+AP681+AP682+AP684+AP685</f>
        <v>0</v>
      </c>
      <c r="AQ679" s="65" t="e">
        <f>(AP679/AO679)*100</f>
        <v>#DIV/0!</v>
      </c>
      <c r="AR679" s="12"/>
    </row>
    <row r="680" spans="1:44" ht="30">
      <c r="A680" s="407"/>
      <c r="B680" s="270"/>
      <c r="C680" s="231"/>
      <c r="D680" s="157" t="s">
        <v>17</v>
      </c>
      <c r="E680" s="77">
        <f>H680+K680+N680+Q680+T680+W680+Z680+AC680+AF680+AI680+AL680+AO680</f>
        <v>0</v>
      </c>
      <c r="F680" s="79">
        <f>I680+L680+O680+R680+U680+X680+AA680+AD680+AG680+AJ680+AM680+AP680</f>
        <v>0</v>
      </c>
      <c r="G680" s="80" t="e">
        <f t="shared" ref="G680:G685" si="2342">(F680/E680)*100</f>
        <v>#DIV/0!</v>
      </c>
      <c r="H680" s="66"/>
      <c r="I680" s="67"/>
      <c r="J680" s="68" t="e">
        <f t="shared" ref="J680:J685" si="2343">(I680/H680)*100</f>
        <v>#DIV/0!</v>
      </c>
      <c r="K680" s="66"/>
      <c r="L680" s="67"/>
      <c r="M680" s="68" t="e">
        <f t="shared" ref="M680:M685" si="2344">(L680/K680)*100</f>
        <v>#DIV/0!</v>
      </c>
      <c r="N680" s="66"/>
      <c r="O680" s="67"/>
      <c r="P680" s="68" t="e">
        <f t="shared" ref="P680:P685" si="2345">(O680/N680)*100</f>
        <v>#DIV/0!</v>
      </c>
      <c r="Q680" s="66"/>
      <c r="R680" s="67"/>
      <c r="S680" s="68" t="e">
        <f t="shared" ref="S680:S685" si="2346">(R680/Q680)*100</f>
        <v>#DIV/0!</v>
      </c>
      <c r="T680" s="66"/>
      <c r="U680" s="67"/>
      <c r="V680" s="68" t="e">
        <f t="shared" ref="V680:V685" si="2347">(U680/T680)*100</f>
        <v>#DIV/0!</v>
      </c>
      <c r="W680" s="66"/>
      <c r="X680" s="67"/>
      <c r="Y680" s="68" t="e">
        <f t="shared" ref="Y680:Y685" si="2348">(X680/W680)*100</f>
        <v>#DIV/0!</v>
      </c>
      <c r="Z680" s="66"/>
      <c r="AA680" s="67"/>
      <c r="AB680" s="68" t="e">
        <f t="shared" ref="AB680:AB685" si="2349">(AA680/Z680)*100</f>
        <v>#DIV/0!</v>
      </c>
      <c r="AC680" s="66"/>
      <c r="AD680" s="67"/>
      <c r="AE680" s="68" t="e">
        <f t="shared" ref="AE680:AE685" si="2350">(AD680/AC680)*100</f>
        <v>#DIV/0!</v>
      </c>
      <c r="AF680" s="66"/>
      <c r="AG680" s="67"/>
      <c r="AH680" s="68" t="e">
        <f t="shared" ref="AH680:AH685" si="2351">(AG680/AF680)*100</f>
        <v>#DIV/0!</v>
      </c>
      <c r="AI680" s="66"/>
      <c r="AJ680" s="67"/>
      <c r="AK680" s="68" t="e">
        <f t="shared" ref="AK680:AK685" si="2352">(AJ680/AI680)*100</f>
        <v>#DIV/0!</v>
      </c>
      <c r="AL680" s="66"/>
      <c r="AM680" s="67"/>
      <c r="AN680" s="68" t="e">
        <f t="shared" ref="AN680:AN685" si="2353">(AM680/AL680)*100</f>
        <v>#DIV/0!</v>
      </c>
      <c r="AO680" s="66"/>
      <c r="AP680" s="67"/>
      <c r="AQ680" s="68" t="e">
        <f t="shared" ref="AQ680:AQ685" si="2354">(AP680/AO680)*100</f>
        <v>#DIV/0!</v>
      </c>
      <c r="AR680" s="12"/>
    </row>
    <row r="681" spans="1:44" ht="45">
      <c r="A681" s="407"/>
      <c r="B681" s="270"/>
      <c r="C681" s="231"/>
      <c r="D681" s="157" t="s">
        <v>18</v>
      </c>
      <c r="E681" s="77">
        <f t="shared" ref="E681:E685" si="2355">H681+K681+N681+Q681+T681+W681+Z681+AC681+AF681+AI681+AL681+AO681</f>
        <v>100</v>
      </c>
      <c r="F681" s="79">
        <f t="shared" ref="F681:F685" si="2356">I681+L681+O681+R681+U681+X681+AA681+AD681+AG681+AJ681+AM681+AP681</f>
        <v>100</v>
      </c>
      <c r="G681" s="80">
        <f t="shared" si="2342"/>
        <v>100</v>
      </c>
      <c r="H681" s="66"/>
      <c r="I681" s="67"/>
      <c r="J681" s="68" t="e">
        <f t="shared" si="2343"/>
        <v>#DIV/0!</v>
      </c>
      <c r="K681" s="66"/>
      <c r="L681" s="67"/>
      <c r="M681" s="68" t="e">
        <f t="shared" si="2344"/>
        <v>#DIV/0!</v>
      </c>
      <c r="N681" s="66"/>
      <c r="O681" s="67"/>
      <c r="P681" s="68" t="e">
        <f t="shared" si="2345"/>
        <v>#DIV/0!</v>
      </c>
      <c r="Q681" s="66"/>
      <c r="R681" s="67"/>
      <c r="S681" s="68" t="e">
        <f t="shared" si="2346"/>
        <v>#DIV/0!</v>
      </c>
      <c r="T681" s="66"/>
      <c r="U681" s="67"/>
      <c r="V681" s="68" t="e">
        <f t="shared" si="2347"/>
        <v>#DIV/0!</v>
      </c>
      <c r="W681" s="66"/>
      <c r="X681" s="67"/>
      <c r="Y681" s="68" t="e">
        <f t="shared" si="2348"/>
        <v>#DIV/0!</v>
      </c>
      <c r="Z681" s="66"/>
      <c r="AA681" s="67"/>
      <c r="AB681" s="68" t="e">
        <f t="shared" si="2349"/>
        <v>#DIV/0!</v>
      </c>
      <c r="AC681" s="66"/>
      <c r="AD681" s="67"/>
      <c r="AE681" s="68" t="e">
        <f t="shared" si="2350"/>
        <v>#DIV/0!</v>
      </c>
      <c r="AF681" s="66">
        <v>100</v>
      </c>
      <c r="AG681" s="67">
        <v>100</v>
      </c>
      <c r="AH681" s="68">
        <f t="shared" si="2351"/>
        <v>100</v>
      </c>
      <c r="AI681" s="66"/>
      <c r="AJ681" s="67"/>
      <c r="AK681" s="68" t="e">
        <f t="shared" si="2352"/>
        <v>#DIV/0!</v>
      </c>
      <c r="AL681" s="66"/>
      <c r="AM681" s="67"/>
      <c r="AN681" s="68" t="e">
        <f t="shared" si="2353"/>
        <v>#DIV/0!</v>
      </c>
      <c r="AO681" s="66"/>
      <c r="AP681" s="67"/>
      <c r="AQ681" s="68" t="e">
        <f t="shared" si="2354"/>
        <v>#DIV/0!</v>
      </c>
      <c r="AR681" s="12"/>
    </row>
    <row r="682" spans="1:44" ht="28.5" customHeight="1">
      <c r="A682" s="407"/>
      <c r="B682" s="270"/>
      <c r="C682" s="231"/>
      <c r="D682" s="157" t="s">
        <v>26</v>
      </c>
      <c r="E682" s="66">
        <f t="shared" si="2355"/>
        <v>0</v>
      </c>
      <c r="F682" s="67">
        <f t="shared" si="2356"/>
        <v>0</v>
      </c>
      <c r="G682" s="68" t="e">
        <f t="shared" si="2342"/>
        <v>#DIV/0!</v>
      </c>
      <c r="H682" s="66"/>
      <c r="I682" s="67"/>
      <c r="J682" s="68" t="e">
        <f t="shared" si="2343"/>
        <v>#DIV/0!</v>
      </c>
      <c r="K682" s="66"/>
      <c r="L682" s="67"/>
      <c r="M682" s="68" t="e">
        <f t="shared" si="2344"/>
        <v>#DIV/0!</v>
      </c>
      <c r="N682" s="66"/>
      <c r="O682" s="67"/>
      <c r="P682" s="68" t="e">
        <f t="shared" si="2345"/>
        <v>#DIV/0!</v>
      </c>
      <c r="Q682" s="66"/>
      <c r="R682" s="67"/>
      <c r="S682" s="68" t="e">
        <f t="shared" si="2346"/>
        <v>#DIV/0!</v>
      </c>
      <c r="T682" s="66"/>
      <c r="U682" s="67"/>
      <c r="V682" s="68" t="e">
        <f t="shared" si="2347"/>
        <v>#DIV/0!</v>
      </c>
      <c r="W682" s="66"/>
      <c r="X682" s="67"/>
      <c r="Y682" s="68" t="e">
        <f t="shared" si="2348"/>
        <v>#DIV/0!</v>
      </c>
      <c r="Z682" s="66"/>
      <c r="AA682" s="67"/>
      <c r="AB682" s="68" t="e">
        <f t="shared" si="2349"/>
        <v>#DIV/0!</v>
      </c>
      <c r="AC682" s="66"/>
      <c r="AD682" s="67"/>
      <c r="AE682" s="68" t="e">
        <f t="shared" si="2350"/>
        <v>#DIV/0!</v>
      </c>
      <c r="AF682" s="66"/>
      <c r="AG682" s="67"/>
      <c r="AH682" s="68" t="e">
        <f t="shared" si="2351"/>
        <v>#DIV/0!</v>
      </c>
      <c r="AI682" s="66"/>
      <c r="AJ682" s="67"/>
      <c r="AK682" s="68" t="e">
        <f t="shared" si="2352"/>
        <v>#DIV/0!</v>
      </c>
      <c r="AL682" s="66"/>
      <c r="AM682" s="67"/>
      <c r="AN682" s="68" t="e">
        <f t="shared" si="2353"/>
        <v>#DIV/0!</v>
      </c>
      <c r="AO682" s="66"/>
      <c r="AP682" s="67"/>
      <c r="AQ682" s="68" t="e">
        <f t="shared" si="2354"/>
        <v>#DIV/0!</v>
      </c>
      <c r="AR682" s="12"/>
    </row>
    <row r="683" spans="1:44" ht="80.25" customHeight="1">
      <c r="A683" s="407"/>
      <c r="B683" s="270"/>
      <c r="C683" s="231"/>
      <c r="D683" s="157" t="s">
        <v>231</v>
      </c>
      <c r="E683" s="66">
        <f t="shared" si="2355"/>
        <v>0</v>
      </c>
      <c r="F683" s="67">
        <f t="shared" si="2356"/>
        <v>0</v>
      </c>
      <c r="G683" s="68" t="e">
        <f t="shared" si="2342"/>
        <v>#DIV/0!</v>
      </c>
      <c r="H683" s="66"/>
      <c r="I683" s="67"/>
      <c r="J683" s="68" t="e">
        <f t="shared" si="2343"/>
        <v>#DIV/0!</v>
      </c>
      <c r="K683" s="66"/>
      <c r="L683" s="67"/>
      <c r="M683" s="68" t="e">
        <f t="shared" si="2344"/>
        <v>#DIV/0!</v>
      </c>
      <c r="N683" s="66"/>
      <c r="O683" s="67"/>
      <c r="P683" s="68" t="e">
        <f t="shared" si="2345"/>
        <v>#DIV/0!</v>
      </c>
      <c r="Q683" s="66"/>
      <c r="R683" s="67"/>
      <c r="S683" s="68" t="e">
        <f t="shared" si="2346"/>
        <v>#DIV/0!</v>
      </c>
      <c r="T683" s="66"/>
      <c r="U683" s="67"/>
      <c r="V683" s="68" t="e">
        <f t="shared" si="2347"/>
        <v>#DIV/0!</v>
      </c>
      <c r="W683" s="66"/>
      <c r="X683" s="67"/>
      <c r="Y683" s="68" t="e">
        <f t="shared" si="2348"/>
        <v>#DIV/0!</v>
      </c>
      <c r="Z683" s="66"/>
      <c r="AA683" s="67"/>
      <c r="AB683" s="68" t="e">
        <f t="shared" si="2349"/>
        <v>#DIV/0!</v>
      </c>
      <c r="AC683" s="66"/>
      <c r="AD683" s="67"/>
      <c r="AE683" s="68" t="e">
        <f t="shared" si="2350"/>
        <v>#DIV/0!</v>
      </c>
      <c r="AF683" s="66"/>
      <c r="AG683" s="67"/>
      <c r="AH683" s="68" t="e">
        <f t="shared" si="2351"/>
        <v>#DIV/0!</v>
      </c>
      <c r="AI683" s="66"/>
      <c r="AJ683" s="67"/>
      <c r="AK683" s="68" t="e">
        <f t="shared" si="2352"/>
        <v>#DIV/0!</v>
      </c>
      <c r="AL683" s="66"/>
      <c r="AM683" s="67"/>
      <c r="AN683" s="68" t="e">
        <f t="shared" si="2353"/>
        <v>#DIV/0!</v>
      </c>
      <c r="AO683" s="66"/>
      <c r="AP683" s="67"/>
      <c r="AQ683" s="68" t="e">
        <f t="shared" si="2354"/>
        <v>#DIV/0!</v>
      </c>
      <c r="AR683" s="12"/>
    </row>
    <row r="684" spans="1:44" ht="38.25" customHeight="1">
      <c r="A684" s="407"/>
      <c r="B684" s="270"/>
      <c r="C684" s="231"/>
      <c r="D684" s="157" t="s">
        <v>39</v>
      </c>
      <c r="E684" s="66">
        <f t="shared" si="2355"/>
        <v>0</v>
      </c>
      <c r="F684" s="67">
        <f t="shared" si="2356"/>
        <v>0</v>
      </c>
      <c r="G684" s="68" t="e">
        <f t="shared" si="2342"/>
        <v>#DIV/0!</v>
      </c>
      <c r="H684" s="66"/>
      <c r="I684" s="67"/>
      <c r="J684" s="68" t="e">
        <f t="shared" si="2343"/>
        <v>#DIV/0!</v>
      </c>
      <c r="K684" s="66"/>
      <c r="L684" s="67"/>
      <c r="M684" s="68" t="e">
        <f t="shared" si="2344"/>
        <v>#DIV/0!</v>
      </c>
      <c r="N684" s="66"/>
      <c r="O684" s="67"/>
      <c r="P684" s="68" t="e">
        <f t="shared" si="2345"/>
        <v>#DIV/0!</v>
      </c>
      <c r="Q684" s="66"/>
      <c r="R684" s="67"/>
      <c r="S684" s="68" t="e">
        <f t="shared" si="2346"/>
        <v>#DIV/0!</v>
      </c>
      <c r="T684" s="66"/>
      <c r="U684" s="67"/>
      <c r="V684" s="68" t="e">
        <f t="shared" si="2347"/>
        <v>#DIV/0!</v>
      </c>
      <c r="W684" s="66"/>
      <c r="X684" s="67"/>
      <c r="Y684" s="68" t="e">
        <f t="shared" si="2348"/>
        <v>#DIV/0!</v>
      </c>
      <c r="Z684" s="66"/>
      <c r="AA684" s="67"/>
      <c r="AB684" s="68" t="e">
        <f t="shared" si="2349"/>
        <v>#DIV/0!</v>
      </c>
      <c r="AC684" s="66"/>
      <c r="AD684" s="67"/>
      <c r="AE684" s="68" t="e">
        <f t="shared" si="2350"/>
        <v>#DIV/0!</v>
      </c>
      <c r="AF684" s="66"/>
      <c r="AG684" s="67"/>
      <c r="AH684" s="68" t="e">
        <f t="shared" si="2351"/>
        <v>#DIV/0!</v>
      </c>
      <c r="AI684" s="66"/>
      <c r="AJ684" s="67"/>
      <c r="AK684" s="68" t="e">
        <f t="shared" si="2352"/>
        <v>#DIV/0!</v>
      </c>
      <c r="AL684" s="66"/>
      <c r="AM684" s="67"/>
      <c r="AN684" s="68" t="e">
        <f t="shared" si="2353"/>
        <v>#DIV/0!</v>
      </c>
      <c r="AO684" s="66"/>
      <c r="AP684" s="67"/>
      <c r="AQ684" s="68" t="e">
        <f t="shared" si="2354"/>
        <v>#DIV/0!</v>
      </c>
      <c r="AR684" s="12"/>
    </row>
    <row r="685" spans="1:44" ht="51" customHeight="1">
      <c r="A685" s="408"/>
      <c r="B685" s="271"/>
      <c r="C685" s="232"/>
      <c r="D685" s="157" t="s">
        <v>33</v>
      </c>
      <c r="E685" s="66">
        <f t="shared" si="2355"/>
        <v>0</v>
      </c>
      <c r="F685" s="67">
        <f t="shared" si="2356"/>
        <v>0</v>
      </c>
      <c r="G685" s="68" t="e">
        <f t="shared" si="2342"/>
        <v>#DIV/0!</v>
      </c>
      <c r="H685" s="66"/>
      <c r="I685" s="67"/>
      <c r="J685" s="68" t="e">
        <f t="shared" si="2343"/>
        <v>#DIV/0!</v>
      </c>
      <c r="K685" s="66"/>
      <c r="L685" s="67"/>
      <c r="M685" s="68" t="e">
        <f t="shared" si="2344"/>
        <v>#DIV/0!</v>
      </c>
      <c r="N685" s="66"/>
      <c r="O685" s="67"/>
      <c r="P685" s="68" t="e">
        <f t="shared" si="2345"/>
        <v>#DIV/0!</v>
      </c>
      <c r="Q685" s="66"/>
      <c r="R685" s="67"/>
      <c r="S685" s="68" t="e">
        <f t="shared" si="2346"/>
        <v>#DIV/0!</v>
      </c>
      <c r="T685" s="66"/>
      <c r="U685" s="67"/>
      <c r="V685" s="68" t="e">
        <f t="shared" si="2347"/>
        <v>#DIV/0!</v>
      </c>
      <c r="W685" s="66"/>
      <c r="X685" s="67"/>
      <c r="Y685" s="68" t="e">
        <f t="shared" si="2348"/>
        <v>#DIV/0!</v>
      </c>
      <c r="Z685" s="66"/>
      <c r="AA685" s="67"/>
      <c r="AB685" s="68" t="e">
        <f t="shared" si="2349"/>
        <v>#DIV/0!</v>
      </c>
      <c r="AC685" s="66"/>
      <c r="AD685" s="67"/>
      <c r="AE685" s="68" t="e">
        <f t="shared" si="2350"/>
        <v>#DIV/0!</v>
      </c>
      <c r="AF685" s="66"/>
      <c r="AG685" s="67"/>
      <c r="AH685" s="68" t="e">
        <f t="shared" si="2351"/>
        <v>#DIV/0!</v>
      </c>
      <c r="AI685" s="66"/>
      <c r="AJ685" s="67"/>
      <c r="AK685" s="68" t="e">
        <f t="shared" si="2352"/>
        <v>#DIV/0!</v>
      </c>
      <c r="AL685" s="66"/>
      <c r="AM685" s="67"/>
      <c r="AN685" s="68" t="e">
        <f t="shared" si="2353"/>
        <v>#DIV/0!</v>
      </c>
      <c r="AO685" s="66"/>
      <c r="AP685" s="67"/>
      <c r="AQ685" s="68" t="e">
        <f t="shared" si="2354"/>
        <v>#DIV/0!</v>
      </c>
      <c r="AR685" s="12"/>
    </row>
    <row r="686" spans="1:44" ht="22.5" customHeight="1">
      <c r="A686" s="332" t="s">
        <v>482</v>
      </c>
      <c r="B686" s="377" t="s">
        <v>383</v>
      </c>
      <c r="C686" s="230" t="s">
        <v>171</v>
      </c>
      <c r="D686" s="157" t="s">
        <v>36</v>
      </c>
      <c r="E686" s="77">
        <f>E687+E688+E689+E691+E692</f>
        <v>0</v>
      </c>
      <c r="F686" s="78">
        <f>F687+F688+F689+F691+F692</f>
        <v>0</v>
      </c>
      <c r="G686" s="78" t="e">
        <f>(F686/E686)*100</f>
        <v>#DIV/0!</v>
      </c>
      <c r="H686" s="77">
        <f>H687+H688+H689+H691+H692</f>
        <v>0</v>
      </c>
      <c r="I686" s="78">
        <f>I687+I688+I689+I691+I692</f>
        <v>0</v>
      </c>
      <c r="J686" s="65" t="e">
        <f>(I686/H686)*100</f>
        <v>#DIV/0!</v>
      </c>
      <c r="K686" s="77">
        <f>K687+K688+K689+K691+K692</f>
        <v>0</v>
      </c>
      <c r="L686" s="78">
        <f>L687+L688+L689+L691+L692</f>
        <v>0</v>
      </c>
      <c r="M686" s="65" t="e">
        <f>(L686/K686)*100</f>
        <v>#DIV/0!</v>
      </c>
      <c r="N686" s="77">
        <f>N687+N688+N689+N691+N692</f>
        <v>0</v>
      </c>
      <c r="O686" s="78">
        <f>O687+O688+O689+O691+O692</f>
        <v>0</v>
      </c>
      <c r="P686" s="65" t="e">
        <f>(O686/N686)*100</f>
        <v>#DIV/0!</v>
      </c>
      <c r="Q686" s="77">
        <f>Q687+Q688+Q689+Q691+Q692</f>
        <v>0</v>
      </c>
      <c r="R686" s="78">
        <f>R687+R688+R689+R691+R692</f>
        <v>0</v>
      </c>
      <c r="S686" s="65" t="e">
        <f>(R686/Q686)*100</f>
        <v>#DIV/0!</v>
      </c>
      <c r="T686" s="77">
        <f>T687+T688+T689+T691+T692</f>
        <v>0</v>
      </c>
      <c r="U686" s="78">
        <f>U687+U688+U689+U691+U692</f>
        <v>0</v>
      </c>
      <c r="V686" s="65" t="e">
        <f>(U686/T686)*100</f>
        <v>#DIV/0!</v>
      </c>
      <c r="W686" s="77">
        <f>W687+W688+W689+W691+W692</f>
        <v>0</v>
      </c>
      <c r="X686" s="78">
        <f>X687+X688+X689+X691+X692</f>
        <v>0</v>
      </c>
      <c r="Y686" s="65" t="e">
        <f>(X686/W686)*100</f>
        <v>#DIV/0!</v>
      </c>
      <c r="Z686" s="77">
        <f>Z687+Z688+Z689+Z691+Z692</f>
        <v>0</v>
      </c>
      <c r="AA686" s="78">
        <f>AA687+AA688+AA689+AA691+AA692</f>
        <v>0</v>
      </c>
      <c r="AB686" s="65" t="e">
        <f>(AA686/Z686)*100</f>
        <v>#DIV/0!</v>
      </c>
      <c r="AC686" s="77">
        <f>AC687+AC688+AC689+AC691+AC692</f>
        <v>0</v>
      </c>
      <c r="AD686" s="78">
        <f>AD687+AD688+AD689+AD691+AD692</f>
        <v>0</v>
      </c>
      <c r="AE686" s="65" t="e">
        <f>(AD686/AC686)*100</f>
        <v>#DIV/0!</v>
      </c>
      <c r="AF686" s="77">
        <f>AF687+AF688+AF689+AF691+AF692</f>
        <v>0</v>
      </c>
      <c r="AG686" s="78">
        <f>AG687+AG688+AG689+AG691+AG692</f>
        <v>0</v>
      </c>
      <c r="AH686" s="65" t="e">
        <f>(AG686/AF686)*100</f>
        <v>#DIV/0!</v>
      </c>
      <c r="AI686" s="77">
        <f>AI687+AI688+AI689+AI691+AI692</f>
        <v>0</v>
      </c>
      <c r="AJ686" s="78">
        <f>AJ687+AJ688+AJ689+AJ691+AJ692</f>
        <v>0</v>
      </c>
      <c r="AK686" s="65" t="e">
        <f>(AJ686/AI686)*100</f>
        <v>#DIV/0!</v>
      </c>
      <c r="AL686" s="77">
        <f>AL687+AL688+AL689+AL691+AL692</f>
        <v>0</v>
      </c>
      <c r="AM686" s="78">
        <f>AM687+AM688+AM689+AM691+AM692</f>
        <v>0</v>
      </c>
      <c r="AN686" s="65" t="e">
        <f>(AM686/AL686)*100</f>
        <v>#DIV/0!</v>
      </c>
      <c r="AO686" s="77">
        <f>AO687+AO688+AO689+AO691+AO692</f>
        <v>0</v>
      </c>
      <c r="AP686" s="78">
        <f>AP687+AP688+AP689+AP691+AP692</f>
        <v>0</v>
      </c>
      <c r="AQ686" s="65" t="e">
        <f>(AP686/AO686)*100</f>
        <v>#DIV/0!</v>
      </c>
      <c r="AR686" s="12"/>
    </row>
    <row r="687" spans="1:44" ht="30">
      <c r="A687" s="333"/>
      <c r="B687" s="388"/>
      <c r="C687" s="231"/>
      <c r="D687" s="157" t="s">
        <v>17</v>
      </c>
      <c r="E687" s="77">
        <f>H687+K687+N687+Q687+T687+W687+Z687+AC687+AF687+AI687+AL687+AO687</f>
        <v>0</v>
      </c>
      <c r="F687" s="79">
        <f>I687+L687+O687+R687+U687+X687+AA687+AD687+AG687+AJ687+AM687+AP687</f>
        <v>0</v>
      </c>
      <c r="G687" s="80" t="e">
        <f t="shared" ref="G687:G692" si="2357">(F687/E687)*100</f>
        <v>#DIV/0!</v>
      </c>
      <c r="H687" s="66"/>
      <c r="I687" s="67"/>
      <c r="J687" s="68" t="e">
        <f t="shared" ref="J687:J692" si="2358">(I687/H687)*100</f>
        <v>#DIV/0!</v>
      </c>
      <c r="K687" s="66"/>
      <c r="L687" s="67"/>
      <c r="M687" s="68" t="e">
        <f t="shared" ref="M687:M692" si="2359">(L687/K687)*100</f>
        <v>#DIV/0!</v>
      </c>
      <c r="N687" s="66"/>
      <c r="O687" s="67"/>
      <c r="P687" s="68" t="e">
        <f t="shared" ref="P687:P692" si="2360">(O687/N687)*100</f>
        <v>#DIV/0!</v>
      </c>
      <c r="Q687" s="66"/>
      <c r="R687" s="67"/>
      <c r="S687" s="68" t="e">
        <f t="shared" ref="S687:S692" si="2361">(R687/Q687)*100</f>
        <v>#DIV/0!</v>
      </c>
      <c r="T687" s="66"/>
      <c r="U687" s="67"/>
      <c r="V687" s="68" t="e">
        <f t="shared" ref="V687:V692" si="2362">(U687/T687)*100</f>
        <v>#DIV/0!</v>
      </c>
      <c r="W687" s="66"/>
      <c r="X687" s="67"/>
      <c r="Y687" s="68" t="e">
        <f t="shared" ref="Y687:Y692" si="2363">(X687/W687)*100</f>
        <v>#DIV/0!</v>
      </c>
      <c r="Z687" s="66"/>
      <c r="AA687" s="67"/>
      <c r="AB687" s="68" t="e">
        <f t="shared" ref="AB687:AB692" si="2364">(AA687/Z687)*100</f>
        <v>#DIV/0!</v>
      </c>
      <c r="AC687" s="66"/>
      <c r="AD687" s="67"/>
      <c r="AE687" s="68" t="e">
        <f t="shared" ref="AE687:AE692" si="2365">(AD687/AC687)*100</f>
        <v>#DIV/0!</v>
      </c>
      <c r="AF687" s="66"/>
      <c r="AG687" s="67"/>
      <c r="AH687" s="68" t="e">
        <f t="shared" ref="AH687:AH692" si="2366">(AG687/AF687)*100</f>
        <v>#DIV/0!</v>
      </c>
      <c r="AI687" s="66"/>
      <c r="AJ687" s="67"/>
      <c r="AK687" s="68" t="e">
        <f t="shared" ref="AK687:AK692" si="2367">(AJ687/AI687)*100</f>
        <v>#DIV/0!</v>
      </c>
      <c r="AL687" s="66"/>
      <c r="AM687" s="67"/>
      <c r="AN687" s="68" t="e">
        <f t="shared" ref="AN687:AN692" si="2368">(AM687/AL687)*100</f>
        <v>#DIV/0!</v>
      </c>
      <c r="AO687" s="66"/>
      <c r="AP687" s="67"/>
      <c r="AQ687" s="68" t="e">
        <f t="shared" ref="AQ687:AQ692" si="2369">(AP687/AO687)*100</f>
        <v>#DIV/0!</v>
      </c>
      <c r="AR687" s="12"/>
    </row>
    <row r="688" spans="1:44" ht="45">
      <c r="A688" s="333"/>
      <c r="B688" s="388"/>
      <c r="C688" s="231"/>
      <c r="D688" s="157" t="s">
        <v>18</v>
      </c>
      <c r="E688" s="77">
        <f t="shared" ref="E688:E692" si="2370">H688+K688+N688+Q688+T688+W688+Z688+AC688+AF688+AI688+AL688+AO688</f>
        <v>0</v>
      </c>
      <c r="F688" s="79">
        <f t="shared" ref="F688:F692" si="2371">I688+L688+O688+R688+U688+X688+AA688+AD688+AG688+AJ688+AM688+AP688</f>
        <v>0</v>
      </c>
      <c r="G688" s="80" t="e">
        <f t="shared" si="2357"/>
        <v>#DIV/0!</v>
      </c>
      <c r="H688" s="66"/>
      <c r="I688" s="67"/>
      <c r="J688" s="68" t="e">
        <f t="shared" si="2358"/>
        <v>#DIV/0!</v>
      </c>
      <c r="K688" s="66"/>
      <c r="L688" s="67"/>
      <c r="M688" s="68" t="e">
        <f t="shared" si="2359"/>
        <v>#DIV/0!</v>
      </c>
      <c r="N688" s="66"/>
      <c r="O688" s="67"/>
      <c r="P688" s="68" t="e">
        <f t="shared" si="2360"/>
        <v>#DIV/0!</v>
      </c>
      <c r="Q688" s="66"/>
      <c r="R688" s="67"/>
      <c r="S688" s="68" t="e">
        <f t="shared" si="2361"/>
        <v>#DIV/0!</v>
      </c>
      <c r="T688" s="66"/>
      <c r="U688" s="67"/>
      <c r="V688" s="68" t="e">
        <f t="shared" si="2362"/>
        <v>#DIV/0!</v>
      </c>
      <c r="W688" s="66"/>
      <c r="X688" s="67"/>
      <c r="Y688" s="68" t="e">
        <f t="shared" si="2363"/>
        <v>#DIV/0!</v>
      </c>
      <c r="Z688" s="66"/>
      <c r="AA688" s="67"/>
      <c r="AB688" s="68" t="e">
        <f t="shared" si="2364"/>
        <v>#DIV/0!</v>
      </c>
      <c r="AC688" s="66"/>
      <c r="AD688" s="67"/>
      <c r="AE688" s="68" t="e">
        <f t="shared" si="2365"/>
        <v>#DIV/0!</v>
      </c>
      <c r="AF688" s="66"/>
      <c r="AG688" s="67"/>
      <c r="AH688" s="68" t="e">
        <f t="shared" si="2366"/>
        <v>#DIV/0!</v>
      </c>
      <c r="AI688" s="66"/>
      <c r="AJ688" s="67"/>
      <c r="AK688" s="68" t="e">
        <f t="shared" si="2367"/>
        <v>#DIV/0!</v>
      </c>
      <c r="AL688" s="66"/>
      <c r="AM688" s="67"/>
      <c r="AN688" s="68" t="e">
        <f t="shared" si="2368"/>
        <v>#DIV/0!</v>
      </c>
      <c r="AO688" s="66"/>
      <c r="AP688" s="67"/>
      <c r="AQ688" s="68" t="e">
        <f t="shared" si="2369"/>
        <v>#DIV/0!</v>
      </c>
      <c r="AR688" s="12"/>
    </row>
    <row r="689" spans="1:44" ht="28.5" customHeight="1">
      <c r="A689" s="333"/>
      <c r="B689" s="388"/>
      <c r="C689" s="231"/>
      <c r="D689" s="157" t="s">
        <v>26</v>
      </c>
      <c r="E689" s="66">
        <f t="shared" si="2370"/>
        <v>0</v>
      </c>
      <c r="F689" s="67">
        <f t="shared" si="2371"/>
        <v>0</v>
      </c>
      <c r="G689" s="68" t="e">
        <f t="shared" si="2357"/>
        <v>#DIV/0!</v>
      </c>
      <c r="H689" s="66"/>
      <c r="I689" s="67"/>
      <c r="J689" s="68" t="e">
        <f t="shared" si="2358"/>
        <v>#DIV/0!</v>
      </c>
      <c r="K689" s="66"/>
      <c r="L689" s="67"/>
      <c r="M689" s="68" t="e">
        <f t="shared" si="2359"/>
        <v>#DIV/0!</v>
      </c>
      <c r="N689" s="66"/>
      <c r="O689" s="67"/>
      <c r="P689" s="68" t="e">
        <f t="shared" si="2360"/>
        <v>#DIV/0!</v>
      </c>
      <c r="Q689" s="66"/>
      <c r="R689" s="67"/>
      <c r="S689" s="68" t="e">
        <f t="shared" si="2361"/>
        <v>#DIV/0!</v>
      </c>
      <c r="T689" s="66"/>
      <c r="U689" s="67"/>
      <c r="V689" s="68" t="e">
        <f t="shared" si="2362"/>
        <v>#DIV/0!</v>
      </c>
      <c r="W689" s="66"/>
      <c r="X689" s="67"/>
      <c r="Y689" s="68" t="e">
        <f t="shared" si="2363"/>
        <v>#DIV/0!</v>
      </c>
      <c r="Z689" s="66"/>
      <c r="AA689" s="67"/>
      <c r="AB689" s="68" t="e">
        <f t="shared" si="2364"/>
        <v>#DIV/0!</v>
      </c>
      <c r="AC689" s="66"/>
      <c r="AD689" s="67"/>
      <c r="AE689" s="68" t="e">
        <f t="shared" si="2365"/>
        <v>#DIV/0!</v>
      </c>
      <c r="AF689" s="66"/>
      <c r="AG689" s="67"/>
      <c r="AH689" s="68" t="e">
        <f t="shared" si="2366"/>
        <v>#DIV/0!</v>
      </c>
      <c r="AI689" s="66"/>
      <c r="AJ689" s="67"/>
      <c r="AK689" s="68" t="e">
        <f t="shared" si="2367"/>
        <v>#DIV/0!</v>
      </c>
      <c r="AL689" s="66"/>
      <c r="AM689" s="67"/>
      <c r="AN689" s="68" t="e">
        <f t="shared" si="2368"/>
        <v>#DIV/0!</v>
      </c>
      <c r="AO689" s="66"/>
      <c r="AP689" s="67"/>
      <c r="AQ689" s="68" t="e">
        <f t="shared" si="2369"/>
        <v>#DIV/0!</v>
      </c>
      <c r="AR689" s="12"/>
    </row>
    <row r="690" spans="1:44" ht="79.5" customHeight="1">
      <c r="A690" s="333"/>
      <c r="B690" s="388"/>
      <c r="C690" s="231"/>
      <c r="D690" s="157" t="s">
        <v>231</v>
      </c>
      <c r="E690" s="66">
        <f t="shared" si="2370"/>
        <v>0</v>
      </c>
      <c r="F690" s="67">
        <f t="shared" si="2371"/>
        <v>0</v>
      </c>
      <c r="G690" s="68" t="e">
        <f t="shared" si="2357"/>
        <v>#DIV/0!</v>
      </c>
      <c r="H690" s="66"/>
      <c r="I690" s="67"/>
      <c r="J690" s="68" t="e">
        <f t="shared" si="2358"/>
        <v>#DIV/0!</v>
      </c>
      <c r="K690" s="66"/>
      <c r="L690" s="67"/>
      <c r="M690" s="68" t="e">
        <f t="shared" si="2359"/>
        <v>#DIV/0!</v>
      </c>
      <c r="N690" s="66"/>
      <c r="O690" s="67"/>
      <c r="P690" s="68" t="e">
        <f t="shared" si="2360"/>
        <v>#DIV/0!</v>
      </c>
      <c r="Q690" s="66"/>
      <c r="R690" s="67"/>
      <c r="S690" s="68" t="e">
        <f t="shared" si="2361"/>
        <v>#DIV/0!</v>
      </c>
      <c r="T690" s="66"/>
      <c r="U690" s="67"/>
      <c r="V690" s="68" t="e">
        <f t="shared" si="2362"/>
        <v>#DIV/0!</v>
      </c>
      <c r="W690" s="66"/>
      <c r="X690" s="67"/>
      <c r="Y690" s="68" t="e">
        <f t="shared" si="2363"/>
        <v>#DIV/0!</v>
      </c>
      <c r="Z690" s="66"/>
      <c r="AA690" s="67"/>
      <c r="AB690" s="68" t="e">
        <f t="shared" si="2364"/>
        <v>#DIV/0!</v>
      </c>
      <c r="AC690" s="66"/>
      <c r="AD690" s="67"/>
      <c r="AE690" s="68" t="e">
        <f t="shared" si="2365"/>
        <v>#DIV/0!</v>
      </c>
      <c r="AF690" s="66"/>
      <c r="AG690" s="67"/>
      <c r="AH690" s="68" t="e">
        <f t="shared" si="2366"/>
        <v>#DIV/0!</v>
      </c>
      <c r="AI690" s="66"/>
      <c r="AJ690" s="67"/>
      <c r="AK690" s="68" t="e">
        <f t="shared" si="2367"/>
        <v>#DIV/0!</v>
      </c>
      <c r="AL690" s="66"/>
      <c r="AM690" s="67"/>
      <c r="AN690" s="68" t="e">
        <f t="shared" si="2368"/>
        <v>#DIV/0!</v>
      </c>
      <c r="AO690" s="66"/>
      <c r="AP690" s="67"/>
      <c r="AQ690" s="68" t="e">
        <f t="shared" si="2369"/>
        <v>#DIV/0!</v>
      </c>
      <c r="AR690" s="12"/>
    </row>
    <row r="691" spans="1:44" ht="38.25" customHeight="1">
      <c r="A691" s="333"/>
      <c r="B691" s="388"/>
      <c r="C691" s="231"/>
      <c r="D691" s="157" t="s">
        <v>39</v>
      </c>
      <c r="E691" s="66">
        <f t="shared" si="2370"/>
        <v>0</v>
      </c>
      <c r="F691" s="67">
        <f t="shared" si="2371"/>
        <v>0</v>
      </c>
      <c r="G691" s="68" t="e">
        <f t="shared" si="2357"/>
        <v>#DIV/0!</v>
      </c>
      <c r="H691" s="66"/>
      <c r="I691" s="67"/>
      <c r="J691" s="68" t="e">
        <f t="shared" si="2358"/>
        <v>#DIV/0!</v>
      </c>
      <c r="K691" s="66"/>
      <c r="L691" s="67"/>
      <c r="M691" s="68" t="e">
        <f t="shared" si="2359"/>
        <v>#DIV/0!</v>
      </c>
      <c r="N691" s="66"/>
      <c r="O691" s="67"/>
      <c r="P691" s="68" t="e">
        <f t="shared" si="2360"/>
        <v>#DIV/0!</v>
      </c>
      <c r="Q691" s="66"/>
      <c r="R691" s="67"/>
      <c r="S691" s="68" t="e">
        <f t="shared" si="2361"/>
        <v>#DIV/0!</v>
      </c>
      <c r="T691" s="66"/>
      <c r="U691" s="67"/>
      <c r="V691" s="68" t="e">
        <f t="shared" si="2362"/>
        <v>#DIV/0!</v>
      </c>
      <c r="W691" s="66"/>
      <c r="X691" s="67"/>
      <c r="Y691" s="68" t="e">
        <f t="shared" si="2363"/>
        <v>#DIV/0!</v>
      </c>
      <c r="Z691" s="66"/>
      <c r="AA691" s="67"/>
      <c r="AB691" s="68" t="e">
        <f t="shared" si="2364"/>
        <v>#DIV/0!</v>
      </c>
      <c r="AC691" s="66"/>
      <c r="AD691" s="67"/>
      <c r="AE691" s="68" t="e">
        <f t="shared" si="2365"/>
        <v>#DIV/0!</v>
      </c>
      <c r="AF691" s="66"/>
      <c r="AG691" s="67"/>
      <c r="AH691" s="68" t="e">
        <f t="shared" si="2366"/>
        <v>#DIV/0!</v>
      </c>
      <c r="AI691" s="66"/>
      <c r="AJ691" s="67"/>
      <c r="AK691" s="68" t="e">
        <f t="shared" si="2367"/>
        <v>#DIV/0!</v>
      </c>
      <c r="AL691" s="66"/>
      <c r="AM691" s="67"/>
      <c r="AN691" s="68" t="e">
        <f t="shared" si="2368"/>
        <v>#DIV/0!</v>
      </c>
      <c r="AO691" s="66"/>
      <c r="AP691" s="67"/>
      <c r="AQ691" s="68" t="e">
        <f t="shared" si="2369"/>
        <v>#DIV/0!</v>
      </c>
      <c r="AR691" s="12"/>
    </row>
    <row r="692" spans="1:44" ht="49.5" customHeight="1">
      <c r="A692" s="334"/>
      <c r="B692" s="389"/>
      <c r="C692" s="232"/>
      <c r="D692" s="157" t="s">
        <v>33</v>
      </c>
      <c r="E692" s="66">
        <f t="shared" si="2370"/>
        <v>0</v>
      </c>
      <c r="F692" s="67">
        <f t="shared" si="2371"/>
        <v>0</v>
      </c>
      <c r="G692" s="68" t="e">
        <f t="shared" si="2357"/>
        <v>#DIV/0!</v>
      </c>
      <c r="H692" s="66"/>
      <c r="I692" s="67"/>
      <c r="J692" s="68" t="e">
        <f t="shared" si="2358"/>
        <v>#DIV/0!</v>
      </c>
      <c r="K692" s="66"/>
      <c r="L692" s="67"/>
      <c r="M692" s="68" t="e">
        <f t="shared" si="2359"/>
        <v>#DIV/0!</v>
      </c>
      <c r="N692" s="66"/>
      <c r="O692" s="67"/>
      <c r="P692" s="68" t="e">
        <f t="shared" si="2360"/>
        <v>#DIV/0!</v>
      </c>
      <c r="Q692" s="66"/>
      <c r="R692" s="67"/>
      <c r="S692" s="68" t="e">
        <f t="shared" si="2361"/>
        <v>#DIV/0!</v>
      </c>
      <c r="T692" s="66"/>
      <c r="U692" s="67"/>
      <c r="V692" s="68" t="e">
        <f t="shared" si="2362"/>
        <v>#DIV/0!</v>
      </c>
      <c r="W692" s="66"/>
      <c r="X692" s="67"/>
      <c r="Y692" s="68" t="e">
        <f t="shared" si="2363"/>
        <v>#DIV/0!</v>
      </c>
      <c r="Z692" s="66"/>
      <c r="AA692" s="67"/>
      <c r="AB692" s="68" t="e">
        <f t="shared" si="2364"/>
        <v>#DIV/0!</v>
      </c>
      <c r="AC692" s="66"/>
      <c r="AD692" s="67"/>
      <c r="AE692" s="68" t="e">
        <f t="shared" si="2365"/>
        <v>#DIV/0!</v>
      </c>
      <c r="AF692" s="66"/>
      <c r="AG692" s="67"/>
      <c r="AH692" s="68" t="e">
        <f t="shared" si="2366"/>
        <v>#DIV/0!</v>
      </c>
      <c r="AI692" s="66"/>
      <c r="AJ692" s="67"/>
      <c r="AK692" s="68" t="e">
        <f t="shared" si="2367"/>
        <v>#DIV/0!</v>
      </c>
      <c r="AL692" s="66"/>
      <c r="AM692" s="67"/>
      <c r="AN692" s="68" t="e">
        <f t="shared" si="2368"/>
        <v>#DIV/0!</v>
      </c>
      <c r="AO692" s="66"/>
      <c r="AP692" s="67"/>
      <c r="AQ692" s="68" t="e">
        <f t="shared" si="2369"/>
        <v>#DIV/0!</v>
      </c>
      <c r="AR692" s="12"/>
    </row>
    <row r="693" spans="1:44" ht="27.75" customHeight="1">
      <c r="A693" s="332" t="s">
        <v>483</v>
      </c>
      <c r="B693" s="377" t="s">
        <v>384</v>
      </c>
      <c r="C693" s="230" t="s">
        <v>251</v>
      </c>
      <c r="D693" s="157" t="s">
        <v>36</v>
      </c>
      <c r="E693" s="77">
        <f>E694+E695+E696+E698+E699</f>
        <v>0</v>
      </c>
      <c r="F693" s="78">
        <f>F694+F695+F696+F698+F699</f>
        <v>0</v>
      </c>
      <c r="G693" s="78" t="e">
        <f>(F693/E693)*100</f>
        <v>#DIV/0!</v>
      </c>
      <c r="H693" s="77">
        <f>H694+H695+H696+H698+H699</f>
        <v>0</v>
      </c>
      <c r="I693" s="78">
        <f>I694+I695+I696+I698+I699</f>
        <v>0</v>
      </c>
      <c r="J693" s="65" t="e">
        <f>(I693/H693)*100</f>
        <v>#DIV/0!</v>
      </c>
      <c r="K693" s="77">
        <f>K694+K695+K696+K698+K699</f>
        <v>0</v>
      </c>
      <c r="L693" s="78">
        <f>L694+L695+L696+L698+L699</f>
        <v>0</v>
      </c>
      <c r="M693" s="65" t="e">
        <f>(L693/K693)*100</f>
        <v>#DIV/0!</v>
      </c>
      <c r="N693" s="77">
        <f>N694+N695+N696+N698+N699</f>
        <v>0</v>
      </c>
      <c r="O693" s="78">
        <f>O694+O695+O696+O698+O699</f>
        <v>0</v>
      </c>
      <c r="P693" s="65" t="e">
        <f>(O693/N693)*100</f>
        <v>#DIV/0!</v>
      </c>
      <c r="Q693" s="77">
        <f>Q694+Q695+Q696+Q698+Q699</f>
        <v>0</v>
      </c>
      <c r="R693" s="78">
        <f>R694+R695+R696+R698+R699</f>
        <v>0</v>
      </c>
      <c r="S693" s="65" t="e">
        <f>(R693/Q693)*100</f>
        <v>#DIV/0!</v>
      </c>
      <c r="T693" s="77">
        <f>T694+T695+T696+T698+T699</f>
        <v>0</v>
      </c>
      <c r="U693" s="78">
        <f>U694+U695+U696+U698+U699</f>
        <v>0</v>
      </c>
      <c r="V693" s="65" t="e">
        <f>(U693/T693)*100</f>
        <v>#DIV/0!</v>
      </c>
      <c r="W693" s="77">
        <f>W694+W695+W696+W698+W699</f>
        <v>0</v>
      </c>
      <c r="X693" s="78">
        <f>X694+X695+X696+X698+X699</f>
        <v>0</v>
      </c>
      <c r="Y693" s="65" t="e">
        <f>(X693/W693)*100</f>
        <v>#DIV/0!</v>
      </c>
      <c r="Z693" s="77">
        <f>Z694+Z695+Z696+Z698+Z699</f>
        <v>0</v>
      </c>
      <c r="AA693" s="78">
        <f>AA694+AA695+AA696+AA698+AA699</f>
        <v>0</v>
      </c>
      <c r="AB693" s="65" t="e">
        <f>(AA693/Z693)*100</f>
        <v>#DIV/0!</v>
      </c>
      <c r="AC693" s="77">
        <f>AC694+AC695+AC696+AC698+AC699</f>
        <v>0</v>
      </c>
      <c r="AD693" s="78">
        <f>AD694+AD695+AD696+AD698+AD699</f>
        <v>0</v>
      </c>
      <c r="AE693" s="65" t="e">
        <f>(AD693/AC693)*100</f>
        <v>#DIV/0!</v>
      </c>
      <c r="AF693" s="77">
        <f>AF694+AF695+AF696+AF698+AF699</f>
        <v>0</v>
      </c>
      <c r="AG693" s="78">
        <f>AG694+AG695+AG696+AG698+AG699</f>
        <v>0</v>
      </c>
      <c r="AH693" s="65" t="e">
        <f>(AG693/AF693)*100</f>
        <v>#DIV/0!</v>
      </c>
      <c r="AI693" s="77">
        <f>AI694+AI695+AI696+AI698+AI699</f>
        <v>0</v>
      </c>
      <c r="AJ693" s="78">
        <f>AJ694+AJ695+AJ696+AJ698+AJ699</f>
        <v>0</v>
      </c>
      <c r="AK693" s="65" t="e">
        <f>(AJ693/AI693)*100</f>
        <v>#DIV/0!</v>
      </c>
      <c r="AL693" s="77">
        <f>AL694+AL695+AL696+AL698+AL699</f>
        <v>0</v>
      </c>
      <c r="AM693" s="78">
        <f>AM694+AM695+AM696+AM698+AM699</f>
        <v>0</v>
      </c>
      <c r="AN693" s="65" t="e">
        <f>(AM693/AL693)*100</f>
        <v>#DIV/0!</v>
      </c>
      <c r="AO693" s="77">
        <f>AO694+AO695+AO696+AO698+AO699</f>
        <v>0</v>
      </c>
      <c r="AP693" s="78">
        <f>AP694+AP695+AP696+AP698+AP699</f>
        <v>0</v>
      </c>
      <c r="AQ693" s="65" t="e">
        <f>(AP693/AO693)*100</f>
        <v>#DIV/0!</v>
      </c>
      <c r="AR693" s="12"/>
    </row>
    <row r="694" spans="1:44" ht="30">
      <c r="A694" s="333"/>
      <c r="B694" s="388"/>
      <c r="C694" s="231"/>
      <c r="D694" s="157" t="s">
        <v>17</v>
      </c>
      <c r="E694" s="77">
        <f>H694+K694+N694+Q694+T694+W694+Z694+AC694+AF694+AI694+AL694+AO694</f>
        <v>0</v>
      </c>
      <c r="F694" s="79">
        <f>I694+L694+O694+R694+U694+X694+AA694+AD694+AG694+AJ694+AM694+AP694</f>
        <v>0</v>
      </c>
      <c r="G694" s="80" t="e">
        <f t="shared" ref="G694:G699" si="2372">(F694/E694)*100</f>
        <v>#DIV/0!</v>
      </c>
      <c r="H694" s="66"/>
      <c r="I694" s="67"/>
      <c r="J694" s="68" t="e">
        <f t="shared" ref="J694:J699" si="2373">(I694/H694)*100</f>
        <v>#DIV/0!</v>
      </c>
      <c r="K694" s="66"/>
      <c r="L694" s="67"/>
      <c r="M694" s="68" t="e">
        <f t="shared" ref="M694:M699" si="2374">(L694/K694)*100</f>
        <v>#DIV/0!</v>
      </c>
      <c r="N694" s="66"/>
      <c r="O694" s="67"/>
      <c r="P694" s="68" t="e">
        <f t="shared" ref="P694:P699" si="2375">(O694/N694)*100</f>
        <v>#DIV/0!</v>
      </c>
      <c r="Q694" s="66"/>
      <c r="R694" s="67"/>
      <c r="S694" s="68" t="e">
        <f t="shared" ref="S694:S699" si="2376">(R694/Q694)*100</f>
        <v>#DIV/0!</v>
      </c>
      <c r="T694" s="66"/>
      <c r="U694" s="67"/>
      <c r="V694" s="68" t="e">
        <f t="shared" ref="V694:V699" si="2377">(U694/T694)*100</f>
        <v>#DIV/0!</v>
      </c>
      <c r="W694" s="66"/>
      <c r="X694" s="67"/>
      <c r="Y694" s="68" t="e">
        <f t="shared" ref="Y694:Y699" si="2378">(X694/W694)*100</f>
        <v>#DIV/0!</v>
      </c>
      <c r="Z694" s="66"/>
      <c r="AA694" s="67"/>
      <c r="AB694" s="68" t="e">
        <f t="shared" ref="AB694:AB699" si="2379">(AA694/Z694)*100</f>
        <v>#DIV/0!</v>
      </c>
      <c r="AC694" s="66"/>
      <c r="AD694" s="67"/>
      <c r="AE694" s="68" t="e">
        <f t="shared" ref="AE694:AE699" si="2380">(AD694/AC694)*100</f>
        <v>#DIV/0!</v>
      </c>
      <c r="AF694" s="66"/>
      <c r="AG694" s="67"/>
      <c r="AH694" s="68" t="e">
        <f t="shared" ref="AH694:AH699" si="2381">(AG694/AF694)*100</f>
        <v>#DIV/0!</v>
      </c>
      <c r="AI694" s="66"/>
      <c r="AJ694" s="67"/>
      <c r="AK694" s="68" t="e">
        <f t="shared" ref="AK694:AK699" si="2382">(AJ694/AI694)*100</f>
        <v>#DIV/0!</v>
      </c>
      <c r="AL694" s="66"/>
      <c r="AM694" s="67"/>
      <c r="AN694" s="68" t="e">
        <f t="shared" ref="AN694:AN699" si="2383">(AM694/AL694)*100</f>
        <v>#DIV/0!</v>
      </c>
      <c r="AO694" s="66"/>
      <c r="AP694" s="67"/>
      <c r="AQ694" s="68" t="e">
        <f t="shared" ref="AQ694:AQ699" si="2384">(AP694/AO694)*100</f>
        <v>#DIV/0!</v>
      </c>
      <c r="AR694" s="12"/>
    </row>
    <row r="695" spans="1:44" ht="45">
      <c r="A695" s="333"/>
      <c r="B695" s="388"/>
      <c r="C695" s="231"/>
      <c r="D695" s="157" t="s">
        <v>18</v>
      </c>
      <c r="E695" s="77">
        <f t="shared" ref="E695:E699" si="2385">H695+K695+N695+Q695+T695+W695+Z695+AC695+AF695+AI695+AL695+AO695</f>
        <v>0</v>
      </c>
      <c r="F695" s="79">
        <f t="shared" ref="F695:F699" si="2386">I695+L695+O695+R695+U695+X695+AA695+AD695+AG695+AJ695+AM695+AP695</f>
        <v>0</v>
      </c>
      <c r="G695" s="80" t="e">
        <f t="shared" si="2372"/>
        <v>#DIV/0!</v>
      </c>
      <c r="H695" s="66"/>
      <c r="I695" s="67"/>
      <c r="J695" s="68" t="e">
        <f t="shared" si="2373"/>
        <v>#DIV/0!</v>
      </c>
      <c r="K695" s="66"/>
      <c r="L695" s="67"/>
      <c r="M695" s="68" t="e">
        <f t="shared" si="2374"/>
        <v>#DIV/0!</v>
      </c>
      <c r="N695" s="66"/>
      <c r="O695" s="67"/>
      <c r="P695" s="68" t="e">
        <f t="shared" si="2375"/>
        <v>#DIV/0!</v>
      </c>
      <c r="Q695" s="66"/>
      <c r="R695" s="67"/>
      <c r="S695" s="68" t="e">
        <f t="shared" si="2376"/>
        <v>#DIV/0!</v>
      </c>
      <c r="T695" s="66"/>
      <c r="U695" s="67"/>
      <c r="V695" s="68" t="e">
        <f t="shared" si="2377"/>
        <v>#DIV/0!</v>
      </c>
      <c r="W695" s="66"/>
      <c r="X695" s="67"/>
      <c r="Y695" s="68" t="e">
        <f t="shared" si="2378"/>
        <v>#DIV/0!</v>
      </c>
      <c r="Z695" s="66"/>
      <c r="AA695" s="67"/>
      <c r="AB695" s="68" t="e">
        <f t="shared" si="2379"/>
        <v>#DIV/0!</v>
      </c>
      <c r="AC695" s="66"/>
      <c r="AD695" s="67"/>
      <c r="AE695" s="68" t="e">
        <f t="shared" si="2380"/>
        <v>#DIV/0!</v>
      </c>
      <c r="AF695" s="66"/>
      <c r="AG695" s="67"/>
      <c r="AH695" s="68" t="e">
        <f t="shared" si="2381"/>
        <v>#DIV/0!</v>
      </c>
      <c r="AI695" s="66"/>
      <c r="AJ695" s="67"/>
      <c r="AK695" s="68" t="e">
        <f t="shared" si="2382"/>
        <v>#DIV/0!</v>
      </c>
      <c r="AL695" s="66"/>
      <c r="AM695" s="67"/>
      <c r="AN695" s="68" t="e">
        <f t="shared" si="2383"/>
        <v>#DIV/0!</v>
      </c>
      <c r="AO695" s="66"/>
      <c r="AP695" s="67"/>
      <c r="AQ695" s="68" t="e">
        <f t="shared" si="2384"/>
        <v>#DIV/0!</v>
      </c>
      <c r="AR695" s="12"/>
    </row>
    <row r="696" spans="1:44" ht="28.5" customHeight="1">
      <c r="A696" s="333"/>
      <c r="B696" s="388"/>
      <c r="C696" s="231"/>
      <c r="D696" s="157" t="s">
        <v>26</v>
      </c>
      <c r="E696" s="66">
        <f t="shared" si="2385"/>
        <v>0</v>
      </c>
      <c r="F696" s="67">
        <f t="shared" si="2386"/>
        <v>0</v>
      </c>
      <c r="G696" s="68" t="e">
        <f t="shared" si="2372"/>
        <v>#DIV/0!</v>
      </c>
      <c r="H696" s="66"/>
      <c r="I696" s="67"/>
      <c r="J696" s="68" t="e">
        <f t="shared" si="2373"/>
        <v>#DIV/0!</v>
      </c>
      <c r="K696" s="66"/>
      <c r="L696" s="67"/>
      <c r="M696" s="68" t="e">
        <f t="shared" si="2374"/>
        <v>#DIV/0!</v>
      </c>
      <c r="N696" s="66"/>
      <c r="O696" s="67"/>
      <c r="P696" s="68" t="e">
        <f t="shared" si="2375"/>
        <v>#DIV/0!</v>
      </c>
      <c r="Q696" s="66"/>
      <c r="R696" s="67"/>
      <c r="S696" s="68" t="e">
        <f t="shared" si="2376"/>
        <v>#DIV/0!</v>
      </c>
      <c r="T696" s="66"/>
      <c r="U696" s="67"/>
      <c r="V696" s="68" t="e">
        <f t="shared" si="2377"/>
        <v>#DIV/0!</v>
      </c>
      <c r="W696" s="66"/>
      <c r="X696" s="67"/>
      <c r="Y696" s="68" t="e">
        <f t="shared" si="2378"/>
        <v>#DIV/0!</v>
      </c>
      <c r="Z696" s="66"/>
      <c r="AA696" s="67"/>
      <c r="AB696" s="68" t="e">
        <f t="shared" si="2379"/>
        <v>#DIV/0!</v>
      </c>
      <c r="AC696" s="66"/>
      <c r="AD696" s="67"/>
      <c r="AE696" s="68" t="e">
        <f t="shared" si="2380"/>
        <v>#DIV/0!</v>
      </c>
      <c r="AF696" s="66"/>
      <c r="AG696" s="67"/>
      <c r="AH696" s="68" t="e">
        <f t="shared" si="2381"/>
        <v>#DIV/0!</v>
      </c>
      <c r="AI696" s="66"/>
      <c r="AJ696" s="67"/>
      <c r="AK696" s="68" t="e">
        <f t="shared" si="2382"/>
        <v>#DIV/0!</v>
      </c>
      <c r="AL696" s="66"/>
      <c r="AM696" s="67"/>
      <c r="AN696" s="68" t="e">
        <f t="shared" si="2383"/>
        <v>#DIV/0!</v>
      </c>
      <c r="AO696" s="66"/>
      <c r="AP696" s="67"/>
      <c r="AQ696" s="68" t="e">
        <f t="shared" si="2384"/>
        <v>#DIV/0!</v>
      </c>
      <c r="AR696" s="12"/>
    </row>
    <row r="697" spans="1:44" ht="83.25" customHeight="1">
      <c r="A697" s="333"/>
      <c r="B697" s="388"/>
      <c r="C697" s="231"/>
      <c r="D697" s="157" t="s">
        <v>231</v>
      </c>
      <c r="E697" s="66">
        <f t="shared" si="2385"/>
        <v>0</v>
      </c>
      <c r="F697" s="67">
        <f t="shared" si="2386"/>
        <v>0</v>
      </c>
      <c r="G697" s="68" t="e">
        <f t="shared" si="2372"/>
        <v>#DIV/0!</v>
      </c>
      <c r="H697" s="66"/>
      <c r="I697" s="67"/>
      <c r="J697" s="68" t="e">
        <f t="shared" si="2373"/>
        <v>#DIV/0!</v>
      </c>
      <c r="K697" s="66"/>
      <c r="L697" s="67"/>
      <c r="M697" s="68" t="e">
        <f t="shared" si="2374"/>
        <v>#DIV/0!</v>
      </c>
      <c r="N697" s="66"/>
      <c r="O697" s="67"/>
      <c r="P697" s="68" t="e">
        <f t="shared" si="2375"/>
        <v>#DIV/0!</v>
      </c>
      <c r="Q697" s="66"/>
      <c r="R697" s="67"/>
      <c r="S697" s="68" t="e">
        <f t="shared" si="2376"/>
        <v>#DIV/0!</v>
      </c>
      <c r="T697" s="66"/>
      <c r="U697" s="67"/>
      <c r="V697" s="68" t="e">
        <f t="shared" si="2377"/>
        <v>#DIV/0!</v>
      </c>
      <c r="W697" s="66"/>
      <c r="X697" s="67"/>
      <c r="Y697" s="68" t="e">
        <f t="shared" si="2378"/>
        <v>#DIV/0!</v>
      </c>
      <c r="Z697" s="66"/>
      <c r="AA697" s="67"/>
      <c r="AB697" s="68" t="e">
        <f t="shared" si="2379"/>
        <v>#DIV/0!</v>
      </c>
      <c r="AC697" s="66"/>
      <c r="AD697" s="67"/>
      <c r="AE697" s="68" t="e">
        <f t="shared" si="2380"/>
        <v>#DIV/0!</v>
      </c>
      <c r="AF697" s="66"/>
      <c r="AG697" s="67"/>
      <c r="AH697" s="68" t="e">
        <f t="shared" si="2381"/>
        <v>#DIV/0!</v>
      </c>
      <c r="AI697" s="66"/>
      <c r="AJ697" s="67"/>
      <c r="AK697" s="68" t="e">
        <f t="shared" si="2382"/>
        <v>#DIV/0!</v>
      </c>
      <c r="AL697" s="66"/>
      <c r="AM697" s="67"/>
      <c r="AN697" s="68" t="e">
        <f t="shared" si="2383"/>
        <v>#DIV/0!</v>
      </c>
      <c r="AO697" s="66"/>
      <c r="AP697" s="67"/>
      <c r="AQ697" s="68" t="e">
        <f t="shared" si="2384"/>
        <v>#DIV/0!</v>
      </c>
      <c r="AR697" s="12"/>
    </row>
    <row r="698" spans="1:44" ht="36.75" customHeight="1">
      <c r="A698" s="333"/>
      <c r="B698" s="388"/>
      <c r="C698" s="231"/>
      <c r="D698" s="157" t="s">
        <v>39</v>
      </c>
      <c r="E698" s="66">
        <f t="shared" si="2385"/>
        <v>0</v>
      </c>
      <c r="F698" s="67">
        <f t="shared" si="2386"/>
        <v>0</v>
      </c>
      <c r="G698" s="68" t="e">
        <f t="shared" si="2372"/>
        <v>#DIV/0!</v>
      </c>
      <c r="H698" s="66"/>
      <c r="I698" s="67"/>
      <c r="J698" s="68" t="e">
        <f t="shared" si="2373"/>
        <v>#DIV/0!</v>
      </c>
      <c r="K698" s="66"/>
      <c r="L698" s="67"/>
      <c r="M698" s="68" t="e">
        <f t="shared" si="2374"/>
        <v>#DIV/0!</v>
      </c>
      <c r="N698" s="66"/>
      <c r="O698" s="67"/>
      <c r="P698" s="68" t="e">
        <f t="shared" si="2375"/>
        <v>#DIV/0!</v>
      </c>
      <c r="Q698" s="66"/>
      <c r="R698" s="67"/>
      <c r="S698" s="68" t="e">
        <f t="shared" si="2376"/>
        <v>#DIV/0!</v>
      </c>
      <c r="T698" s="66"/>
      <c r="U698" s="67"/>
      <c r="V698" s="68" t="e">
        <f t="shared" si="2377"/>
        <v>#DIV/0!</v>
      </c>
      <c r="W698" s="66"/>
      <c r="X698" s="67"/>
      <c r="Y698" s="68" t="e">
        <f t="shared" si="2378"/>
        <v>#DIV/0!</v>
      </c>
      <c r="Z698" s="66"/>
      <c r="AA698" s="67"/>
      <c r="AB698" s="68" t="e">
        <f t="shared" si="2379"/>
        <v>#DIV/0!</v>
      </c>
      <c r="AC698" s="66"/>
      <c r="AD698" s="67"/>
      <c r="AE698" s="68" t="e">
        <f t="shared" si="2380"/>
        <v>#DIV/0!</v>
      </c>
      <c r="AF698" s="66"/>
      <c r="AG698" s="67"/>
      <c r="AH698" s="68" t="e">
        <f t="shared" si="2381"/>
        <v>#DIV/0!</v>
      </c>
      <c r="AI698" s="66"/>
      <c r="AJ698" s="67"/>
      <c r="AK698" s="68" t="e">
        <f t="shared" si="2382"/>
        <v>#DIV/0!</v>
      </c>
      <c r="AL698" s="66"/>
      <c r="AM698" s="67"/>
      <c r="AN698" s="68" t="e">
        <f t="shared" si="2383"/>
        <v>#DIV/0!</v>
      </c>
      <c r="AO698" s="66"/>
      <c r="AP698" s="67"/>
      <c r="AQ698" s="68" t="e">
        <f t="shared" si="2384"/>
        <v>#DIV/0!</v>
      </c>
      <c r="AR698" s="12"/>
    </row>
    <row r="699" spans="1:44" ht="45" customHeight="1">
      <c r="A699" s="334"/>
      <c r="B699" s="389"/>
      <c r="C699" s="232"/>
      <c r="D699" s="157" t="s">
        <v>33</v>
      </c>
      <c r="E699" s="66">
        <f t="shared" si="2385"/>
        <v>0</v>
      </c>
      <c r="F699" s="67">
        <f t="shared" si="2386"/>
        <v>0</v>
      </c>
      <c r="G699" s="68" t="e">
        <f t="shared" si="2372"/>
        <v>#DIV/0!</v>
      </c>
      <c r="H699" s="66"/>
      <c r="I699" s="67"/>
      <c r="J699" s="68" t="e">
        <f t="shared" si="2373"/>
        <v>#DIV/0!</v>
      </c>
      <c r="K699" s="66"/>
      <c r="L699" s="67"/>
      <c r="M699" s="68" t="e">
        <f t="shared" si="2374"/>
        <v>#DIV/0!</v>
      </c>
      <c r="N699" s="66"/>
      <c r="O699" s="67"/>
      <c r="P699" s="68" t="e">
        <f t="shared" si="2375"/>
        <v>#DIV/0!</v>
      </c>
      <c r="Q699" s="66"/>
      <c r="R699" s="67"/>
      <c r="S699" s="68" t="e">
        <f t="shared" si="2376"/>
        <v>#DIV/0!</v>
      </c>
      <c r="T699" s="66"/>
      <c r="U699" s="67"/>
      <c r="V699" s="68" t="e">
        <f t="shared" si="2377"/>
        <v>#DIV/0!</v>
      </c>
      <c r="W699" s="66"/>
      <c r="X699" s="67"/>
      <c r="Y699" s="68" t="e">
        <f t="shared" si="2378"/>
        <v>#DIV/0!</v>
      </c>
      <c r="Z699" s="66"/>
      <c r="AA699" s="67"/>
      <c r="AB699" s="68" t="e">
        <f t="shared" si="2379"/>
        <v>#DIV/0!</v>
      </c>
      <c r="AC699" s="66"/>
      <c r="AD699" s="67"/>
      <c r="AE699" s="68" t="e">
        <f t="shared" si="2380"/>
        <v>#DIV/0!</v>
      </c>
      <c r="AF699" s="66"/>
      <c r="AG699" s="67"/>
      <c r="AH699" s="68" t="e">
        <f t="shared" si="2381"/>
        <v>#DIV/0!</v>
      </c>
      <c r="AI699" s="66"/>
      <c r="AJ699" s="67"/>
      <c r="AK699" s="68" t="e">
        <f t="shared" si="2382"/>
        <v>#DIV/0!</v>
      </c>
      <c r="AL699" s="66"/>
      <c r="AM699" s="67"/>
      <c r="AN699" s="68" t="e">
        <f t="shared" si="2383"/>
        <v>#DIV/0!</v>
      </c>
      <c r="AO699" s="66"/>
      <c r="AP699" s="67"/>
      <c r="AQ699" s="68" t="e">
        <f t="shared" si="2384"/>
        <v>#DIV/0!</v>
      </c>
      <c r="AR699" s="12"/>
    </row>
    <row r="700" spans="1:44" ht="27.75" customHeight="1">
      <c r="A700" s="332" t="s">
        <v>484</v>
      </c>
      <c r="B700" s="377" t="s">
        <v>378</v>
      </c>
      <c r="C700" s="230" t="s">
        <v>563</v>
      </c>
      <c r="D700" s="157" t="s">
        <v>36</v>
      </c>
      <c r="E700" s="77">
        <f>E701+E702+E703+E705+E706</f>
        <v>0</v>
      </c>
      <c r="F700" s="78">
        <f>F701+F702+F703+F705+F706</f>
        <v>0</v>
      </c>
      <c r="G700" s="78" t="e">
        <f>(F700/E700)*100</f>
        <v>#DIV/0!</v>
      </c>
      <c r="H700" s="77">
        <f>H701+H702+H703+H705+H706</f>
        <v>0</v>
      </c>
      <c r="I700" s="78">
        <f>I701+I702+I703+I705+I706</f>
        <v>0</v>
      </c>
      <c r="J700" s="65" t="e">
        <f>(I700/H700)*100</f>
        <v>#DIV/0!</v>
      </c>
      <c r="K700" s="77">
        <f>K701+K702+K703+K705+K706</f>
        <v>0</v>
      </c>
      <c r="L700" s="78">
        <f>L701+L702+L703+L705+L706</f>
        <v>0</v>
      </c>
      <c r="M700" s="65" t="e">
        <f>(L700/K700)*100</f>
        <v>#DIV/0!</v>
      </c>
      <c r="N700" s="77">
        <f>N701+N702+N703+N705+N706</f>
        <v>0</v>
      </c>
      <c r="O700" s="78">
        <f>O701+O702+O703+O705+O706</f>
        <v>0</v>
      </c>
      <c r="P700" s="65" t="e">
        <f>(O700/N700)*100</f>
        <v>#DIV/0!</v>
      </c>
      <c r="Q700" s="77">
        <f>Q701+Q702+Q703+Q705+Q706</f>
        <v>0</v>
      </c>
      <c r="R700" s="78">
        <f>R701+R702+R703+R705+R706</f>
        <v>0</v>
      </c>
      <c r="S700" s="65" t="e">
        <f>(R700/Q700)*100</f>
        <v>#DIV/0!</v>
      </c>
      <c r="T700" s="77">
        <f>T701+T702+T703+T705+T706</f>
        <v>0</v>
      </c>
      <c r="U700" s="78">
        <f>U701+U702+U703+U705+U706</f>
        <v>0</v>
      </c>
      <c r="V700" s="65" t="e">
        <f>(U700/T700)*100</f>
        <v>#DIV/0!</v>
      </c>
      <c r="W700" s="77">
        <f>W701+W702+W703+W705+W706</f>
        <v>0</v>
      </c>
      <c r="X700" s="78">
        <f>X701+X702+X703+X705+X706</f>
        <v>0</v>
      </c>
      <c r="Y700" s="65" t="e">
        <f>(X700/W700)*100</f>
        <v>#DIV/0!</v>
      </c>
      <c r="Z700" s="77">
        <f>Z701+Z702+Z703+Z705+Z706</f>
        <v>0</v>
      </c>
      <c r="AA700" s="78">
        <f>AA701+AA702+AA703+AA705+AA706</f>
        <v>0</v>
      </c>
      <c r="AB700" s="65" t="e">
        <f>(AA700/Z700)*100</f>
        <v>#DIV/0!</v>
      </c>
      <c r="AC700" s="77">
        <f>AC701+AC702+AC703+AC705+AC706</f>
        <v>0</v>
      </c>
      <c r="AD700" s="78">
        <f>AD701+AD702+AD703+AD705+AD706</f>
        <v>0</v>
      </c>
      <c r="AE700" s="65" t="e">
        <f>(AD700/AC700)*100</f>
        <v>#DIV/0!</v>
      </c>
      <c r="AF700" s="77">
        <f>AF701+AF702+AF703+AF705+AF706</f>
        <v>0</v>
      </c>
      <c r="AG700" s="78">
        <f>AG701+AG702+AG703+AG705+AG706</f>
        <v>0</v>
      </c>
      <c r="AH700" s="65" t="e">
        <f>(AG700/AF700)*100</f>
        <v>#DIV/0!</v>
      </c>
      <c r="AI700" s="77">
        <f>AI701+AI702+AI703+AI705+AI706</f>
        <v>0</v>
      </c>
      <c r="AJ700" s="78">
        <f>AJ701+AJ702+AJ703+AJ705+AJ706</f>
        <v>0</v>
      </c>
      <c r="AK700" s="65" t="e">
        <f>(AJ700/AI700)*100</f>
        <v>#DIV/0!</v>
      </c>
      <c r="AL700" s="77">
        <f>AL701+AL702+AL703+AL705+AL706</f>
        <v>0</v>
      </c>
      <c r="AM700" s="78">
        <f>AM701+AM702+AM703+AM705+AM706</f>
        <v>0</v>
      </c>
      <c r="AN700" s="65" t="e">
        <f>(AM700/AL700)*100</f>
        <v>#DIV/0!</v>
      </c>
      <c r="AO700" s="77">
        <f>AO701+AO702+AO703+AO705+AO706</f>
        <v>0</v>
      </c>
      <c r="AP700" s="78">
        <f>AP701+AP702+AP703+AP705+AP706</f>
        <v>0</v>
      </c>
      <c r="AQ700" s="65" t="e">
        <f>(AP700/AO700)*100</f>
        <v>#DIV/0!</v>
      </c>
      <c r="AR700" s="12"/>
    </row>
    <row r="701" spans="1:44" ht="30">
      <c r="A701" s="333"/>
      <c r="B701" s="388"/>
      <c r="C701" s="231"/>
      <c r="D701" s="157" t="s">
        <v>17</v>
      </c>
      <c r="E701" s="77">
        <f>H701+K701+N701+Q701+T701+W701+Z701+AC701+AF701+AI701+AL701+AO701</f>
        <v>0</v>
      </c>
      <c r="F701" s="79">
        <f>I701+L701+O701+R701+U701+X701+AA701+AD701+AG701+AJ701+AM701+AP701</f>
        <v>0</v>
      </c>
      <c r="G701" s="80" t="e">
        <f t="shared" ref="G701:G706" si="2387">(F701/E701)*100</f>
        <v>#DIV/0!</v>
      </c>
      <c r="H701" s="66"/>
      <c r="I701" s="67"/>
      <c r="J701" s="68" t="e">
        <f t="shared" ref="J701:J706" si="2388">(I701/H701)*100</f>
        <v>#DIV/0!</v>
      </c>
      <c r="K701" s="66"/>
      <c r="L701" s="67"/>
      <c r="M701" s="68" t="e">
        <f t="shared" ref="M701:M706" si="2389">(L701/K701)*100</f>
        <v>#DIV/0!</v>
      </c>
      <c r="N701" s="66"/>
      <c r="O701" s="67"/>
      <c r="P701" s="68" t="e">
        <f t="shared" ref="P701:P706" si="2390">(O701/N701)*100</f>
        <v>#DIV/0!</v>
      </c>
      <c r="Q701" s="66"/>
      <c r="R701" s="67"/>
      <c r="S701" s="68" t="e">
        <f t="shared" ref="S701:S706" si="2391">(R701/Q701)*100</f>
        <v>#DIV/0!</v>
      </c>
      <c r="T701" s="66"/>
      <c r="U701" s="67"/>
      <c r="V701" s="68" t="e">
        <f t="shared" ref="V701:V706" si="2392">(U701/T701)*100</f>
        <v>#DIV/0!</v>
      </c>
      <c r="W701" s="66"/>
      <c r="X701" s="67"/>
      <c r="Y701" s="68" t="e">
        <f t="shared" ref="Y701:Y706" si="2393">(X701/W701)*100</f>
        <v>#DIV/0!</v>
      </c>
      <c r="Z701" s="66"/>
      <c r="AA701" s="67"/>
      <c r="AB701" s="68" t="e">
        <f t="shared" ref="AB701:AB706" si="2394">(AA701/Z701)*100</f>
        <v>#DIV/0!</v>
      </c>
      <c r="AC701" s="66"/>
      <c r="AD701" s="67"/>
      <c r="AE701" s="68" t="e">
        <f t="shared" ref="AE701:AE706" si="2395">(AD701/AC701)*100</f>
        <v>#DIV/0!</v>
      </c>
      <c r="AF701" s="66"/>
      <c r="AG701" s="67"/>
      <c r="AH701" s="68" t="e">
        <f t="shared" ref="AH701:AH706" si="2396">(AG701/AF701)*100</f>
        <v>#DIV/0!</v>
      </c>
      <c r="AI701" s="66"/>
      <c r="AJ701" s="67"/>
      <c r="AK701" s="68" t="e">
        <f t="shared" ref="AK701:AK706" si="2397">(AJ701/AI701)*100</f>
        <v>#DIV/0!</v>
      </c>
      <c r="AL701" s="66"/>
      <c r="AM701" s="67"/>
      <c r="AN701" s="68" t="e">
        <f t="shared" ref="AN701:AN706" si="2398">(AM701/AL701)*100</f>
        <v>#DIV/0!</v>
      </c>
      <c r="AO701" s="66"/>
      <c r="AP701" s="67"/>
      <c r="AQ701" s="68" t="e">
        <f t="shared" ref="AQ701:AQ706" si="2399">(AP701/AO701)*100</f>
        <v>#DIV/0!</v>
      </c>
      <c r="AR701" s="12"/>
    </row>
    <row r="702" spans="1:44" ht="45">
      <c r="A702" s="333"/>
      <c r="B702" s="388"/>
      <c r="C702" s="231"/>
      <c r="D702" s="157" t="s">
        <v>18</v>
      </c>
      <c r="E702" s="77">
        <f t="shared" ref="E702:E706" si="2400">H702+K702+N702+Q702+T702+W702+Z702+AC702+AF702+AI702+AL702+AO702</f>
        <v>0</v>
      </c>
      <c r="F702" s="79">
        <f t="shared" ref="F702:F706" si="2401">I702+L702+O702+R702+U702+X702+AA702+AD702+AG702+AJ702+AM702+AP702</f>
        <v>0</v>
      </c>
      <c r="G702" s="80" t="e">
        <f t="shared" si="2387"/>
        <v>#DIV/0!</v>
      </c>
      <c r="H702" s="66"/>
      <c r="I702" s="67"/>
      <c r="J702" s="68" t="e">
        <f t="shared" si="2388"/>
        <v>#DIV/0!</v>
      </c>
      <c r="K702" s="66"/>
      <c r="L702" s="67"/>
      <c r="M702" s="68" t="e">
        <f t="shared" si="2389"/>
        <v>#DIV/0!</v>
      </c>
      <c r="N702" s="66"/>
      <c r="O702" s="67"/>
      <c r="P702" s="68" t="e">
        <f t="shared" si="2390"/>
        <v>#DIV/0!</v>
      </c>
      <c r="Q702" s="66"/>
      <c r="R702" s="67"/>
      <c r="S702" s="68" t="e">
        <f t="shared" si="2391"/>
        <v>#DIV/0!</v>
      </c>
      <c r="T702" s="66"/>
      <c r="U702" s="67"/>
      <c r="V702" s="68" t="e">
        <f t="shared" si="2392"/>
        <v>#DIV/0!</v>
      </c>
      <c r="W702" s="66"/>
      <c r="X702" s="67"/>
      <c r="Y702" s="68" t="e">
        <f t="shared" si="2393"/>
        <v>#DIV/0!</v>
      </c>
      <c r="Z702" s="66"/>
      <c r="AA702" s="67"/>
      <c r="AB702" s="68" t="e">
        <f t="shared" si="2394"/>
        <v>#DIV/0!</v>
      </c>
      <c r="AC702" s="66"/>
      <c r="AD702" s="67"/>
      <c r="AE702" s="68" t="e">
        <f t="shared" si="2395"/>
        <v>#DIV/0!</v>
      </c>
      <c r="AF702" s="66"/>
      <c r="AG702" s="67"/>
      <c r="AH702" s="68" t="e">
        <f t="shared" si="2396"/>
        <v>#DIV/0!</v>
      </c>
      <c r="AI702" s="66"/>
      <c r="AJ702" s="67"/>
      <c r="AK702" s="68" t="e">
        <f t="shared" si="2397"/>
        <v>#DIV/0!</v>
      </c>
      <c r="AL702" s="66"/>
      <c r="AM702" s="67"/>
      <c r="AN702" s="68" t="e">
        <f t="shared" si="2398"/>
        <v>#DIV/0!</v>
      </c>
      <c r="AO702" s="66"/>
      <c r="AP702" s="67"/>
      <c r="AQ702" s="68" t="e">
        <f t="shared" si="2399"/>
        <v>#DIV/0!</v>
      </c>
      <c r="AR702" s="12"/>
    </row>
    <row r="703" spans="1:44" ht="24" customHeight="1">
      <c r="A703" s="333"/>
      <c r="B703" s="388"/>
      <c r="C703" s="231"/>
      <c r="D703" s="157" t="s">
        <v>26</v>
      </c>
      <c r="E703" s="66">
        <f t="shared" si="2400"/>
        <v>0</v>
      </c>
      <c r="F703" s="67">
        <f t="shared" si="2401"/>
        <v>0</v>
      </c>
      <c r="G703" s="68" t="e">
        <f t="shared" si="2387"/>
        <v>#DIV/0!</v>
      </c>
      <c r="H703" s="66"/>
      <c r="I703" s="67"/>
      <c r="J703" s="68" t="e">
        <f t="shared" si="2388"/>
        <v>#DIV/0!</v>
      </c>
      <c r="K703" s="66"/>
      <c r="L703" s="67"/>
      <c r="M703" s="68" t="e">
        <f t="shared" si="2389"/>
        <v>#DIV/0!</v>
      </c>
      <c r="N703" s="66"/>
      <c r="O703" s="67"/>
      <c r="P703" s="68" t="e">
        <f t="shared" si="2390"/>
        <v>#DIV/0!</v>
      </c>
      <c r="Q703" s="66"/>
      <c r="R703" s="67"/>
      <c r="S703" s="68" t="e">
        <f t="shared" si="2391"/>
        <v>#DIV/0!</v>
      </c>
      <c r="T703" s="66"/>
      <c r="U703" s="67"/>
      <c r="V703" s="68" t="e">
        <f t="shared" si="2392"/>
        <v>#DIV/0!</v>
      </c>
      <c r="W703" s="66"/>
      <c r="X703" s="67"/>
      <c r="Y703" s="68" t="e">
        <f t="shared" si="2393"/>
        <v>#DIV/0!</v>
      </c>
      <c r="Z703" s="66"/>
      <c r="AA703" s="67"/>
      <c r="AB703" s="68" t="e">
        <f t="shared" si="2394"/>
        <v>#DIV/0!</v>
      </c>
      <c r="AC703" s="66"/>
      <c r="AD703" s="67"/>
      <c r="AE703" s="68" t="e">
        <f t="shared" si="2395"/>
        <v>#DIV/0!</v>
      </c>
      <c r="AF703" s="66"/>
      <c r="AG703" s="67"/>
      <c r="AH703" s="68" t="e">
        <f t="shared" si="2396"/>
        <v>#DIV/0!</v>
      </c>
      <c r="AI703" s="66"/>
      <c r="AJ703" s="67"/>
      <c r="AK703" s="68" t="e">
        <f t="shared" si="2397"/>
        <v>#DIV/0!</v>
      </c>
      <c r="AL703" s="66"/>
      <c r="AM703" s="67"/>
      <c r="AN703" s="68" t="e">
        <f t="shared" si="2398"/>
        <v>#DIV/0!</v>
      </c>
      <c r="AO703" s="66"/>
      <c r="AP703" s="67"/>
      <c r="AQ703" s="68" t="e">
        <f t="shared" si="2399"/>
        <v>#DIV/0!</v>
      </c>
      <c r="AR703" s="12"/>
    </row>
    <row r="704" spans="1:44" ht="85.5" customHeight="1">
      <c r="A704" s="333"/>
      <c r="B704" s="388"/>
      <c r="C704" s="231"/>
      <c r="D704" s="157" t="s">
        <v>231</v>
      </c>
      <c r="E704" s="66">
        <f t="shared" si="2400"/>
        <v>0</v>
      </c>
      <c r="F704" s="67">
        <f t="shared" si="2401"/>
        <v>0</v>
      </c>
      <c r="G704" s="68" t="e">
        <f t="shared" si="2387"/>
        <v>#DIV/0!</v>
      </c>
      <c r="H704" s="66"/>
      <c r="I704" s="67"/>
      <c r="J704" s="68" t="e">
        <f t="shared" si="2388"/>
        <v>#DIV/0!</v>
      </c>
      <c r="K704" s="66"/>
      <c r="L704" s="67"/>
      <c r="M704" s="68" t="e">
        <f t="shared" si="2389"/>
        <v>#DIV/0!</v>
      </c>
      <c r="N704" s="66"/>
      <c r="O704" s="67"/>
      <c r="P704" s="68" t="e">
        <f t="shared" si="2390"/>
        <v>#DIV/0!</v>
      </c>
      <c r="Q704" s="66"/>
      <c r="R704" s="67"/>
      <c r="S704" s="68" t="e">
        <f t="shared" si="2391"/>
        <v>#DIV/0!</v>
      </c>
      <c r="T704" s="66"/>
      <c r="U704" s="67"/>
      <c r="V704" s="68" t="e">
        <f t="shared" si="2392"/>
        <v>#DIV/0!</v>
      </c>
      <c r="W704" s="66"/>
      <c r="X704" s="67"/>
      <c r="Y704" s="68" t="e">
        <f t="shared" si="2393"/>
        <v>#DIV/0!</v>
      </c>
      <c r="Z704" s="66"/>
      <c r="AA704" s="67"/>
      <c r="AB704" s="68" t="e">
        <f t="shared" si="2394"/>
        <v>#DIV/0!</v>
      </c>
      <c r="AC704" s="66"/>
      <c r="AD704" s="67"/>
      <c r="AE704" s="68" t="e">
        <f t="shared" si="2395"/>
        <v>#DIV/0!</v>
      </c>
      <c r="AF704" s="66"/>
      <c r="AG704" s="67"/>
      <c r="AH704" s="68" t="e">
        <f t="shared" si="2396"/>
        <v>#DIV/0!</v>
      </c>
      <c r="AI704" s="66"/>
      <c r="AJ704" s="67"/>
      <c r="AK704" s="68" t="e">
        <f t="shared" si="2397"/>
        <v>#DIV/0!</v>
      </c>
      <c r="AL704" s="66"/>
      <c r="AM704" s="67"/>
      <c r="AN704" s="68" t="e">
        <f t="shared" si="2398"/>
        <v>#DIV/0!</v>
      </c>
      <c r="AO704" s="66"/>
      <c r="AP704" s="67"/>
      <c r="AQ704" s="68" t="e">
        <f t="shared" si="2399"/>
        <v>#DIV/0!</v>
      </c>
      <c r="AR704" s="12"/>
    </row>
    <row r="705" spans="1:44" ht="39" customHeight="1">
      <c r="A705" s="333"/>
      <c r="B705" s="388"/>
      <c r="C705" s="231"/>
      <c r="D705" s="157" t="s">
        <v>39</v>
      </c>
      <c r="E705" s="66">
        <f t="shared" si="2400"/>
        <v>0</v>
      </c>
      <c r="F705" s="67">
        <f t="shared" si="2401"/>
        <v>0</v>
      </c>
      <c r="G705" s="68" t="e">
        <f t="shared" si="2387"/>
        <v>#DIV/0!</v>
      </c>
      <c r="H705" s="66"/>
      <c r="I705" s="67"/>
      <c r="J705" s="68" t="e">
        <f t="shared" si="2388"/>
        <v>#DIV/0!</v>
      </c>
      <c r="K705" s="66"/>
      <c r="L705" s="67"/>
      <c r="M705" s="68" t="e">
        <f t="shared" si="2389"/>
        <v>#DIV/0!</v>
      </c>
      <c r="N705" s="66"/>
      <c r="O705" s="67"/>
      <c r="P705" s="68" t="e">
        <f t="shared" si="2390"/>
        <v>#DIV/0!</v>
      </c>
      <c r="Q705" s="66"/>
      <c r="R705" s="67"/>
      <c r="S705" s="68" t="e">
        <f t="shared" si="2391"/>
        <v>#DIV/0!</v>
      </c>
      <c r="T705" s="66"/>
      <c r="U705" s="67"/>
      <c r="V705" s="68" t="e">
        <f t="shared" si="2392"/>
        <v>#DIV/0!</v>
      </c>
      <c r="W705" s="66"/>
      <c r="X705" s="67"/>
      <c r="Y705" s="68" t="e">
        <f t="shared" si="2393"/>
        <v>#DIV/0!</v>
      </c>
      <c r="Z705" s="66"/>
      <c r="AA705" s="67"/>
      <c r="AB705" s="68" t="e">
        <f t="shared" si="2394"/>
        <v>#DIV/0!</v>
      </c>
      <c r="AC705" s="66"/>
      <c r="AD705" s="67"/>
      <c r="AE705" s="68" t="e">
        <f t="shared" si="2395"/>
        <v>#DIV/0!</v>
      </c>
      <c r="AF705" s="66"/>
      <c r="AG705" s="67"/>
      <c r="AH705" s="68" t="e">
        <f t="shared" si="2396"/>
        <v>#DIV/0!</v>
      </c>
      <c r="AI705" s="66"/>
      <c r="AJ705" s="67"/>
      <c r="AK705" s="68" t="e">
        <f t="shared" si="2397"/>
        <v>#DIV/0!</v>
      </c>
      <c r="AL705" s="66"/>
      <c r="AM705" s="67"/>
      <c r="AN705" s="68" t="e">
        <f t="shared" si="2398"/>
        <v>#DIV/0!</v>
      </c>
      <c r="AO705" s="66"/>
      <c r="AP705" s="67"/>
      <c r="AQ705" s="68" t="e">
        <f t="shared" si="2399"/>
        <v>#DIV/0!</v>
      </c>
      <c r="AR705" s="12"/>
    </row>
    <row r="706" spans="1:44" ht="45">
      <c r="A706" s="334"/>
      <c r="B706" s="389"/>
      <c r="C706" s="232"/>
      <c r="D706" s="157" t="s">
        <v>33</v>
      </c>
      <c r="E706" s="66">
        <f t="shared" si="2400"/>
        <v>0</v>
      </c>
      <c r="F706" s="67">
        <f t="shared" si="2401"/>
        <v>0</v>
      </c>
      <c r="G706" s="68" t="e">
        <f t="shared" si="2387"/>
        <v>#DIV/0!</v>
      </c>
      <c r="H706" s="66"/>
      <c r="I706" s="67"/>
      <c r="J706" s="68" t="e">
        <f t="shared" si="2388"/>
        <v>#DIV/0!</v>
      </c>
      <c r="K706" s="66"/>
      <c r="L706" s="67"/>
      <c r="M706" s="68" t="e">
        <f t="shared" si="2389"/>
        <v>#DIV/0!</v>
      </c>
      <c r="N706" s="66"/>
      <c r="O706" s="67"/>
      <c r="P706" s="68" t="e">
        <f t="shared" si="2390"/>
        <v>#DIV/0!</v>
      </c>
      <c r="Q706" s="66"/>
      <c r="R706" s="67"/>
      <c r="S706" s="68" t="e">
        <f t="shared" si="2391"/>
        <v>#DIV/0!</v>
      </c>
      <c r="T706" s="66"/>
      <c r="U706" s="67"/>
      <c r="V706" s="68" t="e">
        <f t="shared" si="2392"/>
        <v>#DIV/0!</v>
      </c>
      <c r="W706" s="66"/>
      <c r="X706" s="67"/>
      <c r="Y706" s="68" t="e">
        <f t="shared" si="2393"/>
        <v>#DIV/0!</v>
      </c>
      <c r="Z706" s="66"/>
      <c r="AA706" s="67"/>
      <c r="AB706" s="68" t="e">
        <f t="shared" si="2394"/>
        <v>#DIV/0!</v>
      </c>
      <c r="AC706" s="66"/>
      <c r="AD706" s="67"/>
      <c r="AE706" s="68" t="e">
        <f t="shared" si="2395"/>
        <v>#DIV/0!</v>
      </c>
      <c r="AF706" s="66"/>
      <c r="AG706" s="67"/>
      <c r="AH706" s="68" t="e">
        <f t="shared" si="2396"/>
        <v>#DIV/0!</v>
      </c>
      <c r="AI706" s="66"/>
      <c r="AJ706" s="67"/>
      <c r="AK706" s="68" t="e">
        <f t="shared" si="2397"/>
        <v>#DIV/0!</v>
      </c>
      <c r="AL706" s="66"/>
      <c r="AM706" s="67"/>
      <c r="AN706" s="68" t="e">
        <f t="shared" si="2398"/>
        <v>#DIV/0!</v>
      </c>
      <c r="AO706" s="66"/>
      <c r="AP706" s="67"/>
      <c r="AQ706" s="68" t="e">
        <f t="shared" si="2399"/>
        <v>#DIV/0!</v>
      </c>
      <c r="AR706" s="12"/>
    </row>
    <row r="707" spans="1:44" ht="18" customHeight="1">
      <c r="A707" s="403" t="s">
        <v>485</v>
      </c>
      <c r="B707" s="269" t="s">
        <v>382</v>
      </c>
      <c r="C707" s="230" t="s">
        <v>160</v>
      </c>
      <c r="D707" s="183" t="s">
        <v>36</v>
      </c>
      <c r="E707" s="184">
        <f>E708+E709+E710+E712+E713</f>
        <v>600.03</v>
      </c>
      <c r="F707" s="185">
        <f>F708+F709+F710+F712+F713</f>
        <v>600.03</v>
      </c>
      <c r="G707" s="185">
        <f>(F707/E707)*100</f>
        <v>100</v>
      </c>
      <c r="H707" s="77">
        <f>H708+H709+H710+H712+H713</f>
        <v>0</v>
      </c>
      <c r="I707" s="78">
        <f>I708+I709+I710+I712+I713</f>
        <v>0</v>
      </c>
      <c r="J707" s="65" t="e">
        <f>(I707/H707)*100</f>
        <v>#DIV/0!</v>
      </c>
      <c r="K707" s="77">
        <f>K708+K709+K710+K712+K713</f>
        <v>0</v>
      </c>
      <c r="L707" s="78">
        <f>L708+L709+L710+L712+L713</f>
        <v>0</v>
      </c>
      <c r="M707" s="65" t="e">
        <f>(L707/K707)*100</f>
        <v>#DIV/0!</v>
      </c>
      <c r="N707" s="77">
        <f>N708+N709+N710+N712+N713</f>
        <v>0</v>
      </c>
      <c r="O707" s="78">
        <f>O708+O709+O710+O712+O713</f>
        <v>0</v>
      </c>
      <c r="P707" s="65" t="e">
        <f>(O707/N707)*100</f>
        <v>#DIV/0!</v>
      </c>
      <c r="Q707" s="77">
        <f>Q708+Q709+Q710+Q712+Q713</f>
        <v>0</v>
      </c>
      <c r="R707" s="78">
        <f>R708+R709+R710+R712+R713</f>
        <v>0</v>
      </c>
      <c r="S707" s="65" t="e">
        <f>(R707/Q707)*100</f>
        <v>#DIV/0!</v>
      </c>
      <c r="T707" s="77">
        <f>T708+T709+T710+T712+T713</f>
        <v>0</v>
      </c>
      <c r="U707" s="78">
        <f>U708+U709+U710+U712+U713</f>
        <v>0</v>
      </c>
      <c r="V707" s="65" t="e">
        <f>(U707/T707)*100</f>
        <v>#DIV/0!</v>
      </c>
      <c r="W707" s="77">
        <f>W708+W709+W710+W712+W713</f>
        <v>385.02</v>
      </c>
      <c r="X707" s="78">
        <f>X708+X709+X710+X712+X713</f>
        <v>385.02</v>
      </c>
      <c r="Y707" s="65">
        <f>(X707/W707)*100</f>
        <v>100</v>
      </c>
      <c r="Z707" s="77">
        <f>Z708+Z709+Z710+Z712+Z713</f>
        <v>215.01</v>
      </c>
      <c r="AA707" s="78">
        <f>AA708+AA709+AA710+AA712+AA713</f>
        <v>215.01</v>
      </c>
      <c r="AB707" s="65">
        <f>(AA707/Z707)*100</f>
        <v>100</v>
      </c>
      <c r="AC707" s="77">
        <f>AC708+AC709+AC710+AC712+AC713</f>
        <v>0</v>
      </c>
      <c r="AD707" s="78">
        <f>AD708+AD709+AD710+AD712+AD713</f>
        <v>0</v>
      </c>
      <c r="AE707" s="65" t="e">
        <f>(AD707/AC707)*100</f>
        <v>#DIV/0!</v>
      </c>
      <c r="AF707" s="77">
        <f>AF708+AF709+AF710+AF712+AF713</f>
        <v>0</v>
      </c>
      <c r="AG707" s="78">
        <f>AG708+AG709+AG710+AG712+AG713</f>
        <v>0</v>
      </c>
      <c r="AH707" s="65" t="e">
        <f>(AG707/AF707)*100</f>
        <v>#DIV/0!</v>
      </c>
      <c r="AI707" s="77">
        <f>AI708+AI709+AI710+AI712+AI713</f>
        <v>0</v>
      </c>
      <c r="AJ707" s="78">
        <f>AJ708+AJ709+AJ710+AJ712+AJ713</f>
        <v>0</v>
      </c>
      <c r="AK707" s="65" t="e">
        <f>(AJ707/AI707)*100</f>
        <v>#DIV/0!</v>
      </c>
      <c r="AL707" s="77">
        <f>AL708+AL709+AL710+AL712+AL713</f>
        <v>0</v>
      </c>
      <c r="AM707" s="78">
        <f>AM708+AM709+AM710+AM712+AM713</f>
        <v>0</v>
      </c>
      <c r="AN707" s="65" t="e">
        <f>(AM707/AL707)*100</f>
        <v>#DIV/0!</v>
      </c>
      <c r="AO707" s="77">
        <f>AO708+AO709+AO710+AO712+AO713</f>
        <v>0</v>
      </c>
      <c r="AP707" s="78">
        <f>AP708+AP709+AP710+AP712+AP713</f>
        <v>0</v>
      </c>
      <c r="AQ707" s="65" t="e">
        <f>(AP707/AO707)*100</f>
        <v>#DIV/0!</v>
      </c>
      <c r="AR707" s="12"/>
    </row>
    <row r="708" spans="1:44" ht="30">
      <c r="A708" s="404"/>
      <c r="B708" s="270"/>
      <c r="C708" s="231"/>
      <c r="D708" s="157" t="s">
        <v>17</v>
      </c>
      <c r="E708" s="77">
        <f>H708+K708+N708+Q708+T708+W708+Z708+AC708+AF708+AI708+AL708+AO708</f>
        <v>0</v>
      </c>
      <c r="F708" s="79">
        <f>I708+L708+O708+R708+U708+X708+AA708+AD708+AG708+AJ708+AM708+AP708</f>
        <v>0</v>
      </c>
      <c r="G708" s="80" t="e">
        <f t="shared" ref="G708:G713" si="2402">(F708/E708)*100</f>
        <v>#DIV/0!</v>
      </c>
      <c r="H708" s="66"/>
      <c r="I708" s="67"/>
      <c r="J708" s="68" t="e">
        <f t="shared" ref="J708:J713" si="2403">(I708/H708)*100</f>
        <v>#DIV/0!</v>
      </c>
      <c r="K708" s="66"/>
      <c r="L708" s="67"/>
      <c r="M708" s="68" t="e">
        <f t="shared" ref="M708:M713" si="2404">(L708/K708)*100</f>
        <v>#DIV/0!</v>
      </c>
      <c r="N708" s="66"/>
      <c r="O708" s="67"/>
      <c r="P708" s="68" t="e">
        <f t="shared" ref="P708:P713" si="2405">(O708/N708)*100</f>
        <v>#DIV/0!</v>
      </c>
      <c r="Q708" s="66"/>
      <c r="R708" s="67"/>
      <c r="S708" s="68" t="e">
        <f t="shared" ref="S708:S713" si="2406">(R708/Q708)*100</f>
        <v>#DIV/0!</v>
      </c>
      <c r="T708" s="66"/>
      <c r="U708" s="67"/>
      <c r="V708" s="68" t="e">
        <f t="shared" ref="V708:V713" si="2407">(U708/T708)*100</f>
        <v>#DIV/0!</v>
      </c>
      <c r="W708" s="66"/>
      <c r="X708" s="67"/>
      <c r="Y708" s="68" t="e">
        <f t="shared" ref="Y708:Y713" si="2408">(X708/W708)*100</f>
        <v>#DIV/0!</v>
      </c>
      <c r="Z708" s="66"/>
      <c r="AA708" s="67"/>
      <c r="AB708" s="68" t="e">
        <f t="shared" ref="AB708:AB713" si="2409">(AA708/Z708)*100</f>
        <v>#DIV/0!</v>
      </c>
      <c r="AC708" s="66"/>
      <c r="AD708" s="67"/>
      <c r="AE708" s="68" t="e">
        <f t="shared" ref="AE708:AE713" si="2410">(AD708/AC708)*100</f>
        <v>#DIV/0!</v>
      </c>
      <c r="AF708" s="66"/>
      <c r="AG708" s="67"/>
      <c r="AH708" s="68" t="e">
        <f t="shared" ref="AH708:AH713" si="2411">(AG708/AF708)*100</f>
        <v>#DIV/0!</v>
      </c>
      <c r="AI708" s="66"/>
      <c r="AJ708" s="67"/>
      <c r="AK708" s="68" t="e">
        <f t="shared" ref="AK708:AK713" si="2412">(AJ708/AI708)*100</f>
        <v>#DIV/0!</v>
      </c>
      <c r="AL708" s="66"/>
      <c r="AM708" s="67"/>
      <c r="AN708" s="68" t="e">
        <f t="shared" ref="AN708:AN713" si="2413">(AM708/AL708)*100</f>
        <v>#DIV/0!</v>
      </c>
      <c r="AO708" s="66"/>
      <c r="AP708" s="67"/>
      <c r="AQ708" s="68" t="e">
        <f t="shared" ref="AQ708:AQ713" si="2414">(AP708/AO708)*100</f>
        <v>#DIV/0!</v>
      </c>
      <c r="AR708" s="12"/>
    </row>
    <row r="709" spans="1:44" ht="45">
      <c r="A709" s="404"/>
      <c r="B709" s="270"/>
      <c r="C709" s="231"/>
      <c r="D709" s="157" t="s">
        <v>18</v>
      </c>
      <c r="E709" s="77">
        <f t="shared" ref="E709:E713" si="2415">H709+K709+N709+Q709+T709+W709+Z709+AC709+AF709+AI709+AL709+AO709</f>
        <v>600.03</v>
      </c>
      <c r="F709" s="79">
        <f t="shared" ref="F709:F713" si="2416">I709+L709+O709+R709+U709+X709+AA709+AD709+AG709+AJ709+AM709+AP709</f>
        <v>600.03</v>
      </c>
      <c r="G709" s="80">
        <f t="shared" si="2402"/>
        <v>100</v>
      </c>
      <c r="H709" s="66"/>
      <c r="I709" s="67"/>
      <c r="J709" s="68" t="e">
        <f t="shared" si="2403"/>
        <v>#DIV/0!</v>
      </c>
      <c r="K709" s="66"/>
      <c r="L709" s="67"/>
      <c r="M709" s="68" t="e">
        <f t="shared" si="2404"/>
        <v>#DIV/0!</v>
      </c>
      <c r="N709" s="66"/>
      <c r="O709" s="67"/>
      <c r="P709" s="68" t="e">
        <f t="shared" si="2405"/>
        <v>#DIV/0!</v>
      </c>
      <c r="Q709" s="66"/>
      <c r="R709" s="67"/>
      <c r="S709" s="68" t="e">
        <f t="shared" si="2406"/>
        <v>#DIV/0!</v>
      </c>
      <c r="T709" s="66"/>
      <c r="U709" s="67"/>
      <c r="V709" s="68" t="e">
        <f t="shared" si="2407"/>
        <v>#DIV/0!</v>
      </c>
      <c r="W709" s="66">
        <v>385.02</v>
      </c>
      <c r="X709" s="67">
        <v>385.02</v>
      </c>
      <c r="Y709" s="68">
        <f t="shared" si="2408"/>
        <v>100</v>
      </c>
      <c r="Z709" s="66">
        <v>215.01</v>
      </c>
      <c r="AA709" s="67">
        <v>215.01</v>
      </c>
      <c r="AB709" s="68">
        <f t="shared" si="2409"/>
        <v>100</v>
      </c>
      <c r="AC709" s="66"/>
      <c r="AD709" s="67"/>
      <c r="AE709" s="68" t="e">
        <f t="shared" si="2410"/>
        <v>#DIV/0!</v>
      </c>
      <c r="AF709" s="66"/>
      <c r="AG709" s="67"/>
      <c r="AH709" s="68" t="e">
        <f t="shared" si="2411"/>
        <v>#DIV/0!</v>
      </c>
      <c r="AI709" s="66"/>
      <c r="AJ709" s="67"/>
      <c r="AK709" s="68" t="e">
        <f t="shared" si="2412"/>
        <v>#DIV/0!</v>
      </c>
      <c r="AL709" s="66"/>
      <c r="AM709" s="67"/>
      <c r="AN709" s="68" t="e">
        <f t="shared" si="2413"/>
        <v>#DIV/0!</v>
      </c>
      <c r="AO709" s="66"/>
      <c r="AP709" s="67"/>
      <c r="AQ709" s="68" t="e">
        <f t="shared" si="2414"/>
        <v>#DIV/0!</v>
      </c>
      <c r="AR709" s="12"/>
    </row>
    <row r="710" spans="1:44" ht="28.5" customHeight="1">
      <c r="A710" s="404"/>
      <c r="B710" s="270"/>
      <c r="C710" s="231"/>
      <c r="D710" s="157" t="s">
        <v>26</v>
      </c>
      <c r="E710" s="66">
        <f t="shared" si="2415"/>
        <v>0</v>
      </c>
      <c r="F710" s="67">
        <f t="shared" si="2416"/>
        <v>0</v>
      </c>
      <c r="G710" s="68" t="e">
        <f t="shared" si="2402"/>
        <v>#DIV/0!</v>
      </c>
      <c r="H710" s="66"/>
      <c r="I710" s="67"/>
      <c r="J710" s="68" t="e">
        <f t="shared" si="2403"/>
        <v>#DIV/0!</v>
      </c>
      <c r="K710" s="66"/>
      <c r="L710" s="67"/>
      <c r="M710" s="68" t="e">
        <f t="shared" si="2404"/>
        <v>#DIV/0!</v>
      </c>
      <c r="N710" s="66"/>
      <c r="O710" s="67"/>
      <c r="P710" s="68" t="e">
        <f t="shared" si="2405"/>
        <v>#DIV/0!</v>
      </c>
      <c r="Q710" s="66"/>
      <c r="R710" s="67"/>
      <c r="S710" s="68" t="e">
        <f t="shared" si="2406"/>
        <v>#DIV/0!</v>
      </c>
      <c r="T710" s="66"/>
      <c r="U710" s="67"/>
      <c r="V710" s="68" t="e">
        <f t="shared" si="2407"/>
        <v>#DIV/0!</v>
      </c>
      <c r="W710" s="66"/>
      <c r="X710" s="67"/>
      <c r="Y710" s="68" t="e">
        <f t="shared" si="2408"/>
        <v>#DIV/0!</v>
      </c>
      <c r="Z710" s="66"/>
      <c r="AA710" s="67"/>
      <c r="AB710" s="68" t="e">
        <f t="shared" si="2409"/>
        <v>#DIV/0!</v>
      </c>
      <c r="AC710" s="66"/>
      <c r="AD710" s="67"/>
      <c r="AE710" s="68" t="e">
        <f t="shared" si="2410"/>
        <v>#DIV/0!</v>
      </c>
      <c r="AF710" s="66"/>
      <c r="AG710" s="67"/>
      <c r="AH710" s="68" t="e">
        <f t="shared" si="2411"/>
        <v>#DIV/0!</v>
      </c>
      <c r="AI710" s="66"/>
      <c r="AJ710" s="67"/>
      <c r="AK710" s="68" t="e">
        <f t="shared" si="2412"/>
        <v>#DIV/0!</v>
      </c>
      <c r="AL710" s="66"/>
      <c r="AM710" s="67"/>
      <c r="AN710" s="68" t="e">
        <f t="shared" si="2413"/>
        <v>#DIV/0!</v>
      </c>
      <c r="AO710" s="66"/>
      <c r="AP710" s="67"/>
      <c r="AQ710" s="68" t="e">
        <f t="shared" si="2414"/>
        <v>#DIV/0!</v>
      </c>
      <c r="AR710" s="12"/>
    </row>
    <row r="711" spans="1:44" ht="83.25" customHeight="1">
      <c r="A711" s="404"/>
      <c r="B711" s="270"/>
      <c r="C711" s="231"/>
      <c r="D711" s="157" t="s">
        <v>231</v>
      </c>
      <c r="E711" s="66">
        <f t="shared" si="2415"/>
        <v>0</v>
      </c>
      <c r="F711" s="67">
        <f t="shared" si="2416"/>
        <v>0</v>
      </c>
      <c r="G711" s="68" t="e">
        <f t="shared" si="2402"/>
        <v>#DIV/0!</v>
      </c>
      <c r="H711" s="66"/>
      <c r="I711" s="67"/>
      <c r="J711" s="68" t="e">
        <f t="shared" si="2403"/>
        <v>#DIV/0!</v>
      </c>
      <c r="K711" s="66"/>
      <c r="L711" s="67"/>
      <c r="M711" s="68" t="e">
        <f t="shared" si="2404"/>
        <v>#DIV/0!</v>
      </c>
      <c r="N711" s="66"/>
      <c r="O711" s="67"/>
      <c r="P711" s="68" t="e">
        <f t="shared" si="2405"/>
        <v>#DIV/0!</v>
      </c>
      <c r="Q711" s="66"/>
      <c r="R711" s="67"/>
      <c r="S711" s="68" t="e">
        <f t="shared" si="2406"/>
        <v>#DIV/0!</v>
      </c>
      <c r="T711" s="66"/>
      <c r="U711" s="67"/>
      <c r="V711" s="68" t="e">
        <f t="shared" si="2407"/>
        <v>#DIV/0!</v>
      </c>
      <c r="W711" s="66"/>
      <c r="X711" s="67"/>
      <c r="Y711" s="68" t="e">
        <f t="shared" si="2408"/>
        <v>#DIV/0!</v>
      </c>
      <c r="Z711" s="66"/>
      <c r="AA711" s="67"/>
      <c r="AB711" s="68" t="e">
        <f t="shared" si="2409"/>
        <v>#DIV/0!</v>
      </c>
      <c r="AC711" s="66"/>
      <c r="AD711" s="67"/>
      <c r="AE711" s="68" t="e">
        <f t="shared" si="2410"/>
        <v>#DIV/0!</v>
      </c>
      <c r="AF711" s="66"/>
      <c r="AG711" s="67"/>
      <c r="AH711" s="68" t="e">
        <f t="shared" si="2411"/>
        <v>#DIV/0!</v>
      </c>
      <c r="AI711" s="66"/>
      <c r="AJ711" s="67"/>
      <c r="AK711" s="68" t="e">
        <f t="shared" si="2412"/>
        <v>#DIV/0!</v>
      </c>
      <c r="AL711" s="66"/>
      <c r="AM711" s="67"/>
      <c r="AN711" s="68" t="e">
        <f t="shared" si="2413"/>
        <v>#DIV/0!</v>
      </c>
      <c r="AO711" s="66"/>
      <c r="AP711" s="67"/>
      <c r="AQ711" s="68" t="e">
        <f t="shared" si="2414"/>
        <v>#DIV/0!</v>
      </c>
      <c r="AR711" s="12"/>
    </row>
    <row r="712" spans="1:44" ht="33" customHeight="1">
      <c r="A712" s="404"/>
      <c r="B712" s="270"/>
      <c r="C712" s="231"/>
      <c r="D712" s="157" t="s">
        <v>39</v>
      </c>
      <c r="E712" s="66">
        <f t="shared" si="2415"/>
        <v>0</v>
      </c>
      <c r="F712" s="67">
        <f t="shared" si="2416"/>
        <v>0</v>
      </c>
      <c r="G712" s="68" t="e">
        <f t="shared" si="2402"/>
        <v>#DIV/0!</v>
      </c>
      <c r="H712" s="66"/>
      <c r="I712" s="67"/>
      <c r="J712" s="68" t="e">
        <f t="shared" si="2403"/>
        <v>#DIV/0!</v>
      </c>
      <c r="K712" s="66"/>
      <c r="L712" s="67"/>
      <c r="M712" s="68" t="e">
        <f t="shared" si="2404"/>
        <v>#DIV/0!</v>
      </c>
      <c r="N712" s="66"/>
      <c r="O712" s="67"/>
      <c r="P712" s="68" t="e">
        <f t="shared" si="2405"/>
        <v>#DIV/0!</v>
      </c>
      <c r="Q712" s="66"/>
      <c r="R712" s="67"/>
      <c r="S712" s="68" t="e">
        <f t="shared" si="2406"/>
        <v>#DIV/0!</v>
      </c>
      <c r="T712" s="66"/>
      <c r="U712" s="67"/>
      <c r="V712" s="68" t="e">
        <f t="shared" si="2407"/>
        <v>#DIV/0!</v>
      </c>
      <c r="W712" s="66"/>
      <c r="X712" s="67"/>
      <c r="Y712" s="68" t="e">
        <f t="shared" si="2408"/>
        <v>#DIV/0!</v>
      </c>
      <c r="Z712" s="66"/>
      <c r="AA712" s="67"/>
      <c r="AB712" s="68" t="e">
        <f t="shared" si="2409"/>
        <v>#DIV/0!</v>
      </c>
      <c r="AC712" s="66"/>
      <c r="AD712" s="67"/>
      <c r="AE712" s="68" t="e">
        <f t="shared" si="2410"/>
        <v>#DIV/0!</v>
      </c>
      <c r="AF712" s="66"/>
      <c r="AG712" s="67"/>
      <c r="AH712" s="68" t="e">
        <f t="shared" si="2411"/>
        <v>#DIV/0!</v>
      </c>
      <c r="AI712" s="66"/>
      <c r="AJ712" s="67"/>
      <c r="AK712" s="68" t="e">
        <f t="shared" si="2412"/>
        <v>#DIV/0!</v>
      </c>
      <c r="AL712" s="66"/>
      <c r="AM712" s="67"/>
      <c r="AN712" s="68" t="e">
        <f t="shared" si="2413"/>
        <v>#DIV/0!</v>
      </c>
      <c r="AO712" s="66"/>
      <c r="AP712" s="67"/>
      <c r="AQ712" s="68" t="e">
        <f t="shared" si="2414"/>
        <v>#DIV/0!</v>
      </c>
      <c r="AR712" s="12"/>
    </row>
    <row r="713" spans="1:44" ht="45.75" customHeight="1">
      <c r="A713" s="405"/>
      <c r="B713" s="271"/>
      <c r="C713" s="232"/>
      <c r="D713" s="157" t="s">
        <v>33</v>
      </c>
      <c r="E713" s="66">
        <f t="shared" si="2415"/>
        <v>0</v>
      </c>
      <c r="F713" s="67">
        <f t="shared" si="2416"/>
        <v>0</v>
      </c>
      <c r="G713" s="68" t="e">
        <f t="shared" si="2402"/>
        <v>#DIV/0!</v>
      </c>
      <c r="H713" s="66"/>
      <c r="I713" s="67"/>
      <c r="J713" s="68" t="e">
        <f t="shared" si="2403"/>
        <v>#DIV/0!</v>
      </c>
      <c r="K713" s="66"/>
      <c r="L713" s="67"/>
      <c r="M713" s="68" t="e">
        <f t="shared" si="2404"/>
        <v>#DIV/0!</v>
      </c>
      <c r="N713" s="66"/>
      <c r="O713" s="67"/>
      <c r="P713" s="68" t="e">
        <f t="shared" si="2405"/>
        <v>#DIV/0!</v>
      </c>
      <c r="Q713" s="66"/>
      <c r="R713" s="67"/>
      <c r="S713" s="68" t="e">
        <f t="shared" si="2406"/>
        <v>#DIV/0!</v>
      </c>
      <c r="T713" s="66"/>
      <c r="U713" s="67"/>
      <c r="V713" s="68" t="e">
        <f t="shared" si="2407"/>
        <v>#DIV/0!</v>
      </c>
      <c r="W713" s="66"/>
      <c r="X713" s="67"/>
      <c r="Y713" s="68" t="e">
        <f t="shared" si="2408"/>
        <v>#DIV/0!</v>
      </c>
      <c r="Z713" s="66"/>
      <c r="AA713" s="67"/>
      <c r="AB713" s="68" t="e">
        <f t="shared" si="2409"/>
        <v>#DIV/0!</v>
      </c>
      <c r="AC713" s="66"/>
      <c r="AD713" s="67"/>
      <c r="AE713" s="68" t="e">
        <f t="shared" si="2410"/>
        <v>#DIV/0!</v>
      </c>
      <c r="AF713" s="66"/>
      <c r="AG713" s="67"/>
      <c r="AH713" s="68" t="e">
        <f t="shared" si="2411"/>
        <v>#DIV/0!</v>
      </c>
      <c r="AI713" s="66"/>
      <c r="AJ713" s="67"/>
      <c r="AK713" s="68" t="e">
        <f t="shared" si="2412"/>
        <v>#DIV/0!</v>
      </c>
      <c r="AL713" s="66"/>
      <c r="AM713" s="67"/>
      <c r="AN713" s="68" t="e">
        <f t="shared" si="2413"/>
        <v>#DIV/0!</v>
      </c>
      <c r="AO713" s="66"/>
      <c r="AP713" s="67"/>
      <c r="AQ713" s="68" t="e">
        <f t="shared" si="2414"/>
        <v>#DIV/0!</v>
      </c>
      <c r="AR713" s="12"/>
    </row>
    <row r="714" spans="1:44" ht="23.25" customHeight="1">
      <c r="A714" s="403" t="s">
        <v>486</v>
      </c>
      <c r="B714" s="269" t="s">
        <v>202</v>
      </c>
      <c r="C714" s="230" t="s">
        <v>172</v>
      </c>
      <c r="D714" s="183" t="s">
        <v>36</v>
      </c>
      <c r="E714" s="184">
        <f>E715+E716+E717+E719+E720</f>
        <v>225</v>
      </c>
      <c r="F714" s="185">
        <f>F715+F716+F717+F719+F720</f>
        <v>225</v>
      </c>
      <c r="G714" s="185">
        <f>(F714/E714)*100</f>
        <v>100</v>
      </c>
      <c r="H714" s="77">
        <f>H715+H716+H717+H719+H720</f>
        <v>0</v>
      </c>
      <c r="I714" s="78">
        <f>I715+I716+I717+I719+I720</f>
        <v>0</v>
      </c>
      <c r="J714" s="65" t="e">
        <f>(I714/H714)*100</f>
        <v>#DIV/0!</v>
      </c>
      <c r="K714" s="77">
        <f>K715+K716+K717+K719+K720</f>
        <v>0</v>
      </c>
      <c r="L714" s="78">
        <f>L715+L716+L717+L719+L720</f>
        <v>0</v>
      </c>
      <c r="M714" s="65" t="e">
        <f>(L714/K714)*100</f>
        <v>#DIV/0!</v>
      </c>
      <c r="N714" s="77">
        <f>N715+N716+N717+N719+N720</f>
        <v>0</v>
      </c>
      <c r="O714" s="78">
        <f>O715+O716+O717+O719+O720</f>
        <v>0</v>
      </c>
      <c r="P714" s="65" t="e">
        <f>(O714/N714)*100</f>
        <v>#DIV/0!</v>
      </c>
      <c r="Q714" s="77">
        <f>Q715+Q716+Q717+Q719+Q720</f>
        <v>43.5</v>
      </c>
      <c r="R714" s="78">
        <f>R715+R716+R717+R719+R720</f>
        <v>43.5</v>
      </c>
      <c r="S714" s="65">
        <f>(R714/Q714)*100</f>
        <v>100</v>
      </c>
      <c r="T714" s="77">
        <f>T715+T716+T717+T719+T720</f>
        <v>74.47</v>
      </c>
      <c r="U714" s="78">
        <f>U715+U716+U717+U719+U720</f>
        <v>74.47</v>
      </c>
      <c r="V714" s="65">
        <f>(U714/T714)*100</f>
        <v>100</v>
      </c>
      <c r="W714" s="77">
        <f>W715+W716+W717+W719+W720</f>
        <v>82.03</v>
      </c>
      <c r="X714" s="78">
        <f>X715+X716+X717+X719+X720</f>
        <v>82.03</v>
      </c>
      <c r="Y714" s="65">
        <f>(X714/W714)*100</f>
        <v>100</v>
      </c>
      <c r="Z714" s="77">
        <f>Z715+Z716+Z717+Z719+Z720</f>
        <v>0</v>
      </c>
      <c r="AA714" s="78">
        <f>AA715+AA716+AA717+AA719+AA720</f>
        <v>0</v>
      </c>
      <c r="AB714" s="65" t="e">
        <f>(AA714/Z714)*100</f>
        <v>#DIV/0!</v>
      </c>
      <c r="AC714" s="77">
        <f>AC715+AC716+AC717+AC719+AC720</f>
        <v>25</v>
      </c>
      <c r="AD714" s="78">
        <f>AD715+AD716+AD717+AD719+AD720</f>
        <v>25</v>
      </c>
      <c r="AE714" s="65">
        <f>(AD714/AC714)*100</f>
        <v>100</v>
      </c>
      <c r="AF714" s="77">
        <f>AF715+AF716+AF717+AF719+AF720</f>
        <v>0</v>
      </c>
      <c r="AG714" s="78">
        <f>AG715+AG716+AG717+AG719+AG720</f>
        <v>0</v>
      </c>
      <c r="AH714" s="65" t="e">
        <f>(AG714/AF714)*100</f>
        <v>#DIV/0!</v>
      </c>
      <c r="AI714" s="77">
        <f>AI715+AI716+AI717+AI719+AI720</f>
        <v>0</v>
      </c>
      <c r="AJ714" s="78">
        <f>AJ715+AJ716+AJ717+AJ719+AJ720</f>
        <v>0</v>
      </c>
      <c r="AK714" s="65" t="e">
        <f>(AJ714/AI714)*100</f>
        <v>#DIV/0!</v>
      </c>
      <c r="AL714" s="77">
        <f>AL715+AL716+AL717+AL719+AL720</f>
        <v>0</v>
      </c>
      <c r="AM714" s="78">
        <f>AM715+AM716+AM717+AM719+AM720</f>
        <v>0</v>
      </c>
      <c r="AN714" s="65" t="e">
        <f>(AM714/AL714)*100</f>
        <v>#DIV/0!</v>
      </c>
      <c r="AO714" s="77">
        <f>AO715+AO716+AO717+AO719+AO720</f>
        <v>0</v>
      </c>
      <c r="AP714" s="78">
        <f>AP715+AP716+AP717+AP719+AP720</f>
        <v>0</v>
      </c>
      <c r="AQ714" s="65" t="e">
        <f>(AP714/AO714)*100</f>
        <v>#DIV/0!</v>
      </c>
      <c r="AR714" s="12"/>
    </row>
    <row r="715" spans="1:44" ht="30">
      <c r="A715" s="404"/>
      <c r="B715" s="270"/>
      <c r="C715" s="231"/>
      <c r="D715" s="157" t="s">
        <v>17</v>
      </c>
      <c r="E715" s="77">
        <f>H715+K715+N715+Q715+T715+W715+Z715+AC715+AF715+AI715+AL715+AO715</f>
        <v>0</v>
      </c>
      <c r="F715" s="79">
        <f>I715+L715+O715+R715+U715+X715+AA715+AD715+AG715+AJ715+AM715+AP715</f>
        <v>0</v>
      </c>
      <c r="G715" s="80" t="e">
        <f t="shared" ref="G715:G720" si="2417">(F715/E715)*100</f>
        <v>#DIV/0!</v>
      </c>
      <c r="H715" s="66"/>
      <c r="I715" s="67"/>
      <c r="J715" s="68" t="e">
        <f t="shared" ref="J715:J720" si="2418">(I715/H715)*100</f>
        <v>#DIV/0!</v>
      </c>
      <c r="K715" s="66"/>
      <c r="L715" s="67"/>
      <c r="M715" s="68" t="e">
        <f t="shared" ref="M715:M720" si="2419">(L715/K715)*100</f>
        <v>#DIV/0!</v>
      </c>
      <c r="N715" s="66"/>
      <c r="O715" s="67"/>
      <c r="P715" s="68" t="e">
        <f t="shared" ref="P715:P720" si="2420">(O715/N715)*100</f>
        <v>#DIV/0!</v>
      </c>
      <c r="Q715" s="66"/>
      <c r="R715" s="67"/>
      <c r="S715" s="68" t="e">
        <f t="shared" ref="S715:S720" si="2421">(R715/Q715)*100</f>
        <v>#DIV/0!</v>
      </c>
      <c r="T715" s="66"/>
      <c r="U715" s="67"/>
      <c r="V715" s="68" t="e">
        <f t="shared" ref="V715:V720" si="2422">(U715/T715)*100</f>
        <v>#DIV/0!</v>
      </c>
      <c r="W715" s="66"/>
      <c r="X715" s="67"/>
      <c r="Y715" s="68" t="e">
        <f t="shared" ref="Y715:Y720" si="2423">(X715/W715)*100</f>
        <v>#DIV/0!</v>
      </c>
      <c r="Z715" s="66"/>
      <c r="AA715" s="67"/>
      <c r="AB715" s="68" t="e">
        <f t="shared" ref="AB715:AB720" si="2424">(AA715/Z715)*100</f>
        <v>#DIV/0!</v>
      </c>
      <c r="AC715" s="66"/>
      <c r="AD715" s="67"/>
      <c r="AE715" s="68" t="e">
        <f t="shared" ref="AE715:AE720" si="2425">(AD715/AC715)*100</f>
        <v>#DIV/0!</v>
      </c>
      <c r="AF715" s="66"/>
      <c r="AG715" s="67"/>
      <c r="AH715" s="68" t="e">
        <f t="shared" ref="AH715:AH720" si="2426">(AG715/AF715)*100</f>
        <v>#DIV/0!</v>
      </c>
      <c r="AI715" s="66"/>
      <c r="AJ715" s="67"/>
      <c r="AK715" s="68" t="e">
        <f t="shared" ref="AK715:AK720" si="2427">(AJ715/AI715)*100</f>
        <v>#DIV/0!</v>
      </c>
      <c r="AL715" s="66"/>
      <c r="AM715" s="67"/>
      <c r="AN715" s="68" t="e">
        <f t="shared" ref="AN715:AN720" si="2428">(AM715/AL715)*100</f>
        <v>#DIV/0!</v>
      </c>
      <c r="AO715" s="66"/>
      <c r="AP715" s="67"/>
      <c r="AQ715" s="68" t="e">
        <f t="shared" ref="AQ715:AQ720" si="2429">(AP715/AO715)*100</f>
        <v>#DIV/0!</v>
      </c>
      <c r="AR715" s="12"/>
    </row>
    <row r="716" spans="1:44" ht="45">
      <c r="A716" s="404"/>
      <c r="B716" s="270"/>
      <c r="C716" s="231"/>
      <c r="D716" s="157" t="s">
        <v>18</v>
      </c>
      <c r="E716" s="77">
        <f t="shared" ref="E716:E720" si="2430">H716+K716+N716+Q716+T716+W716+Z716+AC716+AF716+AI716+AL716+AO716</f>
        <v>200</v>
      </c>
      <c r="F716" s="79">
        <f t="shared" ref="F716:F720" si="2431">I716+L716+O716+R716+U716+X716+AA716+AD716+AG716+AJ716+AM716+AP716</f>
        <v>200</v>
      </c>
      <c r="G716" s="80">
        <f t="shared" si="2417"/>
        <v>100</v>
      </c>
      <c r="H716" s="66"/>
      <c r="I716" s="67"/>
      <c r="J716" s="68" t="e">
        <f t="shared" si="2418"/>
        <v>#DIV/0!</v>
      </c>
      <c r="K716" s="66"/>
      <c r="L716" s="67"/>
      <c r="M716" s="68" t="e">
        <f t="shared" si="2419"/>
        <v>#DIV/0!</v>
      </c>
      <c r="N716" s="66"/>
      <c r="O716" s="67"/>
      <c r="P716" s="68" t="e">
        <f t="shared" si="2420"/>
        <v>#DIV/0!</v>
      </c>
      <c r="Q716" s="66">
        <v>43.5</v>
      </c>
      <c r="R716" s="67">
        <v>43.5</v>
      </c>
      <c r="S716" s="68">
        <f t="shared" si="2421"/>
        <v>100</v>
      </c>
      <c r="T716" s="66">
        <v>74.47</v>
      </c>
      <c r="U716" s="67">
        <v>74.47</v>
      </c>
      <c r="V716" s="68">
        <f t="shared" si="2422"/>
        <v>100</v>
      </c>
      <c r="W716" s="66">
        <v>82.03</v>
      </c>
      <c r="X716" s="67">
        <v>82.03</v>
      </c>
      <c r="Y716" s="68">
        <f t="shared" si="2423"/>
        <v>100</v>
      </c>
      <c r="Z716" s="66"/>
      <c r="AA716" s="67"/>
      <c r="AB716" s="68" t="e">
        <f t="shared" si="2424"/>
        <v>#DIV/0!</v>
      </c>
      <c r="AC716" s="66"/>
      <c r="AD716" s="67"/>
      <c r="AE716" s="68" t="e">
        <f t="shared" si="2425"/>
        <v>#DIV/0!</v>
      </c>
      <c r="AF716" s="66"/>
      <c r="AG716" s="67"/>
      <c r="AH716" s="68" t="e">
        <f t="shared" si="2426"/>
        <v>#DIV/0!</v>
      </c>
      <c r="AI716" s="66"/>
      <c r="AJ716" s="67"/>
      <c r="AK716" s="68" t="e">
        <f t="shared" si="2427"/>
        <v>#DIV/0!</v>
      </c>
      <c r="AL716" s="66"/>
      <c r="AM716" s="67"/>
      <c r="AN716" s="68" t="e">
        <f t="shared" si="2428"/>
        <v>#DIV/0!</v>
      </c>
      <c r="AO716" s="66"/>
      <c r="AP716" s="67"/>
      <c r="AQ716" s="68" t="e">
        <f t="shared" si="2429"/>
        <v>#DIV/0!</v>
      </c>
      <c r="AR716" s="12"/>
    </row>
    <row r="717" spans="1:44" ht="28.5" customHeight="1">
      <c r="A717" s="404"/>
      <c r="B717" s="270"/>
      <c r="C717" s="231"/>
      <c r="D717" s="157" t="s">
        <v>26</v>
      </c>
      <c r="E717" s="66">
        <f t="shared" si="2430"/>
        <v>25</v>
      </c>
      <c r="F717" s="67">
        <f t="shared" si="2431"/>
        <v>25</v>
      </c>
      <c r="G717" s="68">
        <f t="shared" si="2417"/>
        <v>100</v>
      </c>
      <c r="H717" s="66"/>
      <c r="I717" s="67"/>
      <c r="J717" s="68" t="e">
        <f t="shared" si="2418"/>
        <v>#DIV/0!</v>
      </c>
      <c r="K717" s="66"/>
      <c r="L717" s="67"/>
      <c r="M717" s="68" t="e">
        <f t="shared" si="2419"/>
        <v>#DIV/0!</v>
      </c>
      <c r="N717" s="66"/>
      <c r="O717" s="67"/>
      <c r="P717" s="68" t="e">
        <f t="shared" si="2420"/>
        <v>#DIV/0!</v>
      </c>
      <c r="Q717" s="66"/>
      <c r="R717" s="67"/>
      <c r="S717" s="68" t="e">
        <f t="shared" si="2421"/>
        <v>#DIV/0!</v>
      </c>
      <c r="T717" s="66"/>
      <c r="U717" s="67"/>
      <c r="V717" s="68" t="e">
        <f t="shared" si="2422"/>
        <v>#DIV/0!</v>
      </c>
      <c r="W717" s="66"/>
      <c r="X717" s="67"/>
      <c r="Y717" s="68" t="e">
        <f t="shared" si="2423"/>
        <v>#DIV/0!</v>
      </c>
      <c r="Z717" s="66"/>
      <c r="AA717" s="67"/>
      <c r="AB717" s="68" t="e">
        <f t="shared" si="2424"/>
        <v>#DIV/0!</v>
      </c>
      <c r="AC717" s="66">
        <v>25</v>
      </c>
      <c r="AD717" s="67">
        <v>25</v>
      </c>
      <c r="AE717" s="68">
        <f t="shared" si="2425"/>
        <v>100</v>
      </c>
      <c r="AF717" s="66"/>
      <c r="AG717" s="67"/>
      <c r="AH717" s="68" t="e">
        <f t="shared" si="2426"/>
        <v>#DIV/0!</v>
      </c>
      <c r="AI717" s="66"/>
      <c r="AJ717" s="67"/>
      <c r="AK717" s="68" t="e">
        <f t="shared" si="2427"/>
        <v>#DIV/0!</v>
      </c>
      <c r="AL717" s="66"/>
      <c r="AM717" s="67"/>
      <c r="AN717" s="68" t="e">
        <f t="shared" si="2428"/>
        <v>#DIV/0!</v>
      </c>
      <c r="AO717" s="66"/>
      <c r="AP717" s="67"/>
      <c r="AQ717" s="68" t="e">
        <f t="shared" si="2429"/>
        <v>#DIV/0!</v>
      </c>
      <c r="AR717" s="12"/>
    </row>
    <row r="718" spans="1:44" ht="81" customHeight="1">
      <c r="A718" s="404"/>
      <c r="B718" s="270"/>
      <c r="C718" s="231"/>
      <c r="D718" s="157" t="s">
        <v>231</v>
      </c>
      <c r="E718" s="66">
        <f t="shared" si="2430"/>
        <v>0</v>
      </c>
      <c r="F718" s="67">
        <f t="shared" si="2431"/>
        <v>0</v>
      </c>
      <c r="G718" s="68" t="e">
        <f t="shared" si="2417"/>
        <v>#DIV/0!</v>
      </c>
      <c r="H718" s="66"/>
      <c r="I718" s="67"/>
      <c r="J718" s="68" t="e">
        <f t="shared" si="2418"/>
        <v>#DIV/0!</v>
      </c>
      <c r="K718" s="66"/>
      <c r="L718" s="67"/>
      <c r="M718" s="68" t="e">
        <f t="shared" si="2419"/>
        <v>#DIV/0!</v>
      </c>
      <c r="N718" s="66"/>
      <c r="O718" s="67"/>
      <c r="P718" s="68" t="e">
        <f t="shared" si="2420"/>
        <v>#DIV/0!</v>
      </c>
      <c r="Q718" s="66"/>
      <c r="R718" s="67"/>
      <c r="S718" s="68" t="e">
        <f t="shared" si="2421"/>
        <v>#DIV/0!</v>
      </c>
      <c r="T718" s="66"/>
      <c r="U718" s="67"/>
      <c r="V718" s="68" t="e">
        <f t="shared" si="2422"/>
        <v>#DIV/0!</v>
      </c>
      <c r="W718" s="66"/>
      <c r="X718" s="67"/>
      <c r="Y718" s="68" t="e">
        <f t="shared" si="2423"/>
        <v>#DIV/0!</v>
      </c>
      <c r="Z718" s="66"/>
      <c r="AA718" s="67"/>
      <c r="AB718" s="68" t="e">
        <f t="shared" si="2424"/>
        <v>#DIV/0!</v>
      </c>
      <c r="AC718" s="66"/>
      <c r="AD718" s="67"/>
      <c r="AE718" s="68" t="e">
        <f t="shared" si="2425"/>
        <v>#DIV/0!</v>
      </c>
      <c r="AF718" s="66"/>
      <c r="AG718" s="67"/>
      <c r="AH718" s="68" t="e">
        <f t="shared" si="2426"/>
        <v>#DIV/0!</v>
      </c>
      <c r="AI718" s="66"/>
      <c r="AJ718" s="67"/>
      <c r="AK718" s="68" t="e">
        <f t="shared" si="2427"/>
        <v>#DIV/0!</v>
      </c>
      <c r="AL718" s="66"/>
      <c r="AM718" s="67"/>
      <c r="AN718" s="68" t="e">
        <f t="shared" si="2428"/>
        <v>#DIV/0!</v>
      </c>
      <c r="AO718" s="66"/>
      <c r="AP718" s="67"/>
      <c r="AQ718" s="68" t="e">
        <f t="shared" si="2429"/>
        <v>#DIV/0!</v>
      </c>
      <c r="AR718" s="12"/>
    </row>
    <row r="719" spans="1:44" ht="32.25" customHeight="1">
      <c r="A719" s="404"/>
      <c r="B719" s="270"/>
      <c r="C719" s="231"/>
      <c r="D719" s="157" t="s">
        <v>39</v>
      </c>
      <c r="E719" s="66">
        <f t="shared" si="2430"/>
        <v>0</v>
      </c>
      <c r="F719" s="67">
        <f t="shared" si="2431"/>
        <v>0</v>
      </c>
      <c r="G719" s="68" t="e">
        <f t="shared" si="2417"/>
        <v>#DIV/0!</v>
      </c>
      <c r="H719" s="66"/>
      <c r="I719" s="67"/>
      <c r="J719" s="68" t="e">
        <f t="shared" si="2418"/>
        <v>#DIV/0!</v>
      </c>
      <c r="K719" s="66"/>
      <c r="L719" s="67"/>
      <c r="M719" s="68" t="e">
        <f t="shared" si="2419"/>
        <v>#DIV/0!</v>
      </c>
      <c r="N719" s="66"/>
      <c r="O719" s="67"/>
      <c r="P719" s="68" t="e">
        <f t="shared" si="2420"/>
        <v>#DIV/0!</v>
      </c>
      <c r="Q719" s="66"/>
      <c r="R719" s="67"/>
      <c r="S719" s="68" t="e">
        <f t="shared" si="2421"/>
        <v>#DIV/0!</v>
      </c>
      <c r="T719" s="66"/>
      <c r="U719" s="67"/>
      <c r="V719" s="68" t="e">
        <f t="shared" si="2422"/>
        <v>#DIV/0!</v>
      </c>
      <c r="W719" s="66"/>
      <c r="X719" s="67"/>
      <c r="Y719" s="68" t="e">
        <f t="shared" si="2423"/>
        <v>#DIV/0!</v>
      </c>
      <c r="Z719" s="66"/>
      <c r="AA719" s="67"/>
      <c r="AB719" s="68" t="e">
        <f t="shared" si="2424"/>
        <v>#DIV/0!</v>
      </c>
      <c r="AC719" s="66"/>
      <c r="AD719" s="67"/>
      <c r="AE719" s="68" t="e">
        <f t="shared" si="2425"/>
        <v>#DIV/0!</v>
      </c>
      <c r="AF719" s="66"/>
      <c r="AG719" s="67"/>
      <c r="AH719" s="68" t="e">
        <f t="shared" si="2426"/>
        <v>#DIV/0!</v>
      </c>
      <c r="AI719" s="66"/>
      <c r="AJ719" s="67"/>
      <c r="AK719" s="68" t="e">
        <f t="shared" si="2427"/>
        <v>#DIV/0!</v>
      </c>
      <c r="AL719" s="66"/>
      <c r="AM719" s="67"/>
      <c r="AN719" s="68" t="e">
        <f t="shared" si="2428"/>
        <v>#DIV/0!</v>
      </c>
      <c r="AO719" s="66"/>
      <c r="AP719" s="67"/>
      <c r="AQ719" s="68" t="e">
        <f t="shared" si="2429"/>
        <v>#DIV/0!</v>
      </c>
      <c r="AR719" s="12"/>
    </row>
    <row r="720" spans="1:44" ht="48" customHeight="1">
      <c r="A720" s="405"/>
      <c r="B720" s="271"/>
      <c r="C720" s="232"/>
      <c r="D720" s="157" t="s">
        <v>33</v>
      </c>
      <c r="E720" s="66">
        <f t="shared" si="2430"/>
        <v>0</v>
      </c>
      <c r="F720" s="67">
        <f t="shared" si="2431"/>
        <v>0</v>
      </c>
      <c r="G720" s="68" t="e">
        <f t="shared" si="2417"/>
        <v>#DIV/0!</v>
      </c>
      <c r="H720" s="66"/>
      <c r="I720" s="67"/>
      <c r="J720" s="68" t="e">
        <f t="shared" si="2418"/>
        <v>#DIV/0!</v>
      </c>
      <c r="K720" s="66"/>
      <c r="L720" s="67"/>
      <c r="M720" s="68" t="e">
        <f t="shared" si="2419"/>
        <v>#DIV/0!</v>
      </c>
      <c r="N720" s="66"/>
      <c r="O720" s="67"/>
      <c r="P720" s="68" t="e">
        <f t="shared" si="2420"/>
        <v>#DIV/0!</v>
      </c>
      <c r="Q720" s="66"/>
      <c r="R720" s="67"/>
      <c r="S720" s="68" t="e">
        <f t="shared" si="2421"/>
        <v>#DIV/0!</v>
      </c>
      <c r="T720" s="66"/>
      <c r="U720" s="67"/>
      <c r="V720" s="68" t="e">
        <f t="shared" si="2422"/>
        <v>#DIV/0!</v>
      </c>
      <c r="W720" s="66"/>
      <c r="X720" s="67"/>
      <c r="Y720" s="68" t="e">
        <f t="shared" si="2423"/>
        <v>#DIV/0!</v>
      </c>
      <c r="Z720" s="66"/>
      <c r="AA720" s="67"/>
      <c r="AB720" s="68" t="e">
        <f t="shared" si="2424"/>
        <v>#DIV/0!</v>
      </c>
      <c r="AC720" s="66"/>
      <c r="AD720" s="67"/>
      <c r="AE720" s="68" t="e">
        <f t="shared" si="2425"/>
        <v>#DIV/0!</v>
      </c>
      <c r="AF720" s="66"/>
      <c r="AG720" s="67"/>
      <c r="AH720" s="68" t="e">
        <f t="shared" si="2426"/>
        <v>#DIV/0!</v>
      </c>
      <c r="AI720" s="66"/>
      <c r="AJ720" s="67"/>
      <c r="AK720" s="68" t="e">
        <f t="shared" si="2427"/>
        <v>#DIV/0!</v>
      </c>
      <c r="AL720" s="66"/>
      <c r="AM720" s="67"/>
      <c r="AN720" s="68" t="e">
        <f t="shared" si="2428"/>
        <v>#DIV/0!</v>
      </c>
      <c r="AO720" s="66"/>
      <c r="AP720" s="67"/>
      <c r="AQ720" s="68" t="e">
        <f t="shared" si="2429"/>
        <v>#DIV/0!</v>
      </c>
      <c r="AR720" s="12"/>
    </row>
    <row r="721" spans="1:44" ht="21.75" customHeight="1">
      <c r="A721" s="332" t="s">
        <v>487</v>
      </c>
      <c r="B721" s="269" t="s">
        <v>200</v>
      </c>
      <c r="C721" s="230" t="s">
        <v>173</v>
      </c>
      <c r="D721" s="183" t="s">
        <v>36</v>
      </c>
      <c r="E721" s="184">
        <f>E722+E723+E724+E726+E727</f>
        <v>220</v>
      </c>
      <c r="F721" s="185">
        <f>F722+F723+F724+F726+F727</f>
        <v>220</v>
      </c>
      <c r="G721" s="185">
        <f>(F721/E721)*100</f>
        <v>100</v>
      </c>
      <c r="H721" s="77">
        <f>H722+H723+H724+H726+H727</f>
        <v>0</v>
      </c>
      <c r="I721" s="78">
        <f>I722+I723+I724+I726+I727</f>
        <v>0</v>
      </c>
      <c r="J721" s="65" t="e">
        <f>(I721/H721)*100</f>
        <v>#DIV/0!</v>
      </c>
      <c r="K721" s="77">
        <f>K722+K723+K724+K726+K727</f>
        <v>0</v>
      </c>
      <c r="L721" s="78">
        <f>L722+L723+L724+L726+L727</f>
        <v>0</v>
      </c>
      <c r="M721" s="65" t="e">
        <f>(L721/K721)*100</f>
        <v>#DIV/0!</v>
      </c>
      <c r="N721" s="77">
        <f>N722+N723+N724+N726+N727</f>
        <v>0</v>
      </c>
      <c r="O721" s="78">
        <f>O722+O723+O724+O726+O727</f>
        <v>0</v>
      </c>
      <c r="P721" s="65" t="e">
        <f>(O721/N721)*100</f>
        <v>#DIV/0!</v>
      </c>
      <c r="Q721" s="77">
        <f>Q722+Q723+Q724+Q726+Q727</f>
        <v>220</v>
      </c>
      <c r="R721" s="78">
        <f>R722+R723+R724+R726+R727</f>
        <v>220</v>
      </c>
      <c r="S721" s="65">
        <f>(R721/Q721)*100</f>
        <v>100</v>
      </c>
      <c r="T721" s="77">
        <f>T722+T723+T724+T726+T727</f>
        <v>0</v>
      </c>
      <c r="U721" s="78">
        <f>U722+U723+U724+U726+U727</f>
        <v>0</v>
      </c>
      <c r="V721" s="65" t="e">
        <f>(U721/T721)*100</f>
        <v>#DIV/0!</v>
      </c>
      <c r="W721" s="77">
        <f>W722+W723+W724+W726+W727</f>
        <v>0</v>
      </c>
      <c r="X721" s="78">
        <f>X722+X723+X724+X726+X727</f>
        <v>0</v>
      </c>
      <c r="Y721" s="65" t="e">
        <f>(X721/W721)*100</f>
        <v>#DIV/0!</v>
      </c>
      <c r="Z721" s="77">
        <f>Z722+Z723+Z724+Z726+Z727</f>
        <v>0</v>
      </c>
      <c r="AA721" s="78">
        <f>AA722+AA723+AA724+AA726+AA727</f>
        <v>0</v>
      </c>
      <c r="AB721" s="65" t="e">
        <f>(AA721/Z721)*100</f>
        <v>#DIV/0!</v>
      </c>
      <c r="AC721" s="77">
        <f>AC722+AC723+AC724+AC726+AC727</f>
        <v>0</v>
      </c>
      <c r="AD721" s="78">
        <f>AD722+AD723+AD724+AD726+AD727</f>
        <v>0</v>
      </c>
      <c r="AE721" s="65" t="e">
        <f>(AD721/AC721)*100</f>
        <v>#DIV/0!</v>
      </c>
      <c r="AF721" s="77">
        <f>AF722+AF723+AF724+AF726+AF727</f>
        <v>0</v>
      </c>
      <c r="AG721" s="78">
        <f>AG722+AG723+AG724+AG726+AG727</f>
        <v>0</v>
      </c>
      <c r="AH721" s="65" t="e">
        <f>(AG721/AF721)*100</f>
        <v>#DIV/0!</v>
      </c>
      <c r="AI721" s="77">
        <f>AI722+AI723+AI724+AI726+AI727</f>
        <v>0</v>
      </c>
      <c r="AJ721" s="78">
        <f>AJ722+AJ723+AJ724+AJ726+AJ727</f>
        <v>0</v>
      </c>
      <c r="AK721" s="65" t="e">
        <f>(AJ721/AI721)*100</f>
        <v>#DIV/0!</v>
      </c>
      <c r="AL721" s="77">
        <f>AL722+AL723+AL724+AL726+AL727</f>
        <v>0</v>
      </c>
      <c r="AM721" s="78">
        <f>AM722+AM723+AM724+AM726+AM727</f>
        <v>0</v>
      </c>
      <c r="AN721" s="65" t="e">
        <f>(AM721/AL721)*100</f>
        <v>#DIV/0!</v>
      </c>
      <c r="AO721" s="77">
        <f>AO722+AO723+AO724+AO726+AO727</f>
        <v>0</v>
      </c>
      <c r="AP721" s="78">
        <f>AP722+AP723+AP724+AP726+AP727</f>
        <v>0</v>
      </c>
      <c r="AQ721" s="65" t="e">
        <f>(AP721/AO721)*100</f>
        <v>#DIV/0!</v>
      </c>
      <c r="AR721" s="12"/>
    </row>
    <row r="722" spans="1:44" ht="30">
      <c r="A722" s="333"/>
      <c r="B722" s="270"/>
      <c r="C722" s="231"/>
      <c r="D722" s="157" t="s">
        <v>17</v>
      </c>
      <c r="E722" s="77">
        <f>H722+K722+N722+Q722+T722+W722+Z722+AC722+AF722+AI722+AL722+AO722</f>
        <v>0</v>
      </c>
      <c r="F722" s="79">
        <f>I722+L722+O722+R722+U722+X722+AA722+AD722+AG722+AJ722+AM722+AP722</f>
        <v>0</v>
      </c>
      <c r="G722" s="80" t="e">
        <f t="shared" ref="G722:G727" si="2432">(F722/E722)*100</f>
        <v>#DIV/0!</v>
      </c>
      <c r="H722" s="66"/>
      <c r="I722" s="67"/>
      <c r="J722" s="68" t="e">
        <f t="shared" ref="J722:J727" si="2433">(I722/H722)*100</f>
        <v>#DIV/0!</v>
      </c>
      <c r="K722" s="66"/>
      <c r="L722" s="67"/>
      <c r="M722" s="68" t="e">
        <f t="shared" ref="M722:M727" si="2434">(L722/K722)*100</f>
        <v>#DIV/0!</v>
      </c>
      <c r="N722" s="66"/>
      <c r="O722" s="67"/>
      <c r="P722" s="68" t="e">
        <f t="shared" ref="P722:P727" si="2435">(O722/N722)*100</f>
        <v>#DIV/0!</v>
      </c>
      <c r="Q722" s="66"/>
      <c r="R722" s="67"/>
      <c r="S722" s="68" t="e">
        <f t="shared" ref="S722:S727" si="2436">(R722/Q722)*100</f>
        <v>#DIV/0!</v>
      </c>
      <c r="T722" s="66"/>
      <c r="U722" s="67"/>
      <c r="V722" s="68" t="e">
        <f t="shared" ref="V722:V727" si="2437">(U722/T722)*100</f>
        <v>#DIV/0!</v>
      </c>
      <c r="W722" s="66"/>
      <c r="X722" s="67"/>
      <c r="Y722" s="68" t="e">
        <f t="shared" ref="Y722:Y727" si="2438">(X722/W722)*100</f>
        <v>#DIV/0!</v>
      </c>
      <c r="Z722" s="66"/>
      <c r="AA722" s="67"/>
      <c r="AB722" s="68" t="e">
        <f t="shared" ref="AB722:AB727" si="2439">(AA722/Z722)*100</f>
        <v>#DIV/0!</v>
      </c>
      <c r="AC722" s="66"/>
      <c r="AD722" s="67"/>
      <c r="AE722" s="68" t="e">
        <f t="shared" ref="AE722:AE727" si="2440">(AD722/AC722)*100</f>
        <v>#DIV/0!</v>
      </c>
      <c r="AF722" s="66"/>
      <c r="AG722" s="67"/>
      <c r="AH722" s="68" t="e">
        <f t="shared" ref="AH722:AH727" si="2441">(AG722/AF722)*100</f>
        <v>#DIV/0!</v>
      </c>
      <c r="AI722" s="66"/>
      <c r="AJ722" s="67"/>
      <c r="AK722" s="68" t="e">
        <f t="shared" ref="AK722:AK727" si="2442">(AJ722/AI722)*100</f>
        <v>#DIV/0!</v>
      </c>
      <c r="AL722" s="66"/>
      <c r="AM722" s="67"/>
      <c r="AN722" s="68" t="e">
        <f t="shared" ref="AN722:AN727" si="2443">(AM722/AL722)*100</f>
        <v>#DIV/0!</v>
      </c>
      <c r="AO722" s="66"/>
      <c r="AP722" s="67"/>
      <c r="AQ722" s="68" t="e">
        <f t="shared" ref="AQ722:AQ727" si="2444">(AP722/AO722)*100</f>
        <v>#DIV/0!</v>
      </c>
      <c r="AR722" s="12"/>
    </row>
    <row r="723" spans="1:44" ht="45">
      <c r="A723" s="333"/>
      <c r="B723" s="270"/>
      <c r="C723" s="231"/>
      <c r="D723" s="157" t="s">
        <v>18</v>
      </c>
      <c r="E723" s="77">
        <f t="shared" ref="E723:E727" si="2445">H723+K723+N723+Q723+T723+W723+Z723+AC723+AF723+AI723+AL723+AO723</f>
        <v>220</v>
      </c>
      <c r="F723" s="79">
        <f t="shared" ref="F723:F727" si="2446">I723+L723+O723+R723+U723+X723+AA723+AD723+AG723+AJ723+AM723+AP723</f>
        <v>220</v>
      </c>
      <c r="G723" s="80">
        <f t="shared" si="2432"/>
        <v>100</v>
      </c>
      <c r="H723" s="66"/>
      <c r="I723" s="67"/>
      <c r="J723" s="68" t="e">
        <f t="shared" si="2433"/>
        <v>#DIV/0!</v>
      </c>
      <c r="K723" s="66"/>
      <c r="L723" s="67"/>
      <c r="M723" s="68" t="e">
        <f t="shared" si="2434"/>
        <v>#DIV/0!</v>
      </c>
      <c r="N723" s="66"/>
      <c r="O723" s="67"/>
      <c r="P723" s="68" t="e">
        <f t="shared" si="2435"/>
        <v>#DIV/0!</v>
      </c>
      <c r="Q723" s="66">
        <v>220</v>
      </c>
      <c r="R723" s="67">
        <v>220</v>
      </c>
      <c r="S723" s="68">
        <f t="shared" si="2436"/>
        <v>100</v>
      </c>
      <c r="T723" s="66"/>
      <c r="U723" s="67"/>
      <c r="V723" s="68" t="e">
        <f t="shared" si="2437"/>
        <v>#DIV/0!</v>
      </c>
      <c r="W723" s="66"/>
      <c r="X723" s="67"/>
      <c r="Y723" s="68" t="e">
        <f t="shared" si="2438"/>
        <v>#DIV/0!</v>
      </c>
      <c r="Z723" s="66"/>
      <c r="AA723" s="67"/>
      <c r="AB723" s="68" t="e">
        <f t="shared" si="2439"/>
        <v>#DIV/0!</v>
      </c>
      <c r="AC723" s="66"/>
      <c r="AD723" s="67"/>
      <c r="AE723" s="68" t="e">
        <f t="shared" si="2440"/>
        <v>#DIV/0!</v>
      </c>
      <c r="AF723" s="66"/>
      <c r="AG723" s="67"/>
      <c r="AH723" s="68" t="e">
        <f t="shared" si="2441"/>
        <v>#DIV/0!</v>
      </c>
      <c r="AI723" s="66"/>
      <c r="AJ723" s="67"/>
      <c r="AK723" s="68" t="e">
        <f t="shared" si="2442"/>
        <v>#DIV/0!</v>
      </c>
      <c r="AL723" s="66"/>
      <c r="AM723" s="67"/>
      <c r="AN723" s="68" t="e">
        <f t="shared" si="2443"/>
        <v>#DIV/0!</v>
      </c>
      <c r="AO723" s="66"/>
      <c r="AP723" s="67"/>
      <c r="AQ723" s="68" t="e">
        <f t="shared" si="2444"/>
        <v>#DIV/0!</v>
      </c>
      <c r="AR723" s="12"/>
    </row>
    <row r="724" spans="1:44" ht="28.5" customHeight="1">
      <c r="A724" s="333"/>
      <c r="B724" s="270"/>
      <c r="C724" s="231"/>
      <c r="D724" s="157" t="s">
        <v>26</v>
      </c>
      <c r="E724" s="66">
        <f t="shared" si="2445"/>
        <v>0</v>
      </c>
      <c r="F724" s="67">
        <f t="shared" si="2446"/>
        <v>0</v>
      </c>
      <c r="G724" s="68" t="e">
        <f t="shared" si="2432"/>
        <v>#DIV/0!</v>
      </c>
      <c r="H724" s="66"/>
      <c r="I724" s="67"/>
      <c r="J724" s="68" t="e">
        <f t="shared" si="2433"/>
        <v>#DIV/0!</v>
      </c>
      <c r="K724" s="66"/>
      <c r="L724" s="67"/>
      <c r="M724" s="68" t="e">
        <f t="shared" si="2434"/>
        <v>#DIV/0!</v>
      </c>
      <c r="N724" s="66"/>
      <c r="O724" s="67"/>
      <c r="P724" s="68" t="e">
        <f t="shared" si="2435"/>
        <v>#DIV/0!</v>
      </c>
      <c r="Q724" s="66"/>
      <c r="R724" s="67"/>
      <c r="S724" s="68" t="e">
        <f t="shared" si="2436"/>
        <v>#DIV/0!</v>
      </c>
      <c r="T724" s="66"/>
      <c r="U724" s="67"/>
      <c r="V724" s="68" t="e">
        <f t="shared" si="2437"/>
        <v>#DIV/0!</v>
      </c>
      <c r="W724" s="66"/>
      <c r="X724" s="67"/>
      <c r="Y724" s="68" t="e">
        <f t="shared" si="2438"/>
        <v>#DIV/0!</v>
      </c>
      <c r="Z724" s="66"/>
      <c r="AA724" s="67"/>
      <c r="AB724" s="68" t="e">
        <f t="shared" si="2439"/>
        <v>#DIV/0!</v>
      </c>
      <c r="AC724" s="66"/>
      <c r="AD724" s="67"/>
      <c r="AE724" s="68" t="e">
        <f t="shared" si="2440"/>
        <v>#DIV/0!</v>
      </c>
      <c r="AF724" s="66"/>
      <c r="AG724" s="67"/>
      <c r="AH724" s="68" t="e">
        <f t="shared" si="2441"/>
        <v>#DIV/0!</v>
      </c>
      <c r="AI724" s="66"/>
      <c r="AJ724" s="67"/>
      <c r="AK724" s="68" t="e">
        <f t="shared" si="2442"/>
        <v>#DIV/0!</v>
      </c>
      <c r="AL724" s="66"/>
      <c r="AM724" s="67"/>
      <c r="AN724" s="68" t="e">
        <f t="shared" si="2443"/>
        <v>#DIV/0!</v>
      </c>
      <c r="AO724" s="66"/>
      <c r="AP724" s="67"/>
      <c r="AQ724" s="68" t="e">
        <f t="shared" si="2444"/>
        <v>#DIV/0!</v>
      </c>
      <c r="AR724" s="12"/>
    </row>
    <row r="725" spans="1:44" ht="90.75" customHeight="1">
      <c r="A725" s="333"/>
      <c r="B725" s="270"/>
      <c r="C725" s="231"/>
      <c r="D725" s="157" t="s">
        <v>231</v>
      </c>
      <c r="E725" s="66">
        <f t="shared" si="2445"/>
        <v>0</v>
      </c>
      <c r="F725" s="67">
        <f t="shared" si="2446"/>
        <v>0</v>
      </c>
      <c r="G725" s="68" t="e">
        <f t="shared" si="2432"/>
        <v>#DIV/0!</v>
      </c>
      <c r="H725" s="66"/>
      <c r="I725" s="67"/>
      <c r="J725" s="68" t="e">
        <f t="shared" si="2433"/>
        <v>#DIV/0!</v>
      </c>
      <c r="K725" s="66"/>
      <c r="L725" s="67"/>
      <c r="M725" s="68" t="e">
        <f t="shared" si="2434"/>
        <v>#DIV/0!</v>
      </c>
      <c r="N725" s="66"/>
      <c r="O725" s="67"/>
      <c r="P725" s="68" t="e">
        <f t="shared" si="2435"/>
        <v>#DIV/0!</v>
      </c>
      <c r="Q725" s="66"/>
      <c r="R725" s="67"/>
      <c r="S725" s="68" t="e">
        <f t="shared" si="2436"/>
        <v>#DIV/0!</v>
      </c>
      <c r="T725" s="66"/>
      <c r="U725" s="67"/>
      <c r="V725" s="68" t="e">
        <f t="shared" si="2437"/>
        <v>#DIV/0!</v>
      </c>
      <c r="W725" s="66"/>
      <c r="X725" s="67"/>
      <c r="Y725" s="68" t="e">
        <f t="shared" si="2438"/>
        <v>#DIV/0!</v>
      </c>
      <c r="Z725" s="66"/>
      <c r="AA725" s="67"/>
      <c r="AB725" s="68" t="e">
        <f t="shared" si="2439"/>
        <v>#DIV/0!</v>
      </c>
      <c r="AC725" s="66"/>
      <c r="AD725" s="67"/>
      <c r="AE725" s="68" t="e">
        <f t="shared" si="2440"/>
        <v>#DIV/0!</v>
      </c>
      <c r="AF725" s="66"/>
      <c r="AG725" s="67"/>
      <c r="AH725" s="68" t="e">
        <f t="shared" si="2441"/>
        <v>#DIV/0!</v>
      </c>
      <c r="AI725" s="66"/>
      <c r="AJ725" s="67"/>
      <c r="AK725" s="68" t="e">
        <f t="shared" si="2442"/>
        <v>#DIV/0!</v>
      </c>
      <c r="AL725" s="66"/>
      <c r="AM725" s="67"/>
      <c r="AN725" s="68" t="e">
        <f t="shared" si="2443"/>
        <v>#DIV/0!</v>
      </c>
      <c r="AO725" s="66"/>
      <c r="AP725" s="67"/>
      <c r="AQ725" s="68" t="e">
        <f t="shared" si="2444"/>
        <v>#DIV/0!</v>
      </c>
      <c r="AR725" s="12"/>
    </row>
    <row r="726" spans="1:44" ht="34.5" customHeight="1">
      <c r="A726" s="333"/>
      <c r="B726" s="270"/>
      <c r="C726" s="231"/>
      <c r="D726" s="157" t="s">
        <v>39</v>
      </c>
      <c r="E726" s="66">
        <f t="shared" si="2445"/>
        <v>0</v>
      </c>
      <c r="F726" s="67">
        <f t="shared" si="2446"/>
        <v>0</v>
      </c>
      <c r="G726" s="68" t="e">
        <f t="shared" si="2432"/>
        <v>#DIV/0!</v>
      </c>
      <c r="H726" s="66"/>
      <c r="I726" s="67"/>
      <c r="J726" s="68" t="e">
        <f t="shared" si="2433"/>
        <v>#DIV/0!</v>
      </c>
      <c r="K726" s="66"/>
      <c r="L726" s="67"/>
      <c r="M726" s="68" t="e">
        <f t="shared" si="2434"/>
        <v>#DIV/0!</v>
      </c>
      <c r="N726" s="66"/>
      <c r="O726" s="67"/>
      <c r="P726" s="68" t="e">
        <f t="shared" si="2435"/>
        <v>#DIV/0!</v>
      </c>
      <c r="Q726" s="66"/>
      <c r="R726" s="67"/>
      <c r="S726" s="68" t="e">
        <f t="shared" si="2436"/>
        <v>#DIV/0!</v>
      </c>
      <c r="T726" s="66"/>
      <c r="U726" s="67"/>
      <c r="V726" s="68" t="e">
        <f t="shared" si="2437"/>
        <v>#DIV/0!</v>
      </c>
      <c r="W726" s="66"/>
      <c r="X726" s="67"/>
      <c r="Y726" s="68" t="e">
        <f t="shared" si="2438"/>
        <v>#DIV/0!</v>
      </c>
      <c r="Z726" s="66"/>
      <c r="AA726" s="67"/>
      <c r="AB726" s="68" t="e">
        <f t="shared" si="2439"/>
        <v>#DIV/0!</v>
      </c>
      <c r="AC726" s="66"/>
      <c r="AD726" s="67"/>
      <c r="AE726" s="68" t="e">
        <f t="shared" si="2440"/>
        <v>#DIV/0!</v>
      </c>
      <c r="AF726" s="66"/>
      <c r="AG726" s="67"/>
      <c r="AH726" s="68" t="e">
        <f t="shared" si="2441"/>
        <v>#DIV/0!</v>
      </c>
      <c r="AI726" s="66"/>
      <c r="AJ726" s="67"/>
      <c r="AK726" s="68" t="e">
        <f t="shared" si="2442"/>
        <v>#DIV/0!</v>
      </c>
      <c r="AL726" s="66"/>
      <c r="AM726" s="67"/>
      <c r="AN726" s="68" t="e">
        <f t="shared" si="2443"/>
        <v>#DIV/0!</v>
      </c>
      <c r="AO726" s="66"/>
      <c r="AP726" s="67"/>
      <c r="AQ726" s="68" t="e">
        <f t="shared" si="2444"/>
        <v>#DIV/0!</v>
      </c>
      <c r="AR726" s="12"/>
    </row>
    <row r="727" spans="1:44" ht="57" customHeight="1">
      <c r="A727" s="334"/>
      <c r="B727" s="271"/>
      <c r="C727" s="232"/>
      <c r="D727" s="157" t="s">
        <v>33</v>
      </c>
      <c r="E727" s="66">
        <f t="shared" si="2445"/>
        <v>0</v>
      </c>
      <c r="F727" s="67">
        <f t="shared" si="2446"/>
        <v>0</v>
      </c>
      <c r="G727" s="68" t="e">
        <f t="shared" si="2432"/>
        <v>#DIV/0!</v>
      </c>
      <c r="H727" s="66"/>
      <c r="I727" s="67"/>
      <c r="J727" s="68" t="e">
        <f t="shared" si="2433"/>
        <v>#DIV/0!</v>
      </c>
      <c r="K727" s="66"/>
      <c r="L727" s="67"/>
      <c r="M727" s="68" t="e">
        <f t="shared" si="2434"/>
        <v>#DIV/0!</v>
      </c>
      <c r="N727" s="66"/>
      <c r="O727" s="67"/>
      <c r="P727" s="68" t="e">
        <f t="shared" si="2435"/>
        <v>#DIV/0!</v>
      </c>
      <c r="Q727" s="66"/>
      <c r="R727" s="67"/>
      <c r="S727" s="68" t="e">
        <f t="shared" si="2436"/>
        <v>#DIV/0!</v>
      </c>
      <c r="T727" s="66"/>
      <c r="U727" s="67"/>
      <c r="V727" s="68" t="e">
        <f t="shared" si="2437"/>
        <v>#DIV/0!</v>
      </c>
      <c r="W727" s="66"/>
      <c r="X727" s="67"/>
      <c r="Y727" s="68" t="e">
        <f t="shared" si="2438"/>
        <v>#DIV/0!</v>
      </c>
      <c r="Z727" s="66"/>
      <c r="AA727" s="67"/>
      <c r="AB727" s="68" t="e">
        <f t="shared" si="2439"/>
        <v>#DIV/0!</v>
      </c>
      <c r="AC727" s="66"/>
      <c r="AD727" s="67"/>
      <c r="AE727" s="68" t="e">
        <f t="shared" si="2440"/>
        <v>#DIV/0!</v>
      </c>
      <c r="AF727" s="66"/>
      <c r="AG727" s="67"/>
      <c r="AH727" s="68" t="e">
        <f t="shared" si="2441"/>
        <v>#DIV/0!</v>
      </c>
      <c r="AI727" s="66"/>
      <c r="AJ727" s="67"/>
      <c r="AK727" s="68" t="e">
        <f t="shared" si="2442"/>
        <v>#DIV/0!</v>
      </c>
      <c r="AL727" s="66"/>
      <c r="AM727" s="67"/>
      <c r="AN727" s="68" t="e">
        <f t="shared" si="2443"/>
        <v>#DIV/0!</v>
      </c>
      <c r="AO727" s="66"/>
      <c r="AP727" s="67"/>
      <c r="AQ727" s="68" t="e">
        <f t="shared" si="2444"/>
        <v>#DIV/0!</v>
      </c>
      <c r="AR727" s="12"/>
    </row>
    <row r="728" spans="1:44" ht="21" customHeight="1">
      <c r="A728" s="332" t="s">
        <v>488</v>
      </c>
      <c r="B728" s="377" t="s">
        <v>385</v>
      </c>
      <c r="C728" s="230" t="s">
        <v>174</v>
      </c>
      <c r="D728" s="157" t="s">
        <v>36</v>
      </c>
      <c r="E728" s="77">
        <f>E729+E730+E731+E733+E734</f>
        <v>0</v>
      </c>
      <c r="F728" s="78">
        <f>F729+F730+F731+F733+F734</f>
        <v>0</v>
      </c>
      <c r="G728" s="78" t="e">
        <f>(F728/E728)*100</f>
        <v>#DIV/0!</v>
      </c>
      <c r="H728" s="77">
        <f>H729+H730+H731+H733+H734</f>
        <v>0</v>
      </c>
      <c r="I728" s="78">
        <f>I729+I730+I731+I733+I734</f>
        <v>0</v>
      </c>
      <c r="J728" s="65" t="e">
        <f>(I728/H728)*100</f>
        <v>#DIV/0!</v>
      </c>
      <c r="K728" s="77">
        <f>K729+K730+K731+K733+K734</f>
        <v>0</v>
      </c>
      <c r="L728" s="78">
        <f>L729+L730+L731+L733+L734</f>
        <v>0</v>
      </c>
      <c r="M728" s="65" t="e">
        <f>(L728/K728)*100</f>
        <v>#DIV/0!</v>
      </c>
      <c r="N728" s="77">
        <f>N729+N730+N731+N733+N734</f>
        <v>0</v>
      </c>
      <c r="O728" s="78">
        <f>O729+O730+O731+O733+O734</f>
        <v>0</v>
      </c>
      <c r="P728" s="65" t="e">
        <f>(O728/N728)*100</f>
        <v>#DIV/0!</v>
      </c>
      <c r="Q728" s="77">
        <f>Q729+Q730+Q731+Q733+Q734</f>
        <v>0</v>
      </c>
      <c r="R728" s="78">
        <f>R729+R730+R731+R733+R734</f>
        <v>0</v>
      </c>
      <c r="S728" s="65" t="e">
        <f>(R728/Q728)*100</f>
        <v>#DIV/0!</v>
      </c>
      <c r="T728" s="77">
        <f>T729+T730+T731+T733+T734</f>
        <v>0</v>
      </c>
      <c r="U728" s="78">
        <f>U729+U730+U731+U733+U734</f>
        <v>0</v>
      </c>
      <c r="V728" s="65" t="e">
        <f>(U728/T728)*100</f>
        <v>#DIV/0!</v>
      </c>
      <c r="W728" s="77">
        <f>W729+W730+W731+W733+W734</f>
        <v>0</v>
      </c>
      <c r="X728" s="78">
        <f>X729+X730+X731+X733+X734</f>
        <v>0</v>
      </c>
      <c r="Y728" s="65" t="e">
        <f>(X728/W728)*100</f>
        <v>#DIV/0!</v>
      </c>
      <c r="Z728" s="77">
        <f>Z729+Z730+Z731+Z733+Z734</f>
        <v>0</v>
      </c>
      <c r="AA728" s="78">
        <f>AA729+AA730+AA731+AA733+AA734</f>
        <v>0</v>
      </c>
      <c r="AB728" s="65" t="e">
        <f>(AA728/Z728)*100</f>
        <v>#DIV/0!</v>
      </c>
      <c r="AC728" s="77">
        <f>AC729+AC730+AC731+AC733+AC734</f>
        <v>0</v>
      </c>
      <c r="AD728" s="78">
        <f>AD729+AD730+AD731+AD733+AD734</f>
        <v>0</v>
      </c>
      <c r="AE728" s="65" t="e">
        <f>(AD728/AC728)*100</f>
        <v>#DIV/0!</v>
      </c>
      <c r="AF728" s="77">
        <f>AF729+AF730+AF731+AF733+AF734</f>
        <v>0</v>
      </c>
      <c r="AG728" s="78">
        <f>AG729+AG730+AG731+AG733+AG734</f>
        <v>0</v>
      </c>
      <c r="AH728" s="65" t="e">
        <f>(AG728/AF728)*100</f>
        <v>#DIV/0!</v>
      </c>
      <c r="AI728" s="77">
        <f>AI729+AI730+AI731+AI733+AI734</f>
        <v>0</v>
      </c>
      <c r="AJ728" s="78">
        <f>AJ729+AJ730+AJ731+AJ733+AJ734</f>
        <v>0</v>
      </c>
      <c r="AK728" s="65" t="e">
        <f>(AJ728/AI728)*100</f>
        <v>#DIV/0!</v>
      </c>
      <c r="AL728" s="77">
        <f>AL729+AL730+AL731+AL733+AL734</f>
        <v>0</v>
      </c>
      <c r="AM728" s="78">
        <f>AM729+AM730+AM731+AM733+AM734</f>
        <v>0</v>
      </c>
      <c r="AN728" s="65" t="e">
        <f>(AM728/AL728)*100</f>
        <v>#DIV/0!</v>
      </c>
      <c r="AO728" s="77">
        <f>AO729+AO730+AO731+AO733+AO734</f>
        <v>0</v>
      </c>
      <c r="AP728" s="78">
        <f>AP729+AP730+AP731+AP733+AP734</f>
        <v>0</v>
      </c>
      <c r="AQ728" s="65" t="e">
        <f>(AP728/AO728)*100</f>
        <v>#DIV/0!</v>
      </c>
      <c r="AR728" s="12"/>
    </row>
    <row r="729" spans="1:44" ht="30">
      <c r="A729" s="333"/>
      <c r="B729" s="388"/>
      <c r="C729" s="231"/>
      <c r="D729" s="157" t="s">
        <v>17</v>
      </c>
      <c r="E729" s="77">
        <f>H729+K729+N729+Q729+T729+W729+Z729+AC729+AF729+AI729+AL729+AO729</f>
        <v>0</v>
      </c>
      <c r="F729" s="79">
        <f>I729+L729+O729+R729+U729+X729+AA729+AD729+AG729+AJ729+AM729+AP729</f>
        <v>0</v>
      </c>
      <c r="G729" s="80" t="e">
        <f t="shared" ref="G729:G734" si="2447">(F729/E729)*100</f>
        <v>#DIV/0!</v>
      </c>
      <c r="H729" s="66"/>
      <c r="I729" s="67"/>
      <c r="J729" s="68" t="e">
        <f t="shared" ref="J729:J734" si="2448">(I729/H729)*100</f>
        <v>#DIV/0!</v>
      </c>
      <c r="K729" s="66"/>
      <c r="L729" s="67"/>
      <c r="M729" s="68" t="e">
        <f t="shared" ref="M729:M734" si="2449">(L729/K729)*100</f>
        <v>#DIV/0!</v>
      </c>
      <c r="N729" s="66"/>
      <c r="O729" s="67"/>
      <c r="P729" s="68" t="e">
        <f t="shared" ref="P729:P734" si="2450">(O729/N729)*100</f>
        <v>#DIV/0!</v>
      </c>
      <c r="Q729" s="66"/>
      <c r="R729" s="67"/>
      <c r="S729" s="68" t="e">
        <f t="shared" ref="S729:S734" si="2451">(R729/Q729)*100</f>
        <v>#DIV/0!</v>
      </c>
      <c r="T729" s="66"/>
      <c r="U729" s="67"/>
      <c r="V729" s="68" t="e">
        <f t="shared" ref="V729:V734" si="2452">(U729/T729)*100</f>
        <v>#DIV/0!</v>
      </c>
      <c r="W729" s="66"/>
      <c r="X729" s="67"/>
      <c r="Y729" s="68" t="e">
        <f t="shared" ref="Y729:Y734" si="2453">(X729/W729)*100</f>
        <v>#DIV/0!</v>
      </c>
      <c r="Z729" s="66"/>
      <c r="AA729" s="67"/>
      <c r="AB729" s="68" t="e">
        <f t="shared" ref="AB729:AB734" si="2454">(AA729/Z729)*100</f>
        <v>#DIV/0!</v>
      </c>
      <c r="AC729" s="66"/>
      <c r="AD729" s="67"/>
      <c r="AE729" s="68" t="e">
        <f t="shared" ref="AE729:AE734" si="2455">(AD729/AC729)*100</f>
        <v>#DIV/0!</v>
      </c>
      <c r="AF729" s="66"/>
      <c r="AG729" s="67"/>
      <c r="AH729" s="68" t="e">
        <f t="shared" ref="AH729:AH734" si="2456">(AG729/AF729)*100</f>
        <v>#DIV/0!</v>
      </c>
      <c r="AI729" s="66"/>
      <c r="AJ729" s="67"/>
      <c r="AK729" s="68" t="e">
        <f t="shared" ref="AK729:AK734" si="2457">(AJ729/AI729)*100</f>
        <v>#DIV/0!</v>
      </c>
      <c r="AL729" s="66"/>
      <c r="AM729" s="67"/>
      <c r="AN729" s="68" t="e">
        <f t="shared" ref="AN729:AN734" si="2458">(AM729/AL729)*100</f>
        <v>#DIV/0!</v>
      </c>
      <c r="AO729" s="66"/>
      <c r="AP729" s="67"/>
      <c r="AQ729" s="68" t="e">
        <f t="shared" ref="AQ729:AQ734" si="2459">(AP729/AO729)*100</f>
        <v>#DIV/0!</v>
      </c>
      <c r="AR729" s="12"/>
    </row>
    <row r="730" spans="1:44" ht="45">
      <c r="A730" s="333"/>
      <c r="B730" s="388"/>
      <c r="C730" s="231"/>
      <c r="D730" s="157" t="s">
        <v>18</v>
      </c>
      <c r="E730" s="77">
        <f t="shared" ref="E730:E734" si="2460">H730+K730+N730+Q730+T730+W730+Z730+AC730+AF730+AI730+AL730+AO730</f>
        <v>0</v>
      </c>
      <c r="F730" s="79">
        <f t="shared" ref="F730:F734" si="2461">I730+L730+O730+R730+U730+X730+AA730+AD730+AG730+AJ730+AM730+AP730</f>
        <v>0</v>
      </c>
      <c r="G730" s="80" t="e">
        <f t="shared" si="2447"/>
        <v>#DIV/0!</v>
      </c>
      <c r="H730" s="66"/>
      <c r="I730" s="67"/>
      <c r="J730" s="68" t="e">
        <f t="shared" si="2448"/>
        <v>#DIV/0!</v>
      </c>
      <c r="K730" s="66"/>
      <c r="L730" s="67"/>
      <c r="M730" s="68" t="e">
        <f t="shared" si="2449"/>
        <v>#DIV/0!</v>
      </c>
      <c r="N730" s="66"/>
      <c r="O730" s="67"/>
      <c r="P730" s="68" t="e">
        <f t="shared" si="2450"/>
        <v>#DIV/0!</v>
      </c>
      <c r="Q730" s="66"/>
      <c r="R730" s="67"/>
      <c r="S730" s="68" t="e">
        <f t="shared" si="2451"/>
        <v>#DIV/0!</v>
      </c>
      <c r="T730" s="66"/>
      <c r="U730" s="67"/>
      <c r="V730" s="68" t="e">
        <f t="shared" si="2452"/>
        <v>#DIV/0!</v>
      </c>
      <c r="W730" s="66"/>
      <c r="X730" s="67"/>
      <c r="Y730" s="68" t="e">
        <f t="shared" si="2453"/>
        <v>#DIV/0!</v>
      </c>
      <c r="Z730" s="66"/>
      <c r="AA730" s="67"/>
      <c r="AB730" s="68" t="e">
        <f t="shared" si="2454"/>
        <v>#DIV/0!</v>
      </c>
      <c r="AC730" s="66"/>
      <c r="AD730" s="67"/>
      <c r="AE730" s="68" t="e">
        <f t="shared" si="2455"/>
        <v>#DIV/0!</v>
      </c>
      <c r="AF730" s="66"/>
      <c r="AG730" s="67"/>
      <c r="AH730" s="68" t="e">
        <f t="shared" si="2456"/>
        <v>#DIV/0!</v>
      </c>
      <c r="AI730" s="66"/>
      <c r="AJ730" s="67"/>
      <c r="AK730" s="68" t="e">
        <f t="shared" si="2457"/>
        <v>#DIV/0!</v>
      </c>
      <c r="AL730" s="66"/>
      <c r="AM730" s="67"/>
      <c r="AN730" s="68" t="e">
        <f t="shared" si="2458"/>
        <v>#DIV/0!</v>
      </c>
      <c r="AO730" s="66"/>
      <c r="AP730" s="67"/>
      <c r="AQ730" s="68" t="e">
        <f t="shared" si="2459"/>
        <v>#DIV/0!</v>
      </c>
      <c r="AR730" s="12"/>
    </row>
    <row r="731" spans="1:44" ht="28.5" customHeight="1">
      <c r="A731" s="333"/>
      <c r="B731" s="388"/>
      <c r="C731" s="231"/>
      <c r="D731" s="157" t="s">
        <v>26</v>
      </c>
      <c r="E731" s="66">
        <f t="shared" si="2460"/>
        <v>0</v>
      </c>
      <c r="F731" s="67">
        <f t="shared" si="2461"/>
        <v>0</v>
      </c>
      <c r="G731" s="68" t="e">
        <f t="shared" si="2447"/>
        <v>#DIV/0!</v>
      </c>
      <c r="H731" s="66"/>
      <c r="I731" s="67"/>
      <c r="J731" s="68" t="e">
        <f t="shared" si="2448"/>
        <v>#DIV/0!</v>
      </c>
      <c r="K731" s="66"/>
      <c r="L731" s="67"/>
      <c r="M731" s="68" t="e">
        <f t="shared" si="2449"/>
        <v>#DIV/0!</v>
      </c>
      <c r="N731" s="66"/>
      <c r="O731" s="67"/>
      <c r="P731" s="68" t="e">
        <f t="shared" si="2450"/>
        <v>#DIV/0!</v>
      </c>
      <c r="Q731" s="66"/>
      <c r="R731" s="67"/>
      <c r="S731" s="68" t="e">
        <f t="shared" si="2451"/>
        <v>#DIV/0!</v>
      </c>
      <c r="T731" s="66"/>
      <c r="U731" s="67"/>
      <c r="V731" s="68" t="e">
        <f t="shared" si="2452"/>
        <v>#DIV/0!</v>
      </c>
      <c r="W731" s="66"/>
      <c r="X731" s="67"/>
      <c r="Y731" s="68" t="e">
        <f t="shared" si="2453"/>
        <v>#DIV/0!</v>
      </c>
      <c r="Z731" s="66"/>
      <c r="AA731" s="67"/>
      <c r="AB731" s="68" t="e">
        <f t="shared" si="2454"/>
        <v>#DIV/0!</v>
      </c>
      <c r="AC731" s="66"/>
      <c r="AD731" s="67"/>
      <c r="AE731" s="68" t="e">
        <f t="shared" si="2455"/>
        <v>#DIV/0!</v>
      </c>
      <c r="AF731" s="66"/>
      <c r="AG731" s="67"/>
      <c r="AH731" s="68" t="e">
        <f t="shared" si="2456"/>
        <v>#DIV/0!</v>
      </c>
      <c r="AI731" s="66"/>
      <c r="AJ731" s="67"/>
      <c r="AK731" s="68" t="e">
        <f t="shared" si="2457"/>
        <v>#DIV/0!</v>
      </c>
      <c r="AL731" s="66"/>
      <c r="AM731" s="67"/>
      <c r="AN731" s="68" t="e">
        <f t="shared" si="2458"/>
        <v>#DIV/0!</v>
      </c>
      <c r="AO731" s="66"/>
      <c r="AP731" s="67"/>
      <c r="AQ731" s="68" t="e">
        <f t="shared" si="2459"/>
        <v>#DIV/0!</v>
      </c>
      <c r="AR731" s="12"/>
    </row>
    <row r="732" spans="1:44" ht="83.25" customHeight="1">
      <c r="A732" s="333"/>
      <c r="B732" s="388"/>
      <c r="C732" s="231"/>
      <c r="D732" s="157" t="s">
        <v>231</v>
      </c>
      <c r="E732" s="66">
        <f t="shared" si="2460"/>
        <v>0</v>
      </c>
      <c r="F732" s="67">
        <f t="shared" si="2461"/>
        <v>0</v>
      </c>
      <c r="G732" s="68" t="e">
        <f t="shared" si="2447"/>
        <v>#DIV/0!</v>
      </c>
      <c r="H732" s="66"/>
      <c r="I732" s="67"/>
      <c r="J732" s="68" t="e">
        <f t="shared" si="2448"/>
        <v>#DIV/0!</v>
      </c>
      <c r="K732" s="66"/>
      <c r="L732" s="67"/>
      <c r="M732" s="68" t="e">
        <f t="shared" si="2449"/>
        <v>#DIV/0!</v>
      </c>
      <c r="N732" s="66"/>
      <c r="O732" s="67"/>
      <c r="P732" s="68" t="e">
        <f t="shared" si="2450"/>
        <v>#DIV/0!</v>
      </c>
      <c r="Q732" s="66"/>
      <c r="R732" s="67"/>
      <c r="S732" s="68" t="e">
        <f t="shared" si="2451"/>
        <v>#DIV/0!</v>
      </c>
      <c r="T732" s="66"/>
      <c r="U732" s="67"/>
      <c r="V732" s="68" t="e">
        <f t="shared" si="2452"/>
        <v>#DIV/0!</v>
      </c>
      <c r="W732" s="66"/>
      <c r="X732" s="67"/>
      <c r="Y732" s="68" t="e">
        <f t="shared" si="2453"/>
        <v>#DIV/0!</v>
      </c>
      <c r="Z732" s="66"/>
      <c r="AA732" s="67"/>
      <c r="AB732" s="68" t="e">
        <f t="shared" si="2454"/>
        <v>#DIV/0!</v>
      </c>
      <c r="AC732" s="66"/>
      <c r="AD732" s="67"/>
      <c r="AE732" s="68" t="e">
        <f t="shared" si="2455"/>
        <v>#DIV/0!</v>
      </c>
      <c r="AF732" s="66"/>
      <c r="AG732" s="67"/>
      <c r="AH732" s="68" t="e">
        <f t="shared" si="2456"/>
        <v>#DIV/0!</v>
      </c>
      <c r="AI732" s="66"/>
      <c r="AJ732" s="67"/>
      <c r="AK732" s="68" t="e">
        <f t="shared" si="2457"/>
        <v>#DIV/0!</v>
      </c>
      <c r="AL732" s="66"/>
      <c r="AM732" s="67"/>
      <c r="AN732" s="68" t="e">
        <f t="shared" si="2458"/>
        <v>#DIV/0!</v>
      </c>
      <c r="AO732" s="66"/>
      <c r="AP732" s="67"/>
      <c r="AQ732" s="68" t="e">
        <f t="shared" si="2459"/>
        <v>#DIV/0!</v>
      </c>
      <c r="AR732" s="12"/>
    </row>
    <row r="733" spans="1:44" ht="38.25" customHeight="1">
      <c r="A733" s="333"/>
      <c r="B733" s="388"/>
      <c r="C733" s="231"/>
      <c r="D733" s="157" t="s">
        <v>39</v>
      </c>
      <c r="E733" s="66">
        <f t="shared" si="2460"/>
        <v>0</v>
      </c>
      <c r="F733" s="67">
        <f t="shared" si="2461"/>
        <v>0</v>
      </c>
      <c r="G733" s="68" t="e">
        <f t="shared" si="2447"/>
        <v>#DIV/0!</v>
      </c>
      <c r="H733" s="66"/>
      <c r="I733" s="67"/>
      <c r="J733" s="68" t="e">
        <f t="shared" si="2448"/>
        <v>#DIV/0!</v>
      </c>
      <c r="K733" s="66"/>
      <c r="L733" s="67"/>
      <c r="M733" s="68" t="e">
        <f t="shared" si="2449"/>
        <v>#DIV/0!</v>
      </c>
      <c r="N733" s="66"/>
      <c r="O733" s="67"/>
      <c r="P733" s="68" t="e">
        <f t="shared" si="2450"/>
        <v>#DIV/0!</v>
      </c>
      <c r="Q733" s="66"/>
      <c r="R733" s="67"/>
      <c r="S733" s="68" t="e">
        <f t="shared" si="2451"/>
        <v>#DIV/0!</v>
      </c>
      <c r="T733" s="66"/>
      <c r="U733" s="67"/>
      <c r="V733" s="68" t="e">
        <f t="shared" si="2452"/>
        <v>#DIV/0!</v>
      </c>
      <c r="W733" s="66"/>
      <c r="X733" s="67"/>
      <c r="Y733" s="68" t="e">
        <f t="shared" si="2453"/>
        <v>#DIV/0!</v>
      </c>
      <c r="Z733" s="66"/>
      <c r="AA733" s="67"/>
      <c r="AB733" s="68" t="e">
        <f t="shared" si="2454"/>
        <v>#DIV/0!</v>
      </c>
      <c r="AC733" s="66"/>
      <c r="AD733" s="67"/>
      <c r="AE733" s="68" t="e">
        <f t="shared" si="2455"/>
        <v>#DIV/0!</v>
      </c>
      <c r="AF733" s="66"/>
      <c r="AG733" s="67"/>
      <c r="AH733" s="68" t="e">
        <f t="shared" si="2456"/>
        <v>#DIV/0!</v>
      </c>
      <c r="AI733" s="66"/>
      <c r="AJ733" s="67"/>
      <c r="AK733" s="68" t="e">
        <f t="shared" si="2457"/>
        <v>#DIV/0!</v>
      </c>
      <c r="AL733" s="66"/>
      <c r="AM733" s="67"/>
      <c r="AN733" s="68" t="e">
        <f t="shared" si="2458"/>
        <v>#DIV/0!</v>
      </c>
      <c r="AO733" s="66"/>
      <c r="AP733" s="67"/>
      <c r="AQ733" s="68" t="e">
        <f t="shared" si="2459"/>
        <v>#DIV/0!</v>
      </c>
      <c r="AR733" s="12"/>
    </row>
    <row r="734" spans="1:44" ht="47.25" customHeight="1">
      <c r="A734" s="334"/>
      <c r="B734" s="389"/>
      <c r="C734" s="232"/>
      <c r="D734" s="157" t="s">
        <v>33</v>
      </c>
      <c r="E734" s="66">
        <f t="shared" si="2460"/>
        <v>0</v>
      </c>
      <c r="F734" s="67">
        <f t="shared" si="2461"/>
        <v>0</v>
      </c>
      <c r="G734" s="68" t="e">
        <f t="shared" si="2447"/>
        <v>#DIV/0!</v>
      </c>
      <c r="H734" s="66"/>
      <c r="I734" s="67"/>
      <c r="J734" s="68" t="e">
        <f t="shared" si="2448"/>
        <v>#DIV/0!</v>
      </c>
      <c r="K734" s="66"/>
      <c r="L734" s="67"/>
      <c r="M734" s="68" t="e">
        <f t="shared" si="2449"/>
        <v>#DIV/0!</v>
      </c>
      <c r="N734" s="66"/>
      <c r="O734" s="67"/>
      <c r="P734" s="68" t="e">
        <f t="shared" si="2450"/>
        <v>#DIV/0!</v>
      </c>
      <c r="Q734" s="66"/>
      <c r="R734" s="67"/>
      <c r="S734" s="68" t="e">
        <f t="shared" si="2451"/>
        <v>#DIV/0!</v>
      </c>
      <c r="T734" s="66"/>
      <c r="U734" s="67"/>
      <c r="V734" s="68" t="e">
        <f t="shared" si="2452"/>
        <v>#DIV/0!</v>
      </c>
      <c r="W734" s="66"/>
      <c r="X734" s="67"/>
      <c r="Y734" s="68" t="e">
        <f t="shared" si="2453"/>
        <v>#DIV/0!</v>
      </c>
      <c r="Z734" s="66"/>
      <c r="AA734" s="67"/>
      <c r="AB734" s="68" t="e">
        <f t="shared" si="2454"/>
        <v>#DIV/0!</v>
      </c>
      <c r="AC734" s="66"/>
      <c r="AD734" s="67"/>
      <c r="AE734" s="68" t="e">
        <f t="shared" si="2455"/>
        <v>#DIV/0!</v>
      </c>
      <c r="AF734" s="66"/>
      <c r="AG734" s="67"/>
      <c r="AH734" s="68" t="e">
        <f t="shared" si="2456"/>
        <v>#DIV/0!</v>
      </c>
      <c r="AI734" s="66"/>
      <c r="AJ734" s="67"/>
      <c r="AK734" s="68" t="e">
        <f t="shared" si="2457"/>
        <v>#DIV/0!</v>
      </c>
      <c r="AL734" s="66"/>
      <c r="AM734" s="67"/>
      <c r="AN734" s="68" t="e">
        <f t="shared" si="2458"/>
        <v>#DIV/0!</v>
      </c>
      <c r="AO734" s="66"/>
      <c r="AP734" s="67"/>
      <c r="AQ734" s="68" t="e">
        <f t="shared" si="2459"/>
        <v>#DIV/0!</v>
      </c>
      <c r="AR734" s="12"/>
    </row>
    <row r="735" spans="1:44" ht="23.25" customHeight="1">
      <c r="A735" s="403" t="s">
        <v>489</v>
      </c>
      <c r="B735" s="269" t="s">
        <v>252</v>
      </c>
      <c r="C735" s="230" t="s">
        <v>187</v>
      </c>
      <c r="D735" s="212" t="s">
        <v>36</v>
      </c>
      <c r="E735" s="184">
        <f>E736+E737+E738+E740+E741</f>
        <v>100</v>
      </c>
      <c r="F735" s="185">
        <f>F736+F737+F738+F740+F741</f>
        <v>100</v>
      </c>
      <c r="G735" s="185">
        <f>(F735/E735)*100</f>
        <v>100</v>
      </c>
      <c r="H735" s="77">
        <f>H736+H737+H738+H740+H741</f>
        <v>0</v>
      </c>
      <c r="I735" s="78">
        <f>I736+I737+I738+I740+I741</f>
        <v>0</v>
      </c>
      <c r="J735" s="65" t="e">
        <f>(I735/H735)*100</f>
        <v>#DIV/0!</v>
      </c>
      <c r="K735" s="77">
        <f>K736+K737+K738+K740+K741</f>
        <v>0</v>
      </c>
      <c r="L735" s="78">
        <f>L736+L737+L738+L740+L741</f>
        <v>0</v>
      </c>
      <c r="M735" s="65" t="e">
        <f>(L735/K735)*100</f>
        <v>#DIV/0!</v>
      </c>
      <c r="N735" s="77">
        <f>N736+N737+N738+N740+N741</f>
        <v>0</v>
      </c>
      <c r="O735" s="78">
        <f>O736+O737+O738+O740+O741</f>
        <v>0</v>
      </c>
      <c r="P735" s="65" t="e">
        <f>(O735/N735)*100</f>
        <v>#DIV/0!</v>
      </c>
      <c r="Q735" s="77">
        <f>Q736+Q737+Q738+Q740+Q741</f>
        <v>0</v>
      </c>
      <c r="R735" s="78">
        <f>R736+R737+R738+R740+R741</f>
        <v>0</v>
      </c>
      <c r="S735" s="65" t="e">
        <f>(R735/Q735)*100</f>
        <v>#DIV/0!</v>
      </c>
      <c r="T735" s="77">
        <f>T736+T737+T738+T740+T741</f>
        <v>0</v>
      </c>
      <c r="U735" s="78">
        <f>U736+U737+U738+U740+U741</f>
        <v>0</v>
      </c>
      <c r="V735" s="65" t="e">
        <f>(U735/T735)*100</f>
        <v>#DIV/0!</v>
      </c>
      <c r="W735" s="77">
        <f>W736+W737+W738+W740+W741</f>
        <v>0</v>
      </c>
      <c r="X735" s="78">
        <f>X736+X737+X738+X740+X741</f>
        <v>0</v>
      </c>
      <c r="Y735" s="65" t="e">
        <f>(X735/W735)*100</f>
        <v>#DIV/0!</v>
      </c>
      <c r="Z735" s="77">
        <f>Z736+Z737+Z738+Z740+Z741</f>
        <v>0</v>
      </c>
      <c r="AA735" s="78">
        <f>AA736+AA737+AA738+AA740+AA741</f>
        <v>0</v>
      </c>
      <c r="AB735" s="65" t="e">
        <f>(AA735/Z735)*100</f>
        <v>#DIV/0!</v>
      </c>
      <c r="AC735" s="77">
        <f>AC736+AC737+AC738+AC740+AC741</f>
        <v>0</v>
      </c>
      <c r="AD735" s="78">
        <f>AD736+AD737+AD738+AD740+AD741</f>
        <v>0</v>
      </c>
      <c r="AE735" s="65" t="e">
        <f>(AD735/AC735)*100</f>
        <v>#DIV/0!</v>
      </c>
      <c r="AF735" s="77">
        <f>AF736+AF737+AF738+AF740+AF741</f>
        <v>100</v>
      </c>
      <c r="AG735" s="78">
        <f>AG736+AG737+AG738+AG740+AG741</f>
        <v>100</v>
      </c>
      <c r="AH735" s="65">
        <f>(AG735/AF735)*100</f>
        <v>100</v>
      </c>
      <c r="AI735" s="77">
        <f>AI736+AI737+AI738+AI740+AI741</f>
        <v>0</v>
      </c>
      <c r="AJ735" s="78">
        <f>AJ736+AJ737+AJ738+AJ740+AJ741</f>
        <v>0</v>
      </c>
      <c r="AK735" s="65" t="e">
        <f>(AJ735/AI735)*100</f>
        <v>#DIV/0!</v>
      </c>
      <c r="AL735" s="77">
        <f>AL736+AL737+AL738+AL740+AL741</f>
        <v>0</v>
      </c>
      <c r="AM735" s="78">
        <f>AM736+AM737+AM738+AM740+AM741</f>
        <v>0</v>
      </c>
      <c r="AN735" s="65" t="e">
        <f>(AM735/AL735)*100</f>
        <v>#DIV/0!</v>
      </c>
      <c r="AO735" s="77">
        <f>AO736+AO737+AO738+AO740+AO741</f>
        <v>0</v>
      </c>
      <c r="AP735" s="78">
        <f>AP736+AP737+AP738+AP740+AP741</f>
        <v>0</v>
      </c>
      <c r="AQ735" s="65" t="e">
        <f>(AP735/AO735)*100</f>
        <v>#DIV/0!</v>
      </c>
      <c r="AR735" s="12"/>
    </row>
    <row r="736" spans="1:44" ht="45.75" customHeight="1">
      <c r="A736" s="404"/>
      <c r="B736" s="270"/>
      <c r="C736" s="231"/>
      <c r="D736" s="157" t="s">
        <v>17</v>
      </c>
      <c r="E736" s="77">
        <f>H736+K736+N736+Q736+T736+W736+Z736+AC736+AF736+AI736+AL736+AO736</f>
        <v>0</v>
      </c>
      <c r="F736" s="79">
        <f>I736+L736+O736+R736+U736+X736+AA736+AD736+AG736+AJ736+AM736+AP736</f>
        <v>0</v>
      </c>
      <c r="G736" s="80" t="e">
        <f t="shared" ref="G736:G741" si="2462">(F736/E736)*100</f>
        <v>#DIV/0!</v>
      </c>
      <c r="H736" s="66"/>
      <c r="I736" s="67"/>
      <c r="J736" s="68" t="e">
        <f t="shared" ref="J736:J741" si="2463">(I736/H736)*100</f>
        <v>#DIV/0!</v>
      </c>
      <c r="K736" s="66"/>
      <c r="L736" s="67"/>
      <c r="M736" s="68" t="e">
        <f t="shared" ref="M736:M741" si="2464">(L736/K736)*100</f>
        <v>#DIV/0!</v>
      </c>
      <c r="N736" s="66"/>
      <c r="O736" s="67"/>
      <c r="P736" s="68" t="e">
        <f t="shared" ref="P736:P741" si="2465">(O736/N736)*100</f>
        <v>#DIV/0!</v>
      </c>
      <c r="Q736" s="66"/>
      <c r="R736" s="67"/>
      <c r="S736" s="68" t="e">
        <f t="shared" ref="S736:S741" si="2466">(R736/Q736)*100</f>
        <v>#DIV/0!</v>
      </c>
      <c r="T736" s="66"/>
      <c r="U736" s="67"/>
      <c r="V736" s="68" t="e">
        <f t="shared" ref="V736:V741" si="2467">(U736/T736)*100</f>
        <v>#DIV/0!</v>
      </c>
      <c r="W736" s="66"/>
      <c r="X736" s="67"/>
      <c r="Y736" s="68" t="e">
        <f t="shared" ref="Y736:Y741" si="2468">(X736/W736)*100</f>
        <v>#DIV/0!</v>
      </c>
      <c r="Z736" s="66"/>
      <c r="AA736" s="67"/>
      <c r="AB736" s="68" t="e">
        <f t="shared" ref="AB736:AB741" si="2469">(AA736/Z736)*100</f>
        <v>#DIV/0!</v>
      </c>
      <c r="AC736" s="66"/>
      <c r="AD736" s="67"/>
      <c r="AE736" s="68" t="e">
        <f t="shared" ref="AE736:AE741" si="2470">(AD736/AC736)*100</f>
        <v>#DIV/0!</v>
      </c>
      <c r="AF736" s="66"/>
      <c r="AG736" s="67"/>
      <c r="AH736" s="68" t="e">
        <f t="shared" ref="AH736:AH741" si="2471">(AG736/AF736)*100</f>
        <v>#DIV/0!</v>
      </c>
      <c r="AI736" s="66"/>
      <c r="AJ736" s="67"/>
      <c r="AK736" s="68" t="e">
        <f t="shared" ref="AK736:AK741" si="2472">(AJ736/AI736)*100</f>
        <v>#DIV/0!</v>
      </c>
      <c r="AL736" s="66"/>
      <c r="AM736" s="67"/>
      <c r="AN736" s="68" t="e">
        <f t="shared" ref="AN736:AN741" si="2473">(AM736/AL736)*100</f>
        <v>#DIV/0!</v>
      </c>
      <c r="AO736" s="66"/>
      <c r="AP736" s="67"/>
      <c r="AQ736" s="68" t="e">
        <f t="shared" ref="AQ736:AQ741" si="2474">(AP736/AO736)*100</f>
        <v>#DIV/0!</v>
      </c>
      <c r="AR736" s="12"/>
    </row>
    <row r="737" spans="1:44" ht="46.5" customHeight="1">
      <c r="A737" s="404"/>
      <c r="B737" s="270"/>
      <c r="C737" s="231"/>
      <c r="D737" s="157" t="s">
        <v>18</v>
      </c>
      <c r="E737" s="77">
        <f t="shared" ref="E737:E741" si="2475">H737+K737+N737+Q737+T737+W737+Z737+AC737+AF737+AI737+AL737+AO737</f>
        <v>100</v>
      </c>
      <c r="F737" s="79">
        <f t="shared" ref="F737:F741" si="2476">I737+L737+O737+R737+U737+X737+AA737+AD737+AG737+AJ737+AM737+AP737</f>
        <v>100</v>
      </c>
      <c r="G737" s="80">
        <f t="shared" si="2462"/>
        <v>100</v>
      </c>
      <c r="H737" s="66"/>
      <c r="I737" s="67"/>
      <c r="J737" s="68" t="e">
        <f t="shared" si="2463"/>
        <v>#DIV/0!</v>
      </c>
      <c r="K737" s="66"/>
      <c r="L737" s="67"/>
      <c r="M737" s="68" t="e">
        <f t="shared" si="2464"/>
        <v>#DIV/0!</v>
      </c>
      <c r="N737" s="66"/>
      <c r="O737" s="67"/>
      <c r="P737" s="68" t="e">
        <f t="shared" si="2465"/>
        <v>#DIV/0!</v>
      </c>
      <c r="Q737" s="66"/>
      <c r="R737" s="67"/>
      <c r="S737" s="68" t="e">
        <f t="shared" si="2466"/>
        <v>#DIV/0!</v>
      </c>
      <c r="T737" s="66"/>
      <c r="U737" s="67"/>
      <c r="V737" s="68" t="e">
        <f t="shared" si="2467"/>
        <v>#DIV/0!</v>
      </c>
      <c r="W737" s="66"/>
      <c r="X737" s="67"/>
      <c r="Y737" s="68" t="e">
        <f t="shared" si="2468"/>
        <v>#DIV/0!</v>
      </c>
      <c r="Z737" s="66"/>
      <c r="AA737" s="67"/>
      <c r="AB737" s="68" t="e">
        <f t="shared" si="2469"/>
        <v>#DIV/0!</v>
      </c>
      <c r="AC737" s="66"/>
      <c r="AD737" s="67"/>
      <c r="AE737" s="68" t="e">
        <f t="shared" si="2470"/>
        <v>#DIV/0!</v>
      </c>
      <c r="AF737" s="66">
        <v>100</v>
      </c>
      <c r="AG737" s="67">
        <v>100</v>
      </c>
      <c r="AH737" s="68">
        <f t="shared" si="2471"/>
        <v>100</v>
      </c>
      <c r="AI737" s="66"/>
      <c r="AJ737" s="67"/>
      <c r="AK737" s="68" t="e">
        <f t="shared" si="2472"/>
        <v>#DIV/0!</v>
      </c>
      <c r="AL737" s="66"/>
      <c r="AM737" s="67"/>
      <c r="AN737" s="68" t="e">
        <f t="shared" si="2473"/>
        <v>#DIV/0!</v>
      </c>
      <c r="AO737" s="66"/>
      <c r="AP737" s="67"/>
      <c r="AQ737" s="68" t="e">
        <f t="shared" si="2474"/>
        <v>#DIV/0!</v>
      </c>
      <c r="AR737" s="12"/>
    </row>
    <row r="738" spans="1:44" ht="24.75" customHeight="1">
      <c r="A738" s="404"/>
      <c r="B738" s="270"/>
      <c r="C738" s="231"/>
      <c r="D738" s="157" t="s">
        <v>26</v>
      </c>
      <c r="E738" s="66">
        <f t="shared" si="2475"/>
        <v>0</v>
      </c>
      <c r="F738" s="67">
        <f t="shared" si="2476"/>
        <v>0</v>
      </c>
      <c r="G738" s="68" t="e">
        <f t="shared" si="2462"/>
        <v>#DIV/0!</v>
      </c>
      <c r="H738" s="66"/>
      <c r="I738" s="67"/>
      <c r="J738" s="68" t="e">
        <f t="shared" si="2463"/>
        <v>#DIV/0!</v>
      </c>
      <c r="K738" s="66"/>
      <c r="L738" s="67"/>
      <c r="M738" s="68" t="e">
        <f t="shared" si="2464"/>
        <v>#DIV/0!</v>
      </c>
      <c r="N738" s="66"/>
      <c r="O738" s="67"/>
      <c r="P738" s="68" t="e">
        <f t="shared" si="2465"/>
        <v>#DIV/0!</v>
      </c>
      <c r="Q738" s="66"/>
      <c r="R738" s="67"/>
      <c r="S738" s="68" t="e">
        <f t="shared" si="2466"/>
        <v>#DIV/0!</v>
      </c>
      <c r="T738" s="66"/>
      <c r="U738" s="67"/>
      <c r="V738" s="68" t="e">
        <f t="shared" si="2467"/>
        <v>#DIV/0!</v>
      </c>
      <c r="W738" s="66"/>
      <c r="X738" s="67"/>
      <c r="Y738" s="68" t="e">
        <f t="shared" si="2468"/>
        <v>#DIV/0!</v>
      </c>
      <c r="Z738" s="66"/>
      <c r="AA738" s="67"/>
      <c r="AB738" s="68" t="e">
        <f t="shared" si="2469"/>
        <v>#DIV/0!</v>
      </c>
      <c r="AC738" s="66"/>
      <c r="AD738" s="67"/>
      <c r="AE738" s="68" t="e">
        <f t="shared" si="2470"/>
        <v>#DIV/0!</v>
      </c>
      <c r="AF738" s="66"/>
      <c r="AG738" s="67"/>
      <c r="AH738" s="68" t="e">
        <f t="shared" si="2471"/>
        <v>#DIV/0!</v>
      </c>
      <c r="AI738" s="66"/>
      <c r="AJ738" s="67"/>
      <c r="AK738" s="68" t="e">
        <f t="shared" si="2472"/>
        <v>#DIV/0!</v>
      </c>
      <c r="AL738" s="66"/>
      <c r="AM738" s="67"/>
      <c r="AN738" s="68" t="e">
        <f t="shared" si="2473"/>
        <v>#DIV/0!</v>
      </c>
      <c r="AO738" s="66"/>
      <c r="AP738" s="67"/>
      <c r="AQ738" s="68" t="e">
        <f t="shared" si="2474"/>
        <v>#DIV/0!</v>
      </c>
      <c r="AR738" s="12"/>
    </row>
    <row r="739" spans="1:44" ht="88.5" customHeight="1">
      <c r="A739" s="404"/>
      <c r="B739" s="270"/>
      <c r="C739" s="231"/>
      <c r="D739" s="157" t="s">
        <v>231</v>
      </c>
      <c r="E739" s="66">
        <f t="shared" si="2475"/>
        <v>0</v>
      </c>
      <c r="F739" s="67">
        <f t="shared" si="2476"/>
        <v>0</v>
      </c>
      <c r="G739" s="68" t="e">
        <f t="shared" si="2462"/>
        <v>#DIV/0!</v>
      </c>
      <c r="H739" s="66"/>
      <c r="I739" s="67"/>
      <c r="J739" s="68" t="e">
        <f t="shared" si="2463"/>
        <v>#DIV/0!</v>
      </c>
      <c r="K739" s="66"/>
      <c r="L739" s="67"/>
      <c r="M739" s="68" t="e">
        <f t="shared" si="2464"/>
        <v>#DIV/0!</v>
      </c>
      <c r="N739" s="66"/>
      <c r="O739" s="67"/>
      <c r="P739" s="68" t="e">
        <f t="shared" si="2465"/>
        <v>#DIV/0!</v>
      </c>
      <c r="Q739" s="66"/>
      <c r="R739" s="67"/>
      <c r="S739" s="68" t="e">
        <f t="shared" si="2466"/>
        <v>#DIV/0!</v>
      </c>
      <c r="T739" s="66"/>
      <c r="U739" s="67"/>
      <c r="V739" s="68" t="e">
        <f t="shared" si="2467"/>
        <v>#DIV/0!</v>
      </c>
      <c r="W739" s="66"/>
      <c r="X739" s="67"/>
      <c r="Y739" s="68" t="e">
        <f t="shared" si="2468"/>
        <v>#DIV/0!</v>
      </c>
      <c r="Z739" s="66"/>
      <c r="AA739" s="67"/>
      <c r="AB739" s="68" t="e">
        <f t="shared" si="2469"/>
        <v>#DIV/0!</v>
      </c>
      <c r="AC739" s="66"/>
      <c r="AD739" s="67"/>
      <c r="AE739" s="68" t="e">
        <f t="shared" si="2470"/>
        <v>#DIV/0!</v>
      </c>
      <c r="AF739" s="66"/>
      <c r="AG739" s="67"/>
      <c r="AH739" s="68" t="e">
        <f t="shared" si="2471"/>
        <v>#DIV/0!</v>
      </c>
      <c r="AI739" s="66"/>
      <c r="AJ739" s="67"/>
      <c r="AK739" s="68" t="e">
        <f t="shared" si="2472"/>
        <v>#DIV/0!</v>
      </c>
      <c r="AL739" s="66"/>
      <c r="AM739" s="67"/>
      <c r="AN739" s="68" t="e">
        <f t="shared" si="2473"/>
        <v>#DIV/0!</v>
      </c>
      <c r="AO739" s="66"/>
      <c r="AP739" s="67"/>
      <c r="AQ739" s="68" t="e">
        <f t="shared" si="2474"/>
        <v>#DIV/0!</v>
      </c>
      <c r="AR739" s="12"/>
    </row>
    <row r="740" spans="1:44" ht="36" customHeight="1">
      <c r="A740" s="404"/>
      <c r="B740" s="270"/>
      <c r="C740" s="231"/>
      <c r="D740" s="157" t="s">
        <v>39</v>
      </c>
      <c r="E740" s="66">
        <f t="shared" si="2475"/>
        <v>0</v>
      </c>
      <c r="F740" s="67">
        <f t="shared" si="2476"/>
        <v>0</v>
      </c>
      <c r="G740" s="68" t="e">
        <f t="shared" si="2462"/>
        <v>#DIV/0!</v>
      </c>
      <c r="H740" s="66"/>
      <c r="I740" s="67"/>
      <c r="J740" s="68" t="e">
        <f t="shared" si="2463"/>
        <v>#DIV/0!</v>
      </c>
      <c r="K740" s="66"/>
      <c r="L740" s="67"/>
      <c r="M740" s="68" t="e">
        <f t="shared" si="2464"/>
        <v>#DIV/0!</v>
      </c>
      <c r="N740" s="66"/>
      <c r="O740" s="67"/>
      <c r="P740" s="68" t="e">
        <f t="shared" si="2465"/>
        <v>#DIV/0!</v>
      </c>
      <c r="Q740" s="66"/>
      <c r="R740" s="67"/>
      <c r="S740" s="68" t="e">
        <f t="shared" si="2466"/>
        <v>#DIV/0!</v>
      </c>
      <c r="T740" s="66"/>
      <c r="U740" s="67"/>
      <c r="V740" s="68" t="e">
        <f t="shared" si="2467"/>
        <v>#DIV/0!</v>
      </c>
      <c r="W740" s="66"/>
      <c r="X740" s="67"/>
      <c r="Y740" s="68" t="e">
        <f t="shared" si="2468"/>
        <v>#DIV/0!</v>
      </c>
      <c r="Z740" s="66"/>
      <c r="AA740" s="67"/>
      <c r="AB740" s="68" t="e">
        <f t="shared" si="2469"/>
        <v>#DIV/0!</v>
      </c>
      <c r="AC740" s="66"/>
      <c r="AD740" s="67"/>
      <c r="AE740" s="68" t="e">
        <f t="shared" si="2470"/>
        <v>#DIV/0!</v>
      </c>
      <c r="AF740" s="66"/>
      <c r="AG740" s="67"/>
      <c r="AH740" s="68" t="e">
        <f t="shared" si="2471"/>
        <v>#DIV/0!</v>
      </c>
      <c r="AI740" s="66"/>
      <c r="AJ740" s="67"/>
      <c r="AK740" s="68" t="e">
        <f t="shared" si="2472"/>
        <v>#DIV/0!</v>
      </c>
      <c r="AL740" s="66"/>
      <c r="AM740" s="67"/>
      <c r="AN740" s="68" t="e">
        <f t="shared" si="2473"/>
        <v>#DIV/0!</v>
      </c>
      <c r="AO740" s="66"/>
      <c r="AP740" s="67"/>
      <c r="AQ740" s="68" t="e">
        <f t="shared" si="2474"/>
        <v>#DIV/0!</v>
      </c>
      <c r="AR740" s="12"/>
    </row>
    <row r="741" spans="1:44" ht="43.5" customHeight="1">
      <c r="A741" s="405"/>
      <c r="B741" s="271"/>
      <c r="C741" s="232"/>
      <c r="D741" s="157" t="s">
        <v>33</v>
      </c>
      <c r="E741" s="66">
        <f t="shared" si="2475"/>
        <v>0</v>
      </c>
      <c r="F741" s="67">
        <f t="shared" si="2476"/>
        <v>0</v>
      </c>
      <c r="G741" s="68" t="e">
        <f t="shared" si="2462"/>
        <v>#DIV/0!</v>
      </c>
      <c r="H741" s="66"/>
      <c r="I741" s="67"/>
      <c r="J741" s="68" t="e">
        <f t="shared" si="2463"/>
        <v>#DIV/0!</v>
      </c>
      <c r="K741" s="66"/>
      <c r="L741" s="67"/>
      <c r="M741" s="68" t="e">
        <f t="shared" si="2464"/>
        <v>#DIV/0!</v>
      </c>
      <c r="N741" s="66"/>
      <c r="O741" s="67"/>
      <c r="P741" s="68" t="e">
        <f t="shared" si="2465"/>
        <v>#DIV/0!</v>
      </c>
      <c r="Q741" s="66"/>
      <c r="R741" s="67"/>
      <c r="S741" s="68" t="e">
        <f t="shared" si="2466"/>
        <v>#DIV/0!</v>
      </c>
      <c r="T741" s="66"/>
      <c r="U741" s="67"/>
      <c r="V741" s="68" t="e">
        <f t="shared" si="2467"/>
        <v>#DIV/0!</v>
      </c>
      <c r="W741" s="66"/>
      <c r="X741" s="67"/>
      <c r="Y741" s="68" t="e">
        <f t="shared" si="2468"/>
        <v>#DIV/0!</v>
      </c>
      <c r="Z741" s="66"/>
      <c r="AA741" s="67"/>
      <c r="AB741" s="68" t="e">
        <f t="shared" si="2469"/>
        <v>#DIV/0!</v>
      </c>
      <c r="AC741" s="66"/>
      <c r="AD741" s="67"/>
      <c r="AE741" s="68" t="e">
        <f t="shared" si="2470"/>
        <v>#DIV/0!</v>
      </c>
      <c r="AF741" s="66"/>
      <c r="AG741" s="67"/>
      <c r="AH741" s="68" t="e">
        <f t="shared" si="2471"/>
        <v>#DIV/0!</v>
      </c>
      <c r="AI741" s="66"/>
      <c r="AJ741" s="67"/>
      <c r="AK741" s="68" t="e">
        <f t="shared" si="2472"/>
        <v>#DIV/0!</v>
      </c>
      <c r="AL741" s="66"/>
      <c r="AM741" s="67"/>
      <c r="AN741" s="68" t="e">
        <f t="shared" si="2473"/>
        <v>#DIV/0!</v>
      </c>
      <c r="AO741" s="66"/>
      <c r="AP741" s="67"/>
      <c r="AQ741" s="68" t="e">
        <f t="shared" si="2474"/>
        <v>#DIV/0!</v>
      </c>
      <c r="AR741" s="12"/>
    </row>
    <row r="742" spans="1:44" ht="23.25" customHeight="1">
      <c r="A742" s="332" t="s">
        <v>490</v>
      </c>
      <c r="B742" s="377" t="s">
        <v>253</v>
      </c>
      <c r="C742" s="230" t="s">
        <v>254</v>
      </c>
      <c r="D742" s="157" t="s">
        <v>36</v>
      </c>
      <c r="E742" s="77">
        <f>E743+E744+E745+E747+E748</f>
        <v>0</v>
      </c>
      <c r="F742" s="78">
        <f>F743+F744+F745+F747+F748</f>
        <v>0</v>
      </c>
      <c r="G742" s="78" t="e">
        <f>(F742/E742)*100</f>
        <v>#DIV/0!</v>
      </c>
      <c r="H742" s="77">
        <f>H743+H744+H745+H747+H748</f>
        <v>0</v>
      </c>
      <c r="I742" s="78">
        <f>I743+I744+I745+I747+I748</f>
        <v>0</v>
      </c>
      <c r="J742" s="65" t="e">
        <f>(I742/H742)*100</f>
        <v>#DIV/0!</v>
      </c>
      <c r="K742" s="77">
        <f>K743+K744+K745+K747+K748</f>
        <v>0</v>
      </c>
      <c r="L742" s="78">
        <f>L743+L744+L745+L747+L748</f>
        <v>0</v>
      </c>
      <c r="M742" s="65" t="e">
        <f>(L742/K742)*100</f>
        <v>#DIV/0!</v>
      </c>
      <c r="N742" s="77">
        <f>N743+N744+N745+N747+N748</f>
        <v>0</v>
      </c>
      <c r="O742" s="78">
        <f>O743+O744+O745+O747+O748</f>
        <v>0</v>
      </c>
      <c r="P742" s="65" t="e">
        <f>(O742/N742)*100</f>
        <v>#DIV/0!</v>
      </c>
      <c r="Q742" s="77">
        <f>Q743+Q744+Q745+Q747+Q748</f>
        <v>0</v>
      </c>
      <c r="R742" s="78">
        <f>R743+R744+R745+R747+R748</f>
        <v>0</v>
      </c>
      <c r="S742" s="65" t="e">
        <f>(R742/Q742)*100</f>
        <v>#DIV/0!</v>
      </c>
      <c r="T742" s="77">
        <f>T743+T744+T745+T747+T748</f>
        <v>0</v>
      </c>
      <c r="U742" s="78">
        <f>U743+U744+U745+U747+U748</f>
        <v>0</v>
      </c>
      <c r="V742" s="65" t="e">
        <f>(U742/T742)*100</f>
        <v>#DIV/0!</v>
      </c>
      <c r="W742" s="77">
        <f>W743+W744+W745+W747+W748</f>
        <v>0</v>
      </c>
      <c r="X742" s="78">
        <f>X743+X744+X745+X747+X748</f>
        <v>0</v>
      </c>
      <c r="Y742" s="65" t="e">
        <f>(X742/W742)*100</f>
        <v>#DIV/0!</v>
      </c>
      <c r="Z742" s="77">
        <f>Z743+Z744+Z745+Z747+Z748</f>
        <v>0</v>
      </c>
      <c r="AA742" s="78">
        <f>AA743+AA744+AA745+AA747+AA748</f>
        <v>0</v>
      </c>
      <c r="AB742" s="65" t="e">
        <f>(AA742/Z742)*100</f>
        <v>#DIV/0!</v>
      </c>
      <c r="AC742" s="77">
        <f>AC743+AC744+AC745+AC747+AC748</f>
        <v>0</v>
      </c>
      <c r="AD742" s="78">
        <f>AD743+AD744+AD745+AD747+AD748</f>
        <v>0</v>
      </c>
      <c r="AE742" s="65" t="e">
        <f>(AD742/AC742)*100</f>
        <v>#DIV/0!</v>
      </c>
      <c r="AF742" s="77">
        <f>AF743+AF744+AF745+AF747+AF748</f>
        <v>0</v>
      </c>
      <c r="AG742" s="78">
        <f>AG743+AG744+AG745+AG747+AG748</f>
        <v>0</v>
      </c>
      <c r="AH742" s="65" t="e">
        <f>(AG742/AF742)*100</f>
        <v>#DIV/0!</v>
      </c>
      <c r="AI742" s="77">
        <f>AI743+AI744+AI745+AI747+AI748</f>
        <v>0</v>
      </c>
      <c r="AJ742" s="78">
        <f>AJ743+AJ744+AJ745+AJ747+AJ748</f>
        <v>0</v>
      </c>
      <c r="AK742" s="65" t="e">
        <f>(AJ742/AI742)*100</f>
        <v>#DIV/0!</v>
      </c>
      <c r="AL742" s="77">
        <f>AL743+AL744+AL745+AL747+AL748</f>
        <v>0</v>
      </c>
      <c r="AM742" s="78">
        <f>AM743+AM744+AM745+AM747+AM748</f>
        <v>0</v>
      </c>
      <c r="AN742" s="65" t="e">
        <f>(AM742/AL742)*100</f>
        <v>#DIV/0!</v>
      </c>
      <c r="AO742" s="77">
        <f>AO743+AO744+AO745+AO747+AO748</f>
        <v>0</v>
      </c>
      <c r="AP742" s="78">
        <f>AP743+AP744+AP745+AP747+AP748</f>
        <v>0</v>
      </c>
      <c r="AQ742" s="65" t="e">
        <f>(AP742/AO742)*100</f>
        <v>#DIV/0!</v>
      </c>
      <c r="AR742" s="12"/>
    </row>
    <row r="743" spans="1:44" ht="36.75" customHeight="1">
      <c r="A743" s="333"/>
      <c r="B743" s="388"/>
      <c r="C743" s="231"/>
      <c r="D743" s="157" t="s">
        <v>17</v>
      </c>
      <c r="E743" s="77">
        <f>H743+K743+N743+Q743+T743+W743+Z743+AC743+AF743+AI743+AL743+AO743</f>
        <v>0</v>
      </c>
      <c r="F743" s="79">
        <f>I743+L743+O743+R743+U743+X743+AA743+AD743+AG743+AJ743+AM743+AP743</f>
        <v>0</v>
      </c>
      <c r="G743" s="80" t="e">
        <f t="shared" ref="G743:G748" si="2477">(F743/E743)*100</f>
        <v>#DIV/0!</v>
      </c>
      <c r="H743" s="66"/>
      <c r="I743" s="67"/>
      <c r="J743" s="68" t="e">
        <f t="shared" ref="J743:J748" si="2478">(I743/H743)*100</f>
        <v>#DIV/0!</v>
      </c>
      <c r="K743" s="66"/>
      <c r="L743" s="67"/>
      <c r="M743" s="68" t="e">
        <f t="shared" ref="M743:M748" si="2479">(L743/K743)*100</f>
        <v>#DIV/0!</v>
      </c>
      <c r="N743" s="66"/>
      <c r="O743" s="67"/>
      <c r="P743" s="68" t="e">
        <f t="shared" ref="P743:P748" si="2480">(O743/N743)*100</f>
        <v>#DIV/0!</v>
      </c>
      <c r="Q743" s="66"/>
      <c r="R743" s="67"/>
      <c r="S743" s="68" t="e">
        <f t="shared" ref="S743:S748" si="2481">(R743/Q743)*100</f>
        <v>#DIV/0!</v>
      </c>
      <c r="T743" s="66"/>
      <c r="U743" s="67"/>
      <c r="V743" s="68" t="e">
        <f t="shared" ref="V743:V748" si="2482">(U743/T743)*100</f>
        <v>#DIV/0!</v>
      </c>
      <c r="W743" s="66"/>
      <c r="X743" s="67"/>
      <c r="Y743" s="68" t="e">
        <f t="shared" ref="Y743:Y748" si="2483">(X743/W743)*100</f>
        <v>#DIV/0!</v>
      </c>
      <c r="Z743" s="66"/>
      <c r="AA743" s="67"/>
      <c r="AB743" s="68" t="e">
        <f t="shared" ref="AB743:AB748" si="2484">(AA743/Z743)*100</f>
        <v>#DIV/0!</v>
      </c>
      <c r="AC743" s="66"/>
      <c r="AD743" s="67"/>
      <c r="AE743" s="68" t="e">
        <f t="shared" ref="AE743:AE748" si="2485">(AD743/AC743)*100</f>
        <v>#DIV/0!</v>
      </c>
      <c r="AF743" s="66"/>
      <c r="AG743" s="67"/>
      <c r="AH743" s="68" t="e">
        <f t="shared" ref="AH743:AH748" si="2486">(AG743/AF743)*100</f>
        <v>#DIV/0!</v>
      </c>
      <c r="AI743" s="66"/>
      <c r="AJ743" s="67"/>
      <c r="AK743" s="68" t="e">
        <f t="shared" ref="AK743:AK748" si="2487">(AJ743/AI743)*100</f>
        <v>#DIV/0!</v>
      </c>
      <c r="AL743" s="66"/>
      <c r="AM743" s="67"/>
      <c r="AN743" s="68" t="e">
        <f t="shared" ref="AN743:AN748" si="2488">(AM743/AL743)*100</f>
        <v>#DIV/0!</v>
      </c>
      <c r="AO743" s="66"/>
      <c r="AP743" s="67"/>
      <c r="AQ743" s="68" t="e">
        <f t="shared" ref="AQ743:AQ748" si="2489">(AP743/AO743)*100</f>
        <v>#DIV/0!</v>
      </c>
      <c r="AR743" s="12"/>
    </row>
    <row r="744" spans="1:44" ht="50.1" customHeight="1">
      <c r="A744" s="333"/>
      <c r="B744" s="388"/>
      <c r="C744" s="231"/>
      <c r="D744" s="157" t="s">
        <v>18</v>
      </c>
      <c r="E744" s="77">
        <f t="shared" ref="E744:E748" si="2490">H744+K744+N744+Q744+T744+W744+Z744+AC744+AF744+AI744+AL744+AO744</f>
        <v>0</v>
      </c>
      <c r="F744" s="79">
        <f t="shared" ref="F744:F748" si="2491">I744+L744+O744+R744+U744+X744+AA744+AD744+AG744+AJ744+AM744+AP744</f>
        <v>0</v>
      </c>
      <c r="G744" s="80" t="e">
        <f t="shared" si="2477"/>
        <v>#DIV/0!</v>
      </c>
      <c r="H744" s="66"/>
      <c r="I744" s="67"/>
      <c r="J744" s="68" t="e">
        <f t="shared" si="2478"/>
        <v>#DIV/0!</v>
      </c>
      <c r="K744" s="66"/>
      <c r="L744" s="67"/>
      <c r="M744" s="68" t="e">
        <f t="shared" si="2479"/>
        <v>#DIV/0!</v>
      </c>
      <c r="N744" s="66"/>
      <c r="O744" s="67"/>
      <c r="P744" s="68" t="e">
        <f t="shared" si="2480"/>
        <v>#DIV/0!</v>
      </c>
      <c r="Q744" s="66"/>
      <c r="R744" s="67"/>
      <c r="S744" s="68" t="e">
        <f t="shared" si="2481"/>
        <v>#DIV/0!</v>
      </c>
      <c r="T744" s="66"/>
      <c r="U744" s="67"/>
      <c r="V744" s="68" t="e">
        <f t="shared" si="2482"/>
        <v>#DIV/0!</v>
      </c>
      <c r="W744" s="66"/>
      <c r="X744" s="67"/>
      <c r="Y744" s="68" t="e">
        <f t="shared" si="2483"/>
        <v>#DIV/0!</v>
      </c>
      <c r="Z744" s="66"/>
      <c r="AA744" s="67"/>
      <c r="AB744" s="68" t="e">
        <f t="shared" si="2484"/>
        <v>#DIV/0!</v>
      </c>
      <c r="AC744" s="66"/>
      <c r="AD744" s="67"/>
      <c r="AE744" s="68" t="e">
        <f t="shared" si="2485"/>
        <v>#DIV/0!</v>
      </c>
      <c r="AF744" s="66"/>
      <c r="AG744" s="67"/>
      <c r="AH744" s="68" t="e">
        <f t="shared" si="2486"/>
        <v>#DIV/0!</v>
      </c>
      <c r="AI744" s="66"/>
      <c r="AJ744" s="67"/>
      <c r="AK744" s="68" t="e">
        <f t="shared" si="2487"/>
        <v>#DIV/0!</v>
      </c>
      <c r="AL744" s="66"/>
      <c r="AM744" s="67"/>
      <c r="AN744" s="68" t="e">
        <f t="shared" si="2488"/>
        <v>#DIV/0!</v>
      </c>
      <c r="AO744" s="66"/>
      <c r="AP744" s="67"/>
      <c r="AQ744" s="68" t="e">
        <f t="shared" si="2489"/>
        <v>#DIV/0!</v>
      </c>
      <c r="AR744" s="12"/>
    </row>
    <row r="745" spans="1:44" ht="33" customHeight="1">
      <c r="A745" s="333"/>
      <c r="B745" s="388"/>
      <c r="C745" s="231"/>
      <c r="D745" s="157" t="s">
        <v>26</v>
      </c>
      <c r="E745" s="66">
        <f t="shared" si="2490"/>
        <v>0</v>
      </c>
      <c r="F745" s="67">
        <f t="shared" si="2491"/>
        <v>0</v>
      </c>
      <c r="G745" s="68" t="e">
        <f t="shared" si="2477"/>
        <v>#DIV/0!</v>
      </c>
      <c r="H745" s="66"/>
      <c r="I745" s="67"/>
      <c r="J745" s="68" t="e">
        <f t="shared" si="2478"/>
        <v>#DIV/0!</v>
      </c>
      <c r="K745" s="66"/>
      <c r="L745" s="67"/>
      <c r="M745" s="68" t="e">
        <f t="shared" si="2479"/>
        <v>#DIV/0!</v>
      </c>
      <c r="N745" s="66"/>
      <c r="O745" s="67"/>
      <c r="P745" s="68" t="e">
        <f t="shared" si="2480"/>
        <v>#DIV/0!</v>
      </c>
      <c r="Q745" s="66"/>
      <c r="R745" s="67"/>
      <c r="S745" s="68" t="e">
        <f t="shared" si="2481"/>
        <v>#DIV/0!</v>
      </c>
      <c r="T745" s="66"/>
      <c r="U745" s="67"/>
      <c r="V745" s="68" t="e">
        <f t="shared" si="2482"/>
        <v>#DIV/0!</v>
      </c>
      <c r="W745" s="66"/>
      <c r="X745" s="67"/>
      <c r="Y745" s="68" t="e">
        <f t="shared" si="2483"/>
        <v>#DIV/0!</v>
      </c>
      <c r="Z745" s="66"/>
      <c r="AA745" s="67"/>
      <c r="AB745" s="68" t="e">
        <f t="shared" si="2484"/>
        <v>#DIV/0!</v>
      </c>
      <c r="AC745" s="66"/>
      <c r="AD745" s="67"/>
      <c r="AE745" s="68" t="e">
        <f t="shared" si="2485"/>
        <v>#DIV/0!</v>
      </c>
      <c r="AF745" s="66"/>
      <c r="AG745" s="67"/>
      <c r="AH745" s="68" t="e">
        <f t="shared" si="2486"/>
        <v>#DIV/0!</v>
      </c>
      <c r="AI745" s="66"/>
      <c r="AJ745" s="67"/>
      <c r="AK745" s="68" t="e">
        <f t="shared" si="2487"/>
        <v>#DIV/0!</v>
      </c>
      <c r="AL745" s="66"/>
      <c r="AM745" s="67"/>
      <c r="AN745" s="68" t="e">
        <f t="shared" si="2488"/>
        <v>#DIV/0!</v>
      </c>
      <c r="AO745" s="66"/>
      <c r="AP745" s="67"/>
      <c r="AQ745" s="68" t="e">
        <f t="shared" si="2489"/>
        <v>#DIV/0!</v>
      </c>
      <c r="AR745" s="12"/>
    </row>
    <row r="746" spans="1:44" ht="84" customHeight="1">
      <c r="A746" s="333"/>
      <c r="B746" s="388"/>
      <c r="C746" s="231"/>
      <c r="D746" s="157" t="s">
        <v>231</v>
      </c>
      <c r="E746" s="66">
        <f t="shared" si="2490"/>
        <v>0</v>
      </c>
      <c r="F746" s="67">
        <f t="shared" si="2491"/>
        <v>0</v>
      </c>
      <c r="G746" s="68" t="e">
        <f t="shared" si="2477"/>
        <v>#DIV/0!</v>
      </c>
      <c r="H746" s="66"/>
      <c r="I746" s="67"/>
      <c r="J746" s="68" t="e">
        <f t="shared" si="2478"/>
        <v>#DIV/0!</v>
      </c>
      <c r="K746" s="66"/>
      <c r="L746" s="67"/>
      <c r="M746" s="68" t="e">
        <f t="shared" si="2479"/>
        <v>#DIV/0!</v>
      </c>
      <c r="N746" s="66"/>
      <c r="O746" s="67"/>
      <c r="P746" s="68" t="e">
        <f t="shared" si="2480"/>
        <v>#DIV/0!</v>
      </c>
      <c r="Q746" s="66"/>
      <c r="R746" s="67"/>
      <c r="S746" s="68" t="e">
        <f t="shared" si="2481"/>
        <v>#DIV/0!</v>
      </c>
      <c r="T746" s="66"/>
      <c r="U746" s="67"/>
      <c r="V746" s="68" t="e">
        <f t="shared" si="2482"/>
        <v>#DIV/0!</v>
      </c>
      <c r="W746" s="66"/>
      <c r="X746" s="67"/>
      <c r="Y746" s="68" t="e">
        <f t="shared" si="2483"/>
        <v>#DIV/0!</v>
      </c>
      <c r="Z746" s="66"/>
      <c r="AA746" s="67"/>
      <c r="AB746" s="68" t="e">
        <f t="shared" si="2484"/>
        <v>#DIV/0!</v>
      </c>
      <c r="AC746" s="66"/>
      <c r="AD746" s="67"/>
      <c r="AE746" s="68" t="e">
        <f t="shared" si="2485"/>
        <v>#DIV/0!</v>
      </c>
      <c r="AF746" s="66"/>
      <c r="AG746" s="67"/>
      <c r="AH746" s="68" t="e">
        <f t="shared" si="2486"/>
        <v>#DIV/0!</v>
      </c>
      <c r="AI746" s="66"/>
      <c r="AJ746" s="67"/>
      <c r="AK746" s="68" t="e">
        <f t="shared" si="2487"/>
        <v>#DIV/0!</v>
      </c>
      <c r="AL746" s="66"/>
      <c r="AM746" s="67"/>
      <c r="AN746" s="68" t="e">
        <f t="shared" si="2488"/>
        <v>#DIV/0!</v>
      </c>
      <c r="AO746" s="66"/>
      <c r="AP746" s="67"/>
      <c r="AQ746" s="68" t="e">
        <f t="shared" si="2489"/>
        <v>#DIV/0!</v>
      </c>
      <c r="AR746" s="12"/>
    </row>
    <row r="747" spans="1:44" ht="30" customHeight="1">
      <c r="A747" s="333"/>
      <c r="B747" s="388"/>
      <c r="C747" s="231"/>
      <c r="D747" s="157" t="s">
        <v>39</v>
      </c>
      <c r="E747" s="66">
        <f t="shared" si="2490"/>
        <v>0</v>
      </c>
      <c r="F747" s="67">
        <f t="shared" si="2491"/>
        <v>0</v>
      </c>
      <c r="G747" s="68" t="e">
        <f t="shared" si="2477"/>
        <v>#DIV/0!</v>
      </c>
      <c r="H747" s="66"/>
      <c r="I747" s="67"/>
      <c r="J747" s="68" t="e">
        <f t="shared" si="2478"/>
        <v>#DIV/0!</v>
      </c>
      <c r="K747" s="66"/>
      <c r="L747" s="67"/>
      <c r="M747" s="68" t="e">
        <f t="shared" si="2479"/>
        <v>#DIV/0!</v>
      </c>
      <c r="N747" s="66"/>
      <c r="O747" s="67"/>
      <c r="P747" s="68" t="e">
        <f t="shared" si="2480"/>
        <v>#DIV/0!</v>
      </c>
      <c r="Q747" s="66"/>
      <c r="R747" s="67"/>
      <c r="S747" s="68" t="e">
        <f t="shared" si="2481"/>
        <v>#DIV/0!</v>
      </c>
      <c r="T747" s="66"/>
      <c r="U747" s="67"/>
      <c r="V747" s="68" t="e">
        <f t="shared" si="2482"/>
        <v>#DIV/0!</v>
      </c>
      <c r="W747" s="66"/>
      <c r="X747" s="67"/>
      <c r="Y747" s="68" t="e">
        <f t="shared" si="2483"/>
        <v>#DIV/0!</v>
      </c>
      <c r="Z747" s="66"/>
      <c r="AA747" s="67"/>
      <c r="AB747" s="68" t="e">
        <f t="shared" si="2484"/>
        <v>#DIV/0!</v>
      </c>
      <c r="AC747" s="66"/>
      <c r="AD747" s="67"/>
      <c r="AE747" s="68" t="e">
        <f t="shared" si="2485"/>
        <v>#DIV/0!</v>
      </c>
      <c r="AF747" s="66"/>
      <c r="AG747" s="67"/>
      <c r="AH747" s="68" t="e">
        <f t="shared" si="2486"/>
        <v>#DIV/0!</v>
      </c>
      <c r="AI747" s="66"/>
      <c r="AJ747" s="67"/>
      <c r="AK747" s="68" t="e">
        <f t="shared" si="2487"/>
        <v>#DIV/0!</v>
      </c>
      <c r="AL747" s="66"/>
      <c r="AM747" s="67"/>
      <c r="AN747" s="68" t="e">
        <f t="shared" si="2488"/>
        <v>#DIV/0!</v>
      </c>
      <c r="AO747" s="66"/>
      <c r="AP747" s="67"/>
      <c r="AQ747" s="68" t="e">
        <f t="shared" si="2489"/>
        <v>#DIV/0!</v>
      </c>
      <c r="AR747" s="12"/>
    </row>
    <row r="748" spans="1:44" ht="50.1" customHeight="1">
      <c r="A748" s="334"/>
      <c r="B748" s="389"/>
      <c r="C748" s="232"/>
      <c r="D748" s="157" t="s">
        <v>33</v>
      </c>
      <c r="E748" s="66">
        <f t="shared" si="2490"/>
        <v>0</v>
      </c>
      <c r="F748" s="67">
        <f t="shared" si="2491"/>
        <v>0</v>
      </c>
      <c r="G748" s="68" t="e">
        <f t="shared" si="2477"/>
        <v>#DIV/0!</v>
      </c>
      <c r="H748" s="66"/>
      <c r="I748" s="67"/>
      <c r="J748" s="68" t="e">
        <f t="shared" si="2478"/>
        <v>#DIV/0!</v>
      </c>
      <c r="K748" s="66"/>
      <c r="L748" s="67"/>
      <c r="M748" s="68" t="e">
        <f t="shared" si="2479"/>
        <v>#DIV/0!</v>
      </c>
      <c r="N748" s="66"/>
      <c r="O748" s="67"/>
      <c r="P748" s="68" t="e">
        <f t="shared" si="2480"/>
        <v>#DIV/0!</v>
      </c>
      <c r="Q748" s="66"/>
      <c r="R748" s="67"/>
      <c r="S748" s="68" t="e">
        <f t="shared" si="2481"/>
        <v>#DIV/0!</v>
      </c>
      <c r="T748" s="66"/>
      <c r="U748" s="67"/>
      <c r="V748" s="68" t="e">
        <f t="shared" si="2482"/>
        <v>#DIV/0!</v>
      </c>
      <c r="W748" s="66"/>
      <c r="X748" s="67"/>
      <c r="Y748" s="68" t="e">
        <f t="shared" si="2483"/>
        <v>#DIV/0!</v>
      </c>
      <c r="Z748" s="66"/>
      <c r="AA748" s="67"/>
      <c r="AB748" s="68" t="e">
        <f t="shared" si="2484"/>
        <v>#DIV/0!</v>
      </c>
      <c r="AC748" s="66"/>
      <c r="AD748" s="67"/>
      <c r="AE748" s="68" t="e">
        <f t="shared" si="2485"/>
        <v>#DIV/0!</v>
      </c>
      <c r="AF748" s="66"/>
      <c r="AG748" s="67"/>
      <c r="AH748" s="68" t="e">
        <f t="shared" si="2486"/>
        <v>#DIV/0!</v>
      </c>
      <c r="AI748" s="66"/>
      <c r="AJ748" s="67"/>
      <c r="AK748" s="68" t="e">
        <f t="shared" si="2487"/>
        <v>#DIV/0!</v>
      </c>
      <c r="AL748" s="66"/>
      <c r="AM748" s="67"/>
      <c r="AN748" s="68" t="e">
        <f t="shared" si="2488"/>
        <v>#DIV/0!</v>
      </c>
      <c r="AO748" s="66"/>
      <c r="AP748" s="67"/>
      <c r="AQ748" s="68" t="e">
        <f t="shared" si="2489"/>
        <v>#DIV/0!</v>
      </c>
      <c r="AR748" s="12"/>
    </row>
    <row r="749" spans="1:44" ht="23.25" customHeight="1">
      <c r="A749" s="332" t="s">
        <v>491</v>
      </c>
      <c r="B749" s="377" t="s">
        <v>386</v>
      </c>
      <c r="C749" s="230" t="s">
        <v>188</v>
      </c>
      <c r="D749" s="157" t="s">
        <v>36</v>
      </c>
      <c r="E749" s="77">
        <f>E750+E751+E752+E754+E755</f>
        <v>0</v>
      </c>
      <c r="F749" s="78">
        <f>F750+F751+F752+F754+F755</f>
        <v>0</v>
      </c>
      <c r="G749" s="78" t="e">
        <f>(F749/E749)*100</f>
        <v>#DIV/0!</v>
      </c>
      <c r="H749" s="77">
        <f>H750+H751+H752+H754+H755</f>
        <v>0</v>
      </c>
      <c r="I749" s="78">
        <f>I750+I751+I752+I754+I755</f>
        <v>0</v>
      </c>
      <c r="J749" s="65" t="e">
        <f>(I749/H749)*100</f>
        <v>#DIV/0!</v>
      </c>
      <c r="K749" s="77">
        <f>K750+K751+K752+K754+K755</f>
        <v>0</v>
      </c>
      <c r="L749" s="78">
        <f>L750+L751+L752+L754+L755</f>
        <v>0</v>
      </c>
      <c r="M749" s="65" t="e">
        <f>(L749/K749)*100</f>
        <v>#DIV/0!</v>
      </c>
      <c r="N749" s="77">
        <f>N750+N751+N752+N754+N755</f>
        <v>0</v>
      </c>
      <c r="O749" s="78">
        <f>O750+O751+O752+O754+O755</f>
        <v>0</v>
      </c>
      <c r="P749" s="65" t="e">
        <f>(O749/N749)*100</f>
        <v>#DIV/0!</v>
      </c>
      <c r="Q749" s="77">
        <f>Q750+Q751+Q752+Q754+Q755</f>
        <v>0</v>
      </c>
      <c r="R749" s="78">
        <f>R750+R751+R752+R754+R755</f>
        <v>0</v>
      </c>
      <c r="S749" s="65" t="e">
        <f>(R749/Q749)*100</f>
        <v>#DIV/0!</v>
      </c>
      <c r="T749" s="77">
        <f>T750+T751+T752+T754+T755</f>
        <v>0</v>
      </c>
      <c r="U749" s="78">
        <f>U750+U751+U752+U754+U755</f>
        <v>0</v>
      </c>
      <c r="V749" s="65" t="e">
        <f>(U749/T749)*100</f>
        <v>#DIV/0!</v>
      </c>
      <c r="W749" s="77">
        <f>W750+W751+W752+W754+W755</f>
        <v>0</v>
      </c>
      <c r="X749" s="78">
        <f>X750+X751+X752+X754+X755</f>
        <v>0</v>
      </c>
      <c r="Y749" s="65" t="e">
        <f>(X749/W749)*100</f>
        <v>#DIV/0!</v>
      </c>
      <c r="Z749" s="77">
        <f>Z750+Z751+Z752+Z754+Z755</f>
        <v>0</v>
      </c>
      <c r="AA749" s="78">
        <f>AA750+AA751+AA752+AA754+AA755</f>
        <v>0</v>
      </c>
      <c r="AB749" s="65" t="e">
        <f>(AA749/Z749)*100</f>
        <v>#DIV/0!</v>
      </c>
      <c r="AC749" s="77">
        <f>AC750+AC751+AC752+AC754+AC755</f>
        <v>0</v>
      </c>
      <c r="AD749" s="78">
        <f>AD750+AD751+AD752+AD754+AD755</f>
        <v>0</v>
      </c>
      <c r="AE749" s="65" t="e">
        <f>(AD749/AC749)*100</f>
        <v>#DIV/0!</v>
      </c>
      <c r="AF749" s="77">
        <f>AF750+AF751+AF752+AF754+AF755</f>
        <v>0</v>
      </c>
      <c r="AG749" s="78">
        <f>AG750+AG751+AG752+AG754+AG755</f>
        <v>0</v>
      </c>
      <c r="AH749" s="65" t="e">
        <f>(AG749/AF749)*100</f>
        <v>#DIV/0!</v>
      </c>
      <c r="AI749" s="77">
        <f>AI750+AI751+AI752+AI754+AI755</f>
        <v>0</v>
      </c>
      <c r="AJ749" s="78">
        <f>AJ750+AJ751+AJ752+AJ754+AJ755</f>
        <v>0</v>
      </c>
      <c r="AK749" s="65" t="e">
        <f>(AJ749/AI749)*100</f>
        <v>#DIV/0!</v>
      </c>
      <c r="AL749" s="77">
        <f>AL750+AL751+AL752+AL754+AL755</f>
        <v>0</v>
      </c>
      <c r="AM749" s="78">
        <f>AM750+AM751+AM752+AM754+AM755</f>
        <v>0</v>
      </c>
      <c r="AN749" s="65" t="e">
        <f>(AM749/AL749)*100</f>
        <v>#DIV/0!</v>
      </c>
      <c r="AO749" s="77">
        <f>AO750+AO751+AO752+AO754+AO755</f>
        <v>0</v>
      </c>
      <c r="AP749" s="78">
        <f>AP750+AP751+AP752+AP754+AP755</f>
        <v>0</v>
      </c>
      <c r="AQ749" s="65" t="e">
        <f>(AP749/AO749)*100</f>
        <v>#DIV/0!</v>
      </c>
      <c r="AR749" s="12"/>
    </row>
    <row r="750" spans="1:44" ht="38.25" customHeight="1">
      <c r="A750" s="333"/>
      <c r="B750" s="388"/>
      <c r="C750" s="231"/>
      <c r="D750" s="157" t="s">
        <v>17</v>
      </c>
      <c r="E750" s="77">
        <f>H750+K750+N750+Q750+T750+W750+Z750+AC750+AF750+AI750+AL750+AO750</f>
        <v>0</v>
      </c>
      <c r="F750" s="79">
        <f>I750+L750+O750+R750+U750+X750+AA750+AD750+AG750+AJ750+AM750+AP750</f>
        <v>0</v>
      </c>
      <c r="G750" s="80" t="e">
        <f t="shared" ref="G750:G755" si="2492">(F750/E750)*100</f>
        <v>#DIV/0!</v>
      </c>
      <c r="H750" s="66"/>
      <c r="I750" s="67"/>
      <c r="J750" s="68" t="e">
        <f t="shared" ref="J750:J755" si="2493">(I750/H750)*100</f>
        <v>#DIV/0!</v>
      </c>
      <c r="K750" s="66"/>
      <c r="L750" s="67"/>
      <c r="M750" s="68" t="e">
        <f t="shared" ref="M750:M755" si="2494">(L750/K750)*100</f>
        <v>#DIV/0!</v>
      </c>
      <c r="N750" s="66"/>
      <c r="O750" s="67"/>
      <c r="P750" s="68" t="e">
        <f t="shared" ref="P750:P755" si="2495">(O750/N750)*100</f>
        <v>#DIV/0!</v>
      </c>
      <c r="Q750" s="66"/>
      <c r="R750" s="67"/>
      <c r="S750" s="68" t="e">
        <f t="shared" ref="S750:S755" si="2496">(R750/Q750)*100</f>
        <v>#DIV/0!</v>
      </c>
      <c r="T750" s="66"/>
      <c r="U750" s="67"/>
      <c r="V750" s="68" t="e">
        <f t="shared" ref="V750:V755" si="2497">(U750/T750)*100</f>
        <v>#DIV/0!</v>
      </c>
      <c r="W750" s="66"/>
      <c r="X750" s="67"/>
      <c r="Y750" s="68" t="e">
        <f t="shared" ref="Y750:Y755" si="2498">(X750/W750)*100</f>
        <v>#DIV/0!</v>
      </c>
      <c r="Z750" s="66"/>
      <c r="AA750" s="67"/>
      <c r="AB750" s="68" t="e">
        <f t="shared" ref="AB750:AB755" si="2499">(AA750/Z750)*100</f>
        <v>#DIV/0!</v>
      </c>
      <c r="AC750" s="66"/>
      <c r="AD750" s="67"/>
      <c r="AE750" s="68" t="e">
        <f t="shared" ref="AE750:AE755" si="2500">(AD750/AC750)*100</f>
        <v>#DIV/0!</v>
      </c>
      <c r="AF750" s="66"/>
      <c r="AG750" s="67"/>
      <c r="AH750" s="68" t="e">
        <f t="shared" ref="AH750:AH755" si="2501">(AG750/AF750)*100</f>
        <v>#DIV/0!</v>
      </c>
      <c r="AI750" s="66"/>
      <c r="AJ750" s="67"/>
      <c r="AK750" s="68" t="e">
        <f t="shared" ref="AK750:AK755" si="2502">(AJ750/AI750)*100</f>
        <v>#DIV/0!</v>
      </c>
      <c r="AL750" s="66"/>
      <c r="AM750" s="67"/>
      <c r="AN750" s="68" t="e">
        <f t="shared" ref="AN750:AN755" si="2503">(AM750/AL750)*100</f>
        <v>#DIV/0!</v>
      </c>
      <c r="AO750" s="66"/>
      <c r="AP750" s="67"/>
      <c r="AQ750" s="68" t="e">
        <f t="shared" ref="AQ750:AQ755" si="2504">(AP750/AO750)*100</f>
        <v>#DIV/0!</v>
      </c>
      <c r="AR750" s="12"/>
    </row>
    <row r="751" spans="1:44" ht="49.5" customHeight="1">
      <c r="A751" s="333"/>
      <c r="B751" s="388"/>
      <c r="C751" s="231"/>
      <c r="D751" s="157" t="s">
        <v>18</v>
      </c>
      <c r="E751" s="77">
        <f t="shared" ref="E751:E755" si="2505">H751+K751+N751+Q751+T751+W751+Z751+AC751+AF751+AI751+AL751+AO751</f>
        <v>0</v>
      </c>
      <c r="F751" s="79">
        <f t="shared" ref="F751:F755" si="2506">I751+L751+O751+R751+U751+X751+AA751+AD751+AG751+AJ751+AM751+AP751</f>
        <v>0</v>
      </c>
      <c r="G751" s="80" t="e">
        <f t="shared" si="2492"/>
        <v>#DIV/0!</v>
      </c>
      <c r="H751" s="66"/>
      <c r="I751" s="67"/>
      <c r="J751" s="68" t="e">
        <f t="shared" si="2493"/>
        <v>#DIV/0!</v>
      </c>
      <c r="K751" s="66"/>
      <c r="L751" s="67"/>
      <c r="M751" s="68" t="e">
        <f t="shared" si="2494"/>
        <v>#DIV/0!</v>
      </c>
      <c r="N751" s="66"/>
      <c r="O751" s="67"/>
      <c r="P751" s="68" t="e">
        <f t="shared" si="2495"/>
        <v>#DIV/0!</v>
      </c>
      <c r="Q751" s="66"/>
      <c r="R751" s="67"/>
      <c r="S751" s="68" t="e">
        <f t="shared" si="2496"/>
        <v>#DIV/0!</v>
      </c>
      <c r="T751" s="66"/>
      <c r="U751" s="67"/>
      <c r="V751" s="68" t="e">
        <f t="shared" si="2497"/>
        <v>#DIV/0!</v>
      </c>
      <c r="W751" s="66"/>
      <c r="X751" s="67"/>
      <c r="Y751" s="68" t="e">
        <f t="shared" si="2498"/>
        <v>#DIV/0!</v>
      </c>
      <c r="Z751" s="66"/>
      <c r="AA751" s="67"/>
      <c r="AB751" s="68" t="e">
        <f t="shared" si="2499"/>
        <v>#DIV/0!</v>
      </c>
      <c r="AC751" s="66"/>
      <c r="AD751" s="67"/>
      <c r="AE751" s="68" t="e">
        <f t="shared" si="2500"/>
        <v>#DIV/0!</v>
      </c>
      <c r="AF751" s="66"/>
      <c r="AG751" s="67"/>
      <c r="AH751" s="68" t="e">
        <f t="shared" si="2501"/>
        <v>#DIV/0!</v>
      </c>
      <c r="AI751" s="66"/>
      <c r="AJ751" s="67"/>
      <c r="AK751" s="68" t="e">
        <f t="shared" si="2502"/>
        <v>#DIV/0!</v>
      </c>
      <c r="AL751" s="66"/>
      <c r="AM751" s="67"/>
      <c r="AN751" s="68" t="e">
        <f t="shared" si="2503"/>
        <v>#DIV/0!</v>
      </c>
      <c r="AO751" s="66"/>
      <c r="AP751" s="67"/>
      <c r="AQ751" s="68" t="e">
        <f t="shared" si="2504"/>
        <v>#DIV/0!</v>
      </c>
      <c r="AR751" s="12"/>
    </row>
    <row r="752" spans="1:44" ht="27" customHeight="1">
      <c r="A752" s="333"/>
      <c r="B752" s="388"/>
      <c r="C752" s="231"/>
      <c r="D752" s="157" t="s">
        <v>26</v>
      </c>
      <c r="E752" s="66">
        <f t="shared" si="2505"/>
        <v>0</v>
      </c>
      <c r="F752" s="67">
        <f t="shared" si="2506"/>
        <v>0</v>
      </c>
      <c r="G752" s="68" t="e">
        <f t="shared" si="2492"/>
        <v>#DIV/0!</v>
      </c>
      <c r="H752" s="66"/>
      <c r="I752" s="67"/>
      <c r="J752" s="68" t="e">
        <f t="shared" si="2493"/>
        <v>#DIV/0!</v>
      </c>
      <c r="K752" s="66"/>
      <c r="L752" s="67"/>
      <c r="M752" s="68" t="e">
        <f t="shared" si="2494"/>
        <v>#DIV/0!</v>
      </c>
      <c r="N752" s="66"/>
      <c r="O752" s="67"/>
      <c r="P752" s="68" t="e">
        <f t="shared" si="2495"/>
        <v>#DIV/0!</v>
      </c>
      <c r="Q752" s="66"/>
      <c r="R752" s="67"/>
      <c r="S752" s="68" t="e">
        <f t="shared" si="2496"/>
        <v>#DIV/0!</v>
      </c>
      <c r="T752" s="66"/>
      <c r="U752" s="67"/>
      <c r="V752" s="68" t="e">
        <f t="shared" si="2497"/>
        <v>#DIV/0!</v>
      </c>
      <c r="W752" s="66"/>
      <c r="X752" s="67"/>
      <c r="Y752" s="68" t="e">
        <f t="shared" si="2498"/>
        <v>#DIV/0!</v>
      </c>
      <c r="Z752" s="66"/>
      <c r="AA752" s="67"/>
      <c r="AB752" s="68" t="e">
        <f t="shared" si="2499"/>
        <v>#DIV/0!</v>
      </c>
      <c r="AC752" s="66"/>
      <c r="AD752" s="67"/>
      <c r="AE752" s="68" t="e">
        <f t="shared" si="2500"/>
        <v>#DIV/0!</v>
      </c>
      <c r="AF752" s="66"/>
      <c r="AG752" s="67"/>
      <c r="AH752" s="68" t="e">
        <f t="shared" si="2501"/>
        <v>#DIV/0!</v>
      </c>
      <c r="AI752" s="66"/>
      <c r="AJ752" s="67"/>
      <c r="AK752" s="68" t="e">
        <f t="shared" si="2502"/>
        <v>#DIV/0!</v>
      </c>
      <c r="AL752" s="66"/>
      <c r="AM752" s="67"/>
      <c r="AN752" s="68" t="e">
        <f t="shared" si="2503"/>
        <v>#DIV/0!</v>
      </c>
      <c r="AO752" s="66"/>
      <c r="AP752" s="67"/>
      <c r="AQ752" s="68" t="e">
        <f t="shared" si="2504"/>
        <v>#DIV/0!</v>
      </c>
      <c r="AR752" s="12"/>
    </row>
    <row r="753" spans="1:44" ht="90.75" customHeight="1">
      <c r="A753" s="333"/>
      <c r="B753" s="388"/>
      <c r="C753" s="231"/>
      <c r="D753" s="157" t="s">
        <v>231</v>
      </c>
      <c r="E753" s="66">
        <f t="shared" si="2505"/>
        <v>0</v>
      </c>
      <c r="F753" s="67">
        <f t="shared" si="2506"/>
        <v>0</v>
      </c>
      <c r="G753" s="68" t="e">
        <f t="shared" si="2492"/>
        <v>#DIV/0!</v>
      </c>
      <c r="H753" s="66"/>
      <c r="I753" s="67"/>
      <c r="J753" s="68" t="e">
        <f t="shared" si="2493"/>
        <v>#DIV/0!</v>
      </c>
      <c r="K753" s="66"/>
      <c r="L753" s="67"/>
      <c r="M753" s="68" t="e">
        <f t="shared" si="2494"/>
        <v>#DIV/0!</v>
      </c>
      <c r="N753" s="66"/>
      <c r="O753" s="67"/>
      <c r="P753" s="68" t="e">
        <f t="shared" si="2495"/>
        <v>#DIV/0!</v>
      </c>
      <c r="Q753" s="66"/>
      <c r="R753" s="67"/>
      <c r="S753" s="68" t="e">
        <f t="shared" si="2496"/>
        <v>#DIV/0!</v>
      </c>
      <c r="T753" s="66"/>
      <c r="U753" s="67"/>
      <c r="V753" s="68" t="e">
        <f t="shared" si="2497"/>
        <v>#DIV/0!</v>
      </c>
      <c r="W753" s="66"/>
      <c r="X753" s="67"/>
      <c r="Y753" s="68" t="e">
        <f t="shared" si="2498"/>
        <v>#DIV/0!</v>
      </c>
      <c r="Z753" s="66"/>
      <c r="AA753" s="67"/>
      <c r="AB753" s="68" t="e">
        <f t="shared" si="2499"/>
        <v>#DIV/0!</v>
      </c>
      <c r="AC753" s="66"/>
      <c r="AD753" s="67"/>
      <c r="AE753" s="68" t="e">
        <f t="shared" si="2500"/>
        <v>#DIV/0!</v>
      </c>
      <c r="AF753" s="66"/>
      <c r="AG753" s="67"/>
      <c r="AH753" s="68" t="e">
        <f t="shared" si="2501"/>
        <v>#DIV/0!</v>
      </c>
      <c r="AI753" s="66"/>
      <c r="AJ753" s="67"/>
      <c r="AK753" s="68" t="e">
        <f t="shared" si="2502"/>
        <v>#DIV/0!</v>
      </c>
      <c r="AL753" s="66"/>
      <c r="AM753" s="67"/>
      <c r="AN753" s="68" t="e">
        <f t="shared" si="2503"/>
        <v>#DIV/0!</v>
      </c>
      <c r="AO753" s="66"/>
      <c r="AP753" s="67"/>
      <c r="AQ753" s="68" t="e">
        <f t="shared" si="2504"/>
        <v>#DIV/0!</v>
      </c>
      <c r="AR753" s="12"/>
    </row>
    <row r="754" spans="1:44" ht="36" customHeight="1">
      <c r="A754" s="333"/>
      <c r="B754" s="388"/>
      <c r="C754" s="231"/>
      <c r="D754" s="157" t="s">
        <v>39</v>
      </c>
      <c r="E754" s="66">
        <f t="shared" si="2505"/>
        <v>0</v>
      </c>
      <c r="F754" s="67">
        <f t="shared" si="2506"/>
        <v>0</v>
      </c>
      <c r="G754" s="68" t="e">
        <f t="shared" si="2492"/>
        <v>#DIV/0!</v>
      </c>
      <c r="H754" s="66"/>
      <c r="I754" s="67"/>
      <c r="J754" s="68" t="e">
        <f t="shared" si="2493"/>
        <v>#DIV/0!</v>
      </c>
      <c r="K754" s="66"/>
      <c r="L754" s="67"/>
      <c r="M754" s="68" t="e">
        <f t="shared" si="2494"/>
        <v>#DIV/0!</v>
      </c>
      <c r="N754" s="66"/>
      <c r="O754" s="67"/>
      <c r="P754" s="68" t="e">
        <f t="shared" si="2495"/>
        <v>#DIV/0!</v>
      </c>
      <c r="Q754" s="66"/>
      <c r="R754" s="67"/>
      <c r="S754" s="68" t="e">
        <f t="shared" si="2496"/>
        <v>#DIV/0!</v>
      </c>
      <c r="T754" s="66"/>
      <c r="U754" s="67"/>
      <c r="V754" s="68" t="e">
        <f t="shared" si="2497"/>
        <v>#DIV/0!</v>
      </c>
      <c r="W754" s="66"/>
      <c r="X754" s="67"/>
      <c r="Y754" s="68" t="e">
        <f t="shared" si="2498"/>
        <v>#DIV/0!</v>
      </c>
      <c r="Z754" s="66"/>
      <c r="AA754" s="67"/>
      <c r="AB754" s="68" t="e">
        <f t="shared" si="2499"/>
        <v>#DIV/0!</v>
      </c>
      <c r="AC754" s="66"/>
      <c r="AD754" s="67"/>
      <c r="AE754" s="68" t="e">
        <f t="shared" si="2500"/>
        <v>#DIV/0!</v>
      </c>
      <c r="AF754" s="66"/>
      <c r="AG754" s="67"/>
      <c r="AH754" s="68" t="e">
        <f t="shared" si="2501"/>
        <v>#DIV/0!</v>
      </c>
      <c r="AI754" s="66"/>
      <c r="AJ754" s="67"/>
      <c r="AK754" s="68" t="e">
        <f t="shared" si="2502"/>
        <v>#DIV/0!</v>
      </c>
      <c r="AL754" s="66"/>
      <c r="AM754" s="67"/>
      <c r="AN754" s="68" t="e">
        <f t="shared" si="2503"/>
        <v>#DIV/0!</v>
      </c>
      <c r="AO754" s="66"/>
      <c r="AP754" s="67"/>
      <c r="AQ754" s="68" t="e">
        <f t="shared" si="2504"/>
        <v>#DIV/0!</v>
      </c>
      <c r="AR754" s="12"/>
    </row>
    <row r="755" spans="1:44" ht="49.5" customHeight="1">
      <c r="A755" s="334"/>
      <c r="B755" s="389"/>
      <c r="C755" s="232"/>
      <c r="D755" s="157" t="s">
        <v>33</v>
      </c>
      <c r="E755" s="66">
        <f t="shared" si="2505"/>
        <v>0</v>
      </c>
      <c r="F755" s="67">
        <f t="shared" si="2506"/>
        <v>0</v>
      </c>
      <c r="G755" s="68" t="e">
        <f t="shared" si="2492"/>
        <v>#DIV/0!</v>
      </c>
      <c r="H755" s="66"/>
      <c r="I755" s="67"/>
      <c r="J755" s="68" t="e">
        <f t="shared" si="2493"/>
        <v>#DIV/0!</v>
      </c>
      <c r="K755" s="66"/>
      <c r="L755" s="67"/>
      <c r="M755" s="68" t="e">
        <f t="shared" si="2494"/>
        <v>#DIV/0!</v>
      </c>
      <c r="N755" s="66"/>
      <c r="O755" s="67"/>
      <c r="P755" s="68" t="e">
        <f t="shared" si="2495"/>
        <v>#DIV/0!</v>
      </c>
      <c r="Q755" s="66"/>
      <c r="R755" s="67"/>
      <c r="S755" s="68" t="e">
        <f t="shared" si="2496"/>
        <v>#DIV/0!</v>
      </c>
      <c r="T755" s="66"/>
      <c r="U755" s="67"/>
      <c r="V755" s="68" t="e">
        <f t="shared" si="2497"/>
        <v>#DIV/0!</v>
      </c>
      <c r="W755" s="66"/>
      <c r="X755" s="67"/>
      <c r="Y755" s="68" t="e">
        <f t="shared" si="2498"/>
        <v>#DIV/0!</v>
      </c>
      <c r="Z755" s="66"/>
      <c r="AA755" s="67"/>
      <c r="AB755" s="68" t="e">
        <f t="shared" si="2499"/>
        <v>#DIV/0!</v>
      </c>
      <c r="AC755" s="66"/>
      <c r="AD755" s="67"/>
      <c r="AE755" s="68" t="e">
        <f t="shared" si="2500"/>
        <v>#DIV/0!</v>
      </c>
      <c r="AF755" s="66"/>
      <c r="AG755" s="67"/>
      <c r="AH755" s="68" t="e">
        <f t="shared" si="2501"/>
        <v>#DIV/0!</v>
      </c>
      <c r="AI755" s="66"/>
      <c r="AJ755" s="67"/>
      <c r="AK755" s="68" t="e">
        <f t="shared" si="2502"/>
        <v>#DIV/0!</v>
      </c>
      <c r="AL755" s="66"/>
      <c r="AM755" s="67"/>
      <c r="AN755" s="68" t="e">
        <f t="shared" si="2503"/>
        <v>#DIV/0!</v>
      </c>
      <c r="AO755" s="66"/>
      <c r="AP755" s="67"/>
      <c r="AQ755" s="68" t="e">
        <f t="shared" si="2504"/>
        <v>#DIV/0!</v>
      </c>
      <c r="AR755" s="12"/>
    </row>
    <row r="756" spans="1:44" ht="18" customHeight="1">
      <c r="A756" s="412" t="s">
        <v>492</v>
      </c>
      <c r="B756" s="377" t="s">
        <v>576</v>
      </c>
      <c r="C756" s="230" t="s">
        <v>189</v>
      </c>
      <c r="D756" s="157" t="s">
        <v>36</v>
      </c>
      <c r="E756" s="77">
        <f>E757+E758+E759+E761+E762</f>
        <v>0</v>
      </c>
      <c r="F756" s="78">
        <f>F757+F758+F759+F761+F762</f>
        <v>0</v>
      </c>
      <c r="G756" s="78" t="e">
        <f>(F756/E756)*100</f>
        <v>#DIV/0!</v>
      </c>
      <c r="H756" s="77">
        <f>H757+H758+H759+H761+H762</f>
        <v>0</v>
      </c>
      <c r="I756" s="78">
        <f>I757+I758+I759+I761+I762</f>
        <v>0</v>
      </c>
      <c r="J756" s="65" t="e">
        <f>(I756/H756)*100</f>
        <v>#DIV/0!</v>
      </c>
      <c r="K756" s="77">
        <f>K757+K758+K759+K761+K762</f>
        <v>0</v>
      </c>
      <c r="L756" s="78">
        <f>L757+L758+L759+L761+L762</f>
        <v>0</v>
      </c>
      <c r="M756" s="65" t="e">
        <f>(L756/K756)*100</f>
        <v>#DIV/0!</v>
      </c>
      <c r="N756" s="77">
        <f>N757+N758+N759+N761+N762</f>
        <v>0</v>
      </c>
      <c r="O756" s="78">
        <f>O757+O758+O759+O761+O762</f>
        <v>0</v>
      </c>
      <c r="P756" s="65" t="e">
        <f>(O756/N756)*100</f>
        <v>#DIV/0!</v>
      </c>
      <c r="Q756" s="77">
        <f>Q757+Q758+Q759+Q761+Q762</f>
        <v>0</v>
      </c>
      <c r="R756" s="78">
        <f>R757+R758+R759+R761+R762</f>
        <v>0</v>
      </c>
      <c r="S756" s="65" t="e">
        <f>(R756/Q756)*100</f>
        <v>#DIV/0!</v>
      </c>
      <c r="T756" s="77">
        <f>T757+T758+T759+T761+T762</f>
        <v>0</v>
      </c>
      <c r="U756" s="78">
        <f>U757+U758+U759+U761+U762</f>
        <v>0</v>
      </c>
      <c r="V756" s="65" t="e">
        <f>(U756/T756)*100</f>
        <v>#DIV/0!</v>
      </c>
      <c r="W756" s="77">
        <f>W757+W758+W759+W761+W762</f>
        <v>0</v>
      </c>
      <c r="X756" s="78">
        <f>X757+X758+X759+X761+X762</f>
        <v>0</v>
      </c>
      <c r="Y756" s="65" t="e">
        <f>(X756/W756)*100</f>
        <v>#DIV/0!</v>
      </c>
      <c r="Z756" s="77">
        <f>Z757+Z758+Z759+Z761+Z762</f>
        <v>0</v>
      </c>
      <c r="AA756" s="78">
        <f>AA757+AA758+AA759+AA761+AA762</f>
        <v>0</v>
      </c>
      <c r="AB756" s="65" t="e">
        <f>(AA756/Z756)*100</f>
        <v>#DIV/0!</v>
      </c>
      <c r="AC756" s="77">
        <f>AC757+AC758+AC759+AC761+AC762</f>
        <v>0</v>
      </c>
      <c r="AD756" s="78">
        <f>AD757+AD758+AD759+AD761+AD762</f>
        <v>0</v>
      </c>
      <c r="AE756" s="65" t="e">
        <f>(AD756/AC756)*100</f>
        <v>#DIV/0!</v>
      </c>
      <c r="AF756" s="77">
        <f>AF757+AF758+AF759+AF761+AF762</f>
        <v>0</v>
      </c>
      <c r="AG756" s="78">
        <f>AG757+AG758+AG759+AG761+AG762</f>
        <v>0</v>
      </c>
      <c r="AH756" s="65" t="e">
        <f>(AG756/AF756)*100</f>
        <v>#DIV/0!</v>
      </c>
      <c r="AI756" s="77">
        <f>AI757+AI758+AI759+AI761+AI762</f>
        <v>0</v>
      </c>
      <c r="AJ756" s="78">
        <f>AJ757+AJ758+AJ759+AJ761+AJ762</f>
        <v>0</v>
      </c>
      <c r="AK756" s="65" t="e">
        <f>(AJ756/AI756)*100</f>
        <v>#DIV/0!</v>
      </c>
      <c r="AL756" s="77">
        <f>AL757+AL758+AL759+AL761+AL762</f>
        <v>0</v>
      </c>
      <c r="AM756" s="78">
        <f>AM757+AM758+AM759+AM761+AM762</f>
        <v>0</v>
      </c>
      <c r="AN756" s="65" t="e">
        <f>(AM756/AL756)*100</f>
        <v>#DIV/0!</v>
      </c>
      <c r="AO756" s="77">
        <f>AO757+AO758+AO759+AO761+AO762</f>
        <v>0</v>
      </c>
      <c r="AP756" s="78">
        <f>AP757+AP758+AP759+AP761+AP762</f>
        <v>0</v>
      </c>
      <c r="AQ756" s="65" t="e">
        <f>(AP756/AO756)*100</f>
        <v>#DIV/0!</v>
      </c>
      <c r="AR756" s="12"/>
    </row>
    <row r="757" spans="1:44" ht="42" customHeight="1">
      <c r="A757" s="333"/>
      <c r="B757" s="388"/>
      <c r="C757" s="231"/>
      <c r="D757" s="157" t="s">
        <v>17</v>
      </c>
      <c r="E757" s="77">
        <f>H757+K757+N757+Q757+T757+W757+Z757+AC757+AF757+AI757+AL757+AO757</f>
        <v>0</v>
      </c>
      <c r="F757" s="79">
        <f>I757+L757+O757+R757+U757+X757+AA757+AD757+AG757+AJ757+AM757+AP757</f>
        <v>0</v>
      </c>
      <c r="G757" s="80" t="e">
        <f t="shared" ref="G757:G762" si="2507">(F757/E757)*100</f>
        <v>#DIV/0!</v>
      </c>
      <c r="H757" s="66"/>
      <c r="I757" s="67"/>
      <c r="J757" s="68" t="e">
        <f t="shared" ref="J757:J762" si="2508">(I757/H757)*100</f>
        <v>#DIV/0!</v>
      </c>
      <c r="K757" s="66"/>
      <c r="L757" s="67"/>
      <c r="M757" s="68" t="e">
        <f t="shared" ref="M757:M762" si="2509">(L757/K757)*100</f>
        <v>#DIV/0!</v>
      </c>
      <c r="N757" s="66"/>
      <c r="O757" s="67"/>
      <c r="P757" s="68" t="e">
        <f t="shared" ref="P757:P762" si="2510">(O757/N757)*100</f>
        <v>#DIV/0!</v>
      </c>
      <c r="Q757" s="66"/>
      <c r="R757" s="67"/>
      <c r="S757" s="68" t="e">
        <f t="shared" ref="S757:S762" si="2511">(R757/Q757)*100</f>
        <v>#DIV/0!</v>
      </c>
      <c r="T757" s="66"/>
      <c r="U757" s="67"/>
      <c r="V757" s="68" t="e">
        <f t="shared" ref="V757:V762" si="2512">(U757/T757)*100</f>
        <v>#DIV/0!</v>
      </c>
      <c r="W757" s="66"/>
      <c r="X757" s="67"/>
      <c r="Y757" s="68" t="e">
        <f t="shared" ref="Y757:Y762" si="2513">(X757/W757)*100</f>
        <v>#DIV/0!</v>
      </c>
      <c r="Z757" s="66"/>
      <c r="AA757" s="67"/>
      <c r="AB757" s="68" t="e">
        <f t="shared" ref="AB757:AB762" si="2514">(AA757/Z757)*100</f>
        <v>#DIV/0!</v>
      </c>
      <c r="AC757" s="66"/>
      <c r="AD757" s="67"/>
      <c r="AE757" s="68" t="e">
        <f t="shared" ref="AE757:AE762" si="2515">(AD757/AC757)*100</f>
        <v>#DIV/0!</v>
      </c>
      <c r="AF757" s="66"/>
      <c r="AG757" s="67"/>
      <c r="AH757" s="68" t="e">
        <f t="shared" ref="AH757:AH762" si="2516">(AG757/AF757)*100</f>
        <v>#DIV/0!</v>
      </c>
      <c r="AI757" s="66"/>
      <c r="AJ757" s="67"/>
      <c r="AK757" s="68" t="e">
        <f t="shared" ref="AK757:AK762" si="2517">(AJ757/AI757)*100</f>
        <v>#DIV/0!</v>
      </c>
      <c r="AL757" s="66"/>
      <c r="AM757" s="67"/>
      <c r="AN757" s="68" t="e">
        <f t="shared" ref="AN757:AN762" si="2518">(AM757/AL757)*100</f>
        <v>#DIV/0!</v>
      </c>
      <c r="AO757" s="66"/>
      <c r="AP757" s="67"/>
      <c r="AQ757" s="68" t="e">
        <f t="shared" ref="AQ757:AQ762" si="2519">(AP757/AO757)*100</f>
        <v>#DIV/0!</v>
      </c>
      <c r="AR757" s="12"/>
    </row>
    <row r="758" spans="1:44" ht="51" customHeight="1">
      <c r="A758" s="333"/>
      <c r="B758" s="388"/>
      <c r="C758" s="231"/>
      <c r="D758" s="157" t="s">
        <v>18</v>
      </c>
      <c r="E758" s="77">
        <f t="shared" ref="E758:E762" si="2520">H758+K758+N758+Q758+T758+W758+Z758+AC758+AF758+AI758+AL758+AO758</f>
        <v>0</v>
      </c>
      <c r="F758" s="79">
        <f t="shared" ref="F758:F762" si="2521">I758+L758+O758+R758+U758+X758+AA758+AD758+AG758+AJ758+AM758+AP758</f>
        <v>0</v>
      </c>
      <c r="G758" s="80" t="e">
        <f t="shared" si="2507"/>
        <v>#DIV/0!</v>
      </c>
      <c r="H758" s="66"/>
      <c r="I758" s="67"/>
      <c r="J758" s="68" t="e">
        <f t="shared" si="2508"/>
        <v>#DIV/0!</v>
      </c>
      <c r="K758" s="66"/>
      <c r="L758" s="67"/>
      <c r="M758" s="68" t="e">
        <f t="shared" si="2509"/>
        <v>#DIV/0!</v>
      </c>
      <c r="N758" s="66"/>
      <c r="O758" s="67"/>
      <c r="P758" s="68" t="e">
        <f t="shared" si="2510"/>
        <v>#DIV/0!</v>
      </c>
      <c r="Q758" s="66"/>
      <c r="R758" s="67"/>
      <c r="S758" s="68" t="e">
        <f t="shared" si="2511"/>
        <v>#DIV/0!</v>
      </c>
      <c r="T758" s="66"/>
      <c r="U758" s="67"/>
      <c r="V758" s="68" t="e">
        <f t="shared" si="2512"/>
        <v>#DIV/0!</v>
      </c>
      <c r="W758" s="66"/>
      <c r="X758" s="67"/>
      <c r="Y758" s="68" t="e">
        <f t="shared" si="2513"/>
        <v>#DIV/0!</v>
      </c>
      <c r="Z758" s="66"/>
      <c r="AA758" s="67"/>
      <c r="AB758" s="68" t="e">
        <f t="shared" si="2514"/>
        <v>#DIV/0!</v>
      </c>
      <c r="AC758" s="66"/>
      <c r="AD758" s="67"/>
      <c r="AE758" s="68" t="e">
        <f t="shared" si="2515"/>
        <v>#DIV/0!</v>
      </c>
      <c r="AF758" s="66"/>
      <c r="AG758" s="67"/>
      <c r="AH758" s="68" t="e">
        <f t="shared" si="2516"/>
        <v>#DIV/0!</v>
      </c>
      <c r="AI758" s="66"/>
      <c r="AJ758" s="67"/>
      <c r="AK758" s="68" t="e">
        <f t="shared" si="2517"/>
        <v>#DIV/0!</v>
      </c>
      <c r="AL758" s="66"/>
      <c r="AM758" s="67"/>
      <c r="AN758" s="68" t="e">
        <f t="shared" si="2518"/>
        <v>#DIV/0!</v>
      </c>
      <c r="AO758" s="66"/>
      <c r="AP758" s="67"/>
      <c r="AQ758" s="68" t="e">
        <f t="shared" si="2519"/>
        <v>#DIV/0!</v>
      </c>
      <c r="AR758" s="12"/>
    </row>
    <row r="759" spans="1:44" ht="25.5" customHeight="1">
      <c r="A759" s="333"/>
      <c r="B759" s="388"/>
      <c r="C759" s="231"/>
      <c r="D759" s="157" t="s">
        <v>26</v>
      </c>
      <c r="E759" s="66">
        <f t="shared" si="2520"/>
        <v>0</v>
      </c>
      <c r="F759" s="67">
        <f t="shared" si="2521"/>
        <v>0</v>
      </c>
      <c r="G759" s="68" t="e">
        <f t="shared" si="2507"/>
        <v>#DIV/0!</v>
      </c>
      <c r="H759" s="66"/>
      <c r="I759" s="67"/>
      <c r="J759" s="68" t="e">
        <f t="shared" si="2508"/>
        <v>#DIV/0!</v>
      </c>
      <c r="K759" s="66"/>
      <c r="L759" s="67"/>
      <c r="M759" s="68" t="e">
        <f t="shared" si="2509"/>
        <v>#DIV/0!</v>
      </c>
      <c r="N759" s="66"/>
      <c r="O759" s="67"/>
      <c r="P759" s="68" t="e">
        <f t="shared" si="2510"/>
        <v>#DIV/0!</v>
      </c>
      <c r="Q759" s="66"/>
      <c r="R759" s="67"/>
      <c r="S759" s="68" t="e">
        <f t="shared" si="2511"/>
        <v>#DIV/0!</v>
      </c>
      <c r="T759" s="66"/>
      <c r="U759" s="67"/>
      <c r="V759" s="68" t="e">
        <f t="shared" si="2512"/>
        <v>#DIV/0!</v>
      </c>
      <c r="W759" s="66"/>
      <c r="X759" s="67"/>
      <c r="Y759" s="68" t="e">
        <f t="shared" si="2513"/>
        <v>#DIV/0!</v>
      </c>
      <c r="Z759" s="66"/>
      <c r="AA759" s="67"/>
      <c r="AB759" s="68" t="e">
        <f t="shared" si="2514"/>
        <v>#DIV/0!</v>
      </c>
      <c r="AC759" s="66"/>
      <c r="AD759" s="67"/>
      <c r="AE759" s="68" t="e">
        <f t="shared" si="2515"/>
        <v>#DIV/0!</v>
      </c>
      <c r="AF759" s="66"/>
      <c r="AG759" s="67"/>
      <c r="AH759" s="68" t="e">
        <f t="shared" si="2516"/>
        <v>#DIV/0!</v>
      </c>
      <c r="AI759" s="66"/>
      <c r="AJ759" s="67"/>
      <c r="AK759" s="68" t="e">
        <f t="shared" si="2517"/>
        <v>#DIV/0!</v>
      </c>
      <c r="AL759" s="66"/>
      <c r="AM759" s="67"/>
      <c r="AN759" s="68" t="e">
        <f t="shared" si="2518"/>
        <v>#DIV/0!</v>
      </c>
      <c r="AO759" s="66"/>
      <c r="AP759" s="67"/>
      <c r="AQ759" s="68" t="e">
        <f t="shared" si="2519"/>
        <v>#DIV/0!</v>
      </c>
      <c r="AR759" s="12"/>
    </row>
    <row r="760" spans="1:44" ht="81" customHeight="1">
      <c r="A760" s="333"/>
      <c r="B760" s="388"/>
      <c r="C760" s="231"/>
      <c r="D760" s="157" t="s">
        <v>231</v>
      </c>
      <c r="E760" s="66">
        <f t="shared" si="2520"/>
        <v>0</v>
      </c>
      <c r="F760" s="67">
        <f t="shared" si="2521"/>
        <v>0</v>
      </c>
      <c r="G760" s="68" t="e">
        <f t="shared" si="2507"/>
        <v>#DIV/0!</v>
      </c>
      <c r="H760" s="66"/>
      <c r="I760" s="67"/>
      <c r="J760" s="68" t="e">
        <f t="shared" si="2508"/>
        <v>#DIV/0!</v>
      </c>
      <c r="K760" s="66"/>
      <c r="L760" s="67"/>
      <c r="M760" s="68" t="e">
        <f t="shared" si="2509"/>
        <v>#DIV/0!</v>
      </c>
      <c r="N760" s="66"/>
      <c r="O760" s="67"/>
      <c r="P760" s="68" t="e">
        <f t="shared" si="2510"/>
        <v>#DIV/0!</v>
      </c>
      <c r="Q760" s="66"/>
      <c r="R760" s="67"/>
      <c r="S760" s="68" t="e">
        <f t="shared" si="2511"/>
        <v>#DIV/0!</v>
      </c>
      <c r="T760" s="66"/>
      <c r="U760" s="67"/>
      <c r="V760" s="68" t="e">
        <f t="shared" si="2512"/>
        <v>#DIV/0!</v>
      </c>
      <c r="W760" s="66"/>
      <c r="X760" s="67"/>
      <c r="Y760" s="68" t="e">
        <f t="shared" si="2513"/>
        <v>#DIV/0!</v>
      </c>
      <c r="Z760" s="66"/>
      <c r="AA760" s="67"/>
      <c r="AB760" s="68" t="e">
        <f t="shared" si="2514"/>
        <v>#DIV/0!</v>
      </c>
      <c r="AC760" s="66"/>
      <c r="AD760" s="67"/>
      <c r="AE760" s="68" t="e">
        <f t="shared" si="2515"/>
        <v>#DIV/0!</v>
      </c>
      <c r="AF760" s="66"/>
      <c r="AG760" s="67"/>
      <c r="AH760" s="68" t="e">
        <f t="shared" si="2516"/>
        <v>#DIV/0!</v>
      </c>
      <c r="AI760" s="66"/>
      <c r="AJ760" s="67"/>
      <c r="AK760" s="68" t="e">
        <f t="shared" si="2517"/>
        <v>#DIV/0!</v>
      </c>
      <c r="AL760" s="66"/>
      <c r="AM760" s="67"/>
      <c r="AN760" s="68" t="e">
        <f t="shared" si="2518"/>
        <v>#DIV/0!</v>
      </c>
      <c r="AO760" s="66"/>
      <c r="AP760" s="67"/>
      <c r="AQ760" s="68" t="e">
        <f t="shared" si="2519"/>
        <v>#DIV/0!</v>
      </c>
      <c r="AR760" s="12"/>
    </row>
    <row r="761" spans="1:44" ht="31.5" customHeight="1">
      <c r="A761" s="333"/>
      <c r="B761" s="388"/>
      <c r="C761" s="231"/>
      <c r="D761" s="157" t="s">
        <v>39</v>
      </c>
      <c r="E761" s="66">
        <f t="shared" si="2520"/>
        <v>0</v>
      </c>
      <c r="F761" s="67">
        <f t="shared" si="2521"/>
        <v>0</v>
      </c>
      <c r="G761" s="68" t="e">
        <f t="shared" si="2507"/>
        <v>#DIV/0!</v>
      </c>
      <c r="H761" s="66"/>
      <c r="I761" s="67"/>
      <c r="J761" s="68" t="e">
        <f t="shared" si="2508"/>
        <v>#DIV/0!</v>
      </c>
      <c r="K761" s="66"/>
      <c r="L761" s="67"/>
      <c r="M761" s="68" t="e">
        <f t="shared" si="2509"/>
        <v>#DIV/0!</v>
      </c>
      <c r="N761" s="66"/>
      <c r="O761" s="67"/>
      <c r="P761" s="68" t="e">
        <f t="shared" si="2510"/>
        <v>#DIV/0!</v>
      </c>
      <c r="Q761" s="66"/>
      <c r="R761" s="67"/>
      <c r="S761" s="68" t="e">
        <f t="shared" si="2511"/>
        <v>#DIV/0!</v>
      </c>
      <c r="T761" s="66"/>
      <c r="U761" s="67"/>
      <c r="V761" s="68" t="e">
        <f t="shared" si="2512"/>
        <v>#DIV/0!</v>
      </c>
      <c r="W761" s="66"/>
      <c r="X761" s="67"/>
      <c r="Y761" s="68" t="e">
        <f t="shared" si="2513"/>
        <v>#DIV/0!</v>
      </c>
      <c r="Z761" s="66"/>
      <c r="AA761" s="67"/>
      <c r="AB761" s="68" t="e">
        <f t="shared" si="2514"/>
        <v>#DIV/0!</v>
      </c>
      <c r="AC761" s="66"/>
      <c r="AD761" s="67"/>
      <c r="AE761" s="68" t="e">
        <f t="shared" si="2515"/>
        <v>#DIV/0!</v>
      </c>
      <c r="AF761" s="66"/>
      <c r="AG761" s="67"/>
      <c r="AH761" s="68" t="e">
        <f t="shared" si="2516"/>
        <v>#DIV/0!</v>
      </c>
      <c r="AI761" s="66"/>
      <c r="AJ761" s="67"/>
      <c r="AK761" s="68" t="e">
        <f t="shared" si="2517"/>
        <v>#DIV/0!</v>
      </c>
      <c r="AL761" s="66"/>
      <c r="AM761" s="67"/>
      <c r="AN761" s="68" t="e">
        <f t="shared" si="2518"/>
        <v>#DIV/0!</v>
      </c>
      <c r="AO761" s="66"/>
      <c r="AP761" s="67"/>
      <c r="AQ761" s="68" t="e">
        <f t="shared" si="2519"/>
        <v>#DIV/0!</v>
      </c>
      <c r="AR761" s="12"/>
    </row>
    <row r="762" spans="1:44" ht="53.25" customHeight="1">
      <c r="A762" s="334"/>
      <c r="B762" s="389"/>
      <c r="C762" s="232"/>
      <c r="D762" s="157" t="s">
        <v>33</v>
      </c>
      <c r="E762" s="66">
        <f t="shared" si="2520"/>
        <v>0</v>
      </c>
      <c r="F762" s="67">
        <f t="shared" si="2521"/>
        <v>0</v>
      </c>
      <c r="G762" s="68" t="e">
        <f t="shared" si="2507"/>
        <v>#DIV/0!</v>
      </c>
      <c r="H762" s="66"/>
      <c r="I762" s="67"/>
      <c r="J762" s="68" t="e">
        <f t="shared" si="2508"/>
        <v>#DIV/0!</v>
      </c>
      <c r="K762" s="66"/>
      <c r="L762" s="67"/>
      <c r="M762" s="68" t="e">
        <f t="shared" si="2509"/>
        <v>#DIV/0!</v>
      </c>
      <c r="N762" s="66"/>
      <c r="O762" s="67"/>
      <c r="P762" s="68" t="e">
        <f t="shared" si="2510"/>
        <v>#DIV/0!</v>
      </c>
      <c r="Q762" s="66"/>
      <c r="R762" s="67"/>
      <c r="S762" s="68" t="e">
        <f t="shared" si="2511"/>
        <v>#DIV/0!</v>
      </c>
      <c r="T762" s="66"/>
      <c r="U762" s="67"/>
      <c r="V762" s="68" t="e">
        <f t="shared" si="2512"/>
        <v>#DIV/0!</v>
      </c>
      <c r="W762" s="66"/>
      <c r="X762" s="67"/>
      <c r="Y762" s="68" t="e">
        <f t="shared" si="2513"/>
        <v>#DIV/0!</v>
      </c>
      <c r="Z762" s="66"/>
      <c r="AA762" s="67"/>
      <c r="AB762" s="68" t="e">
        <f t="shared" si="2514"/>
        <v>#DIV/0!</v>
      </c>
      <c r="AC762" s="66"/>
      <c r="AD762" s="67"/>
      <c r="AE762" s="68" t="e">
        <f t="shared" si="2515"/>
        <v>#DIV/0!</v>
      </c>
      <c r="AF762" s="66"/>
      <c r="AG762" s="67"/>
      <c r="AH762" s="68" t="e">
        <f t="shared" si="2516"/>
        <v>#DIV/0!</v>
      </c>
      <c r="AI762" s="66"/>
      <c r="AJ762" s="67"/>
      <c r="AK762" s="68" t="e">
        <f t="shared" si="2517"/>
        <v>#DIV/0!</v>
      </c>
      <c r="AL762" s="66"/>
      <c r="AM762" s="67"/>
      <c r="AN762" s="68" t="e">
        <f t="shared" si="2518"/>
        <v>#DIV/0!</v>
      </c>
      <c r="AO762" s="66"/>
      <c r="AP762" s="67"/>
      <c r="AQ762" s="68" t="e">
        <f t="shared" si="2519"/>
        <v>#DIV/0!</v>
      </c>
      <c r="AR762" s="12"/>
    </row>
    <row r="763" spans="1:44" ht="23.25" customHeight="1">
      <c r="A763" s="492" t="s">
        <v>493</v>
      </c>
      <c r="B763" s="269" t="s">
        <v>387</v>
      </c>
      <c r="C763" s="230" t="s">
        <v>190</v>
      </c>
      <c r="D763" s="183" t="s">
        <v>36</v>
      </c>
      <c r="E763" s="184">
        <f>E764+E765+E766+E768+E769</f>
        <v>60</v>
      </c>
      <c r="F763" s="185">
        <f>F764+F765+F766+F768+F769</f>
        <v>60</v>
      </c>
      <c r="G763" s="185">
        <f>(F763/E763)*100</f>
        <v>100</v>
      </c>
      <c r="H763" s="77">
        <f>H764+H765+H766+H768+H769</f>
        <v>0</v>
      </c>
      <c r="I763" s="78">
        <f>I764+I765+I766+I768+I769</f>
        <v>0</v>
      </c>
      <c r="J763" s="65" t="e">
        <f>(I763/H763)*100</f>
        <v>#DIV/0!</v>
      </c>
      <c r="K763" s="77">
        <f>K764+K765+K766+K768+K769</f>
        <v>0</v>
      </c>
      <c r="L763" s="78">
        <f>L764+L765+L766+L768+L769</f>
        <v>0</v>
      </c>
      <c r="M763" s="65" t="e">
        <f>(L763/K763)*100</f>
        <v>#DIV/0!</v>
      </c>
      <c r="N763" s="77">
        <f>N764+N765+N766+N768+N769</f>
        <v>60</v>
      </c>
      <c r="O763" s="78">
        <f>O764+O765+O766+O768+O769</f>
        <v>60</v>
      </c>
      <c r="P763" s="65">
        <f>(O763/N763)*100</f>
        <v>100</v>
      </c>
      <c r="Q763" s="77">
        <f>Q764+Q765+Q766+Q768+Q769</f>
        <v>0</v>
      </c>
      <c r="R763" s="78">
        <f>R764+R765+R766+R768+R769</f>
        <v>0</v>
      </c>
      <c r="S763" s="65" t="e">
        <f>(R763/Q763)*100</f>
        <v>#DIV/0!</v>
      </c>
      <c r="T763" s="77">
        <f>T764+T765+T766+T768+T769</f>
        <v>0</v>
      </c>
      <c r="U763" s="78">
        <f>U764+U765+U766+U768+U769</f>
        <v>0</v>
      </c>
      <c r="V763" s="65" t="e">
        <f>(U763/T763)*100</f>
        <v>#DIV/0!</v>
      </c>
      <c r="W763" s="77">
        <f>W764+W765+W766+W768+W769</f>
        <v>0</v>
      </c>
      <c r="X763" s="78">
        <f>X764+X765+X766+X768+X769</f>
        <v>0</v>
      </c>
      <c r="Y763" s="65" t="e">
        <f>(X763/W763)*100</f>
        <v>#DIV/0!</v>
      </c>
      <c r="Z763" s="77">
        <f>Z764+Z765+Z766+Z768+Z769</f>
        <v>0</v>
      </c>
      <c r="AA763" s="78">
        <f>AA764+AA765+AA766+AA768+AA769</f>
        <v>0</v>
      </c>
      <c r="AB763" s="65" t="e">
        <f>(AA763/Z763)*100</f>
        <v>#DIV/0!</v>
      </c>
      <c r="AC763" s="77">
        <f>AC764+AC765+AC766+AC768+AC769</f>
        <v>0</v>
      </c>
      <c r="AD763" s="78">
        <f>AD764+AD765+AD766+AD768+AD769</f>
        <v>0</v>
      </c>
      <c r="AE763" s="65" t="e">
        <f>(AD763/AC763)*100</f>
        <v>#DIV/0!</v>
      </c>
      <c r="AF763" s="77">
        <f>AF764+AF765+AF766+AF768+AF769</f>
        <v>0</v>
      </c>
      <c r="AG763" s="78">
        <f>AG764+AG765+AG766+AG768+AG769</f>
        <v>0</v>
      </c>
      <c r="AH763" s="65" t="e">
        <f>(AG763/AF763)*100</f>
        <v>#DIV/0!</v>
      </c>
      <c r="AI763" s="77">
        <f>AI764+AI765+AI766+AI768+AI769</f>
        <v>0</v>
      </c>
      <c r="AJ763" s="78">
        <f>AJ764+AJ765+AJ766+AJ768+AJ769</f>
        <v>0</v>
      </c>
      <c r="AK763" s="65" t="e">
        <f>(AJ763/AI763)*100</f>
        <v>#DIV/0!</v>
      </c>
      <c r="AL763" s="77">
        <f>AL764+AL765+AL766+AL768+AL769</f>
        <v>0</v>
      </c>
      <c r="AM763" s="78">
        <f>AM764+AM765+AM766+AM768+AM769</f>
        <v>0</v>
      </c>
      <c r="AN763" s="65" t="e">
        <f>(AM763/AL763)*100</f>
        <v>#DIV/0!</v>
      </c>
      <c r="AO763" s="77">
        <f>AO764+AO765+AO766+AO768+AO769</f>
        <v>0</v>
      </c>
      <c r="AP763" s="78">
        <f>AP764+AP765+AP766+AP768+AP769</f>
        <v>0</v>
      </c>
      <c r="AQ763" s="65" t="e">
        <f>(AP763/AO763)*100</f>
        <v>#DIV/0!</v>
      </c>
      <c r="AR763" s="12"/>
    </row>
    <row r="764" spans="1:44" ht="41.25" customHeight="1">
      <c r="A764" s="493"/>
      <c r="B764" s="270"/>
      <c r="C764" s="231"/>
      <c r="D764" s="157" t="s">
        <v>17</v>
      </c>
      <c r="E764" s="77">
        <f>H764+K764+N764+Q764+T764+W764+Z764+AC764+AF764+AI764+AL764+AO764</f>
        <v>0</v>
      </c>
      <c r="F764" s="79">
        <f>I764+L764+O764+R764+U764+X764+AA764+AD764+AG764+AJ764+AM764+AP764</f>
        <v>0</v>
      </c>
      <c r="G764" s="80" t="e">
        <f t="shared" ref="G764:G769" si="2522">(F764/E764)*100</f>
        <v>#DIV/0!</v>
      </c>
      <c r="H764" s="66"/>
      <c r="I764" s="67"/>
      <c r="J764" s="68" t="e">
        <f t="shared" ref="J764:J769" si="2523">(I764/H764)*100</f>
        <v>#DIV/0!</v>
      </c>
      <c r="K764" s="66"/>
      <c r="L764" s="67"/>
      <c r="M764" s="68" t="e">
        <f t="shared" ref="M764:M769" si="2524">(L764/K764)*100</f>
        <v>#DIV/0!</v>
      </c>
      <c r="N764" s="66"/>
      <c r="O764" s="67"/>
      <c r="P764" s="68" t="e">
        <f t="shared" ref="P764:P769" si="2525">(O764/N764)*100</f>
        <v>#DIV/0!</v>
      </c>
      <c r="Q764" s="66"/>
      <c r="R764" s="67"/>
      <c r="S764" s="68" t="e">
        <f t="shared" ref="S764:S769" si="2526">(R764/Q764)*100</f>
        <v>#DIV/0!</v>
      </c>
      <c r="T764" s="66"/>
      <c r="U764" s="67"/>
      <c r="V764" s="68" t="e">
        <f t="shared" ref="V764:V769" si="2527">(U764/T764)*100</f>
        <v>#DIV/0!</v>
      </c>
      <c r="W764" s="66"/>
      <c r="X764" s="67"/>
      <c r="Y764" s="68" t="e">
        <f t="shared" ref="Y764:Y769" si="2528">(X764/W764)*100</f>
        <v>#DIV/0!</v>
      </c>
      <c r="Z764" s="66"/>
      <c r="AA764" s="67"/>
      <c r="AB764" s="68" t="e">
        <f t="shared" ref="AB764:AB769" si="2529">(AA764/Z764)*100</f>
        <v>#DIV/0!</v>
      </c>
      <c r="AC764" s="66"/>
      <c r="AD764" s="67"/>
      <c r="AE764" s="68" t="e">
        <f t="shared" ref="AE764:AE769" si="2530">(AD764/AC764)*100</f>
        <v>#DIV/0!</v>
      </c>
      <c r="AF764" s="66"/>
      <c r="AG764" s="67"/>
      <c r="AH764" s="68" t="e">
        <f t="shared" ref="AH764:AH769" si="2531">(AG764/AF764)*100</f>
        <v>#DIV/0!</v>
      </c>
      <c r="AI764" s="66"/>
      <c r="AJ764" s="67"/>
      <c r="AK764" s="68" t="e">
        <f t="shared" ref="AK764:AK769" si="2532">(AJ764/AI764)*100</f>
        <v>#DIV/0!</v>
      </c>
      <c r="AL764" s="66"/>
      <c r="AM764" s="67"/>
      <c r="AN764" s="68" t="e">
        <f t="shared" ref="AN764:AN769" si="2533">(AM764/AL764)*100</f>
        <v>#DIV/0!</v>
      </c>
      <c r="AO764" s="66"/>
      <c r="AP764" s="67"/>
      <c r="AQ764" s="68" t="e">
        <f t="shared" ref="AQ764:AQ769" si="2534">(AP764/AO764)*100</f>
        <v>#DIV/0!</v>
      </c>
      <c r="AR764" s="12"/>
    </row>
    <row r="765" spans="1:44" ht="45.75" customHeight="1">
      <c r="A765" s="493"/>
      <c r="B765" s="270"/>
      <c r="C765" s="231"/>
      <c r="D765" s="157" t="s">
        <v>18</v>
      </c>
      <c r="E765" s="77">
        <f t="shared" ref="E765:E769" si="2535">H765+K765+N765+Q765+T765+W765+Z765+AC765+AF765+AI765+AL765+AO765</f>
        <v>0</v>
      </c>
      <c r="F765" s="79">
        <f t="shared" ref="F765:F769" si="2536">I765+L765+O765+R765+U765+X765+AA765+AD765+AG765+AJ765+AM765+AP765</f>
        <v>0</v>
      </c>
      <c r="G765" s="80" t="e">
        <f t="shared" si="2522"/>
        <v>#DIV/0!</v>
      </c>
      <c r="H765" s="66"/>
      <c r="I765" s="67"/>
      <c r="J765" s="68" t="e">
        <f t="shared" si="2523"/>
        <v>#DIV/0!</v>
      </c>
      <c r="K765" s="66"/>
      <c r="L765" s="67"/>
      <c r="M765" s="68" t="e">
        <f t="shared" si="2524"/>
        <v>#DIV/0!</v>
      </c>
      <c r="N765" s="66"/>
      <c r="O765" s="67"/>
      <c r="P765" s="68" t="e">
        <f t="shared" si="2525"/>
        <v>#DIV/0!</v>
      </c>
      <c r="Q765" s="66"/>
      <c r="R765" s="67"/>
      <c r="S765" s="68" t="e">
        <f t="shared" si="2526"/>
        <v>#DIV/0!</v>
      </c>
      <c r="T765" s="66"/>
      <c r="U765" s="67"/>
      <c r="V765" s="68" t="e">
        <f t="shared" si="2527"/>
        <v>#DIV/0!</v>
      </c>
      <c r="W765" s="66"/>
      <c r="X765" s="67"/>
      <c r="Y765" s="68" t="e">
        <f t="shared" si="2528"/>
        <v>#DIV/0!</v>
      </c>
      <c r="Z765" s="66"/>
      <c r="AA765" s="67"/>
      <c r="AB765" s="68" t="e">
        <f t="shared" si="2529"/>
        <v>#DIV/0!</v>
      </c>
      <c r="AC765" s="66"/>
      <c r="AD765" s="67"/>
      <c r="AE765" s="68" t="e">
        <f t="shared" si="2530"/>
        <v>#DIV/0!</v>
      </c>
      <c r="AF765" s="66"/>
      <c r="AG765" s="67"/>
      <c r="AH765" s="68" t="e">
        <f t="shared" si="2531"/>
        <v>#DIV/0!</v>
      </c>
      <c r="AI765" s="66"/>
      <c r="AJ765" s="67"/>
      <c r="AK765" s="68" t="e">
        <f t="shared" si="2532"/>
        <v>#DIV/0!</v>
      </c>
      <c r="AL765" s="66"/>
      <c r="AM765" s="67"/>
      <c r="AN765" s="68" t="e">
        <f t="shared" si="2533"/>
        <v>#DIV/0!</v>
      </c>
      <c r="AO765" s="66"/>
      <c r="AP765" s="67"/>
      <c r="AQ765" s="68" t="e">
        <f t="shared" si="2534"/>
        <v>#DIV/0!</v>
      </c>
      <c r="AR765" s="12"/>
    </row>
    <row r="766" spans="1:44" ht="27" customHeight="1">
      <c r="A766" s="493"/>
      <c r="B766" s="270"/>
      <c r="C766" s="231"/>
      <c r="D766" s="157" t="s">
        <v>26</v>
      </c>
      <c r="E766" s="66">
        <f t="shared" si="2535"/>
        <v>60</v>
      </c>
      <c r="F766" s="67">
        <f t="shared" si="2536"/>
        <v>60</v>
      </c>
      <c r="G766" s="68">
        <f t="shared" si="2522"/>
        <v>100</v>
      </c>
      <c r="H766" s="66"/>
      <c r="I766" s="67"/>
      <c r="J766" s="68" t="e">
        <f t="shared" si="2523"/>
        <v>#DIV/0!</v>
      </c>
      <c r="K766" s="66"/>
      <c r="L766" s="67"/>
      <c r="M766" s="68" t="e">
        <f t="shared" si="2524"/>
        <v>#DIV/0!</v>
      </c>
      <c r="N766" s="66">
        <v>60</v>
      </c>
      <c r="O766" s="67">
        <v>60</v>
      </c>
      <c r="P766" s="68">
        <f t="shared" si="2525"/>
        <v>100</v>
      </c>
      <c r="Q766" s="66"/>
      <c r="R766" s="67"/>
      <c r="S766" s="68" t="e">
        <f t="shared" si="2526"/>
        <v>#DIV/0!</v>
      </c>
      <c r="T766" s="66"/>
      <c r="U766" s="67"/>
      <c r="V766" s="68" t="e">
        <f t="shared" si="2527"/>
        <v>#DIV/0!</v>
      </c>
      <c r="W766" s="66"/>
      <c r="X766" s="67"/>
      <c r="Y766" s="68" t="e">
        <f t="shared" si="2528"/>
        <v>#DIV/0!</v>
      </c>
      <c r="Z766" s="66"/>
      <c r="AA766" s="67"/>
      <c r="AB766" s="68" t="e">
        <f t="shared" si="2529"/>
        <v>#DIV/0!</v>
      </c>
      <c r="AC766" s="66"/>
      <c r="AD766" s="67"/>
      <c r="AE766" s="68" t="e">
        <f t="shared" si="2530"/>
        <v>#DIV/0!</v>
      </c>
      <c r="AF766" s="66"/>
      <c r="AG766" s="67"/>
      <c r="AH766" s="68" t="e">
        <f t="shared" si="2531"/>
        <v>#DIV/0!</v>
      </c>
      <c r="AI766" s="66"/>
      <c r="AJ766" s="67"/>
      <c r="AK766" s="68" t="e">
        <f t="shared" si="2532"/>
        <v>#DIV/0!</v>
      </c>
      <c r="AL766" s="66"/>
      <c r="AM766" s="67"/>
      <c r="AN766" s="68" t="e">
        <f t="shared" si="2533"/>
        <v>#DIV/0!</v>
      </c>
      <c r="AO766" s="66"/>
      <c r="AP766" s="67"/>
      <c r="AQ766" s="68" t="e">
        <f t="shared" si="2534"/>
        <v>#DIV/0!</v>
      </c>
      <c r="AR766" s="12"/>
    </row>
    <row r="767" spans="1:44" ht="88.5" customHeight="1">
      <c r="A767" s="493"/>
      <c r="B767" s="270"/>
      <c r="C767" s="231"/>
      <c r="D767" s="157" t="s">
        <v>231</v>
      </c>
      <c r="E767" s="66">
        <f t="shared" si="2535"/>
        <v>0</v>
      </c>
      <c r="F767" s="67">
        <f t="shared" si="2536"/>
        <v>0</v>
      </c>
      <c r="G767" s="68" t="e">
        <f t="shared" si="2522"/>
        <v>#DIV/0!</v>
      </c>
      <c r="H767" s="66"/>
      <c r="I767" s="67"/>
      <c r="J767" s="68" t="e">
        <f t="shared" si="2523"/>
        <v>#DIV/0!</v>
      </c>
      <c r="K767" s="66"/>
      <c r="L767" s="67"/>
      <c r="M767" s="68" t="e">
        <f t="shared" si="2524"/>
        <v>#DIV/0!</v>
      </c>
      <c r="N767" s="66"/>
      <c r="O767" s="67"/>
      <c r="P767" s="68" t="e">
        <f t="shared" si="2525"/>
        <v>#DIV/0!</v>
      </c>
      <c r="Q767" s="66"/>
      <c r="R767" s="67"/>
      <c r="S767" s="68" t="e">
        <f t="shared" si="2526"/>
        <v>#DIV/0!</v>
      </c>
      <c r="T767" s="66"/>
      <c r="U767" s="67"/>
      <c r="V767" s="68" t="e">
        <f t="shared" si="2527"/>
        <v>#DIV/0!</v>
      </c>
      <c r="W767" s="66"/>
      <c r="X767" s="67"/>
      <c r="Y767" s="68" t="e">
        <f t="shared" si="2528"/>
        <v>#DIV/0!</v>
      </c>
      <c r="Z767" s="66"/>
      <c r="AA767" s="67"/>
      <c r="AB767" s="68" t="e">
        <f t="shared" si="2529"/>
        <v>#DIV/0!</v>
      </c>
      <c r="AC767" s="66"/>
      <c r="AD767" s="67"/>
      <c r="AE767" s="68" t="e">
        <f t="shared" si="2530"/>
        <v>#DIV/0!</v>
      </c>
      <c r="AF767" s="66"/>
      <c r="AG767" s="67"/>
      <c r="AH767" s="68" t="e">
        <f t="shared" si="2531"/>
        <v>#DIV/0!</v>
      </c>
      <c r="AI767" s="66"/>
      <c r="AJ767" s="67"/>
      <c r="AK767" s="68" t="e">
        <f t="shared" si="2532"/>
        <v>#DIV/0!</v>
      </c>
      <c r="AL767" s="66"/>
      <c r="AM767" s="67"/>
      <c r="AN767" s="68" t="e">
        <f t="shared" si="2533"/>
        <v>#DIV/0!</v>
      </c>
      <c r="AO767" s="66"/>
      <c r="AP767" s="67"/>
      <c r="AQ767" s="68" t="e">
        <f t="shared" si="2534"/>
        <v>#DIV/0!</v>
      </c>
      <c r="AR767" s="12"/>
    </row>
    <row r="768" spans="1:44" ht="39" customHeight="1">
      <c r="A768" s="493"/>
      <c r="B768" s="270"/>
      <c r="C768" s="231"/>
      <c r="D768" s="157" t="s">
        <v>39</v>
      </c>
      <c r="E768" s="66">
        <f t="shared" si="2535"/>
        <v>0</v>
      </c>
      <c r="F768" s="67">
        <f t="shared" si="2536"/>
        <v>0</v>
      </c>
      <c r="G768" s="68" t="e">
        <f t="shared" si="2522"/>
        <v>#DIV/0!</v>
      </c>
      <c r="H768" s="66"/>
      <c r="I768" s="67"/>
      <c r="J768" s="68" t="e">
        <f t="shared" si="2523"/>
        <v>#DIV/0!</v>
      </c>
      <c r="K768" s="66"/>
      <c r="L768" s="67"/>
      <c r="M768" s="68" t="e">
        <f t="shared" si="2524"/>
        <v>#DIV/0!</v>
      </c>
      <c r="N768" s="66"/>
      <c r="O768" s="67"/>
      <c r="P768" s="68" t="e">
        <f t="shared" si="2525"/>
        <v>#DIV/0!</v>
      </c>
      <c r="Q768" s="66"/>
      <c r="R768" s="67"/>
      <c r="S768" s="68" t="e">
        <f t="shared" si="2526"/>
        <v>#DIV/0!</v>
      </c>
      <c r="T768" s="66"/>
      <c r="U768" s="67"/>
      <c r="V768" s="68" t="e">
        <f t="shared" si="2527"/>
        <v>#DIV/0!</v>
      </c>
      <c r="W768" s="66"/>
      <c r="X768" s="67"/>
      <c r="Y768" s="68" t="e">
        <f t="shared" si="2528"/>
        <v>#DIV/0!</v>
      </c>
      <c r="Z768" s="66"/>
      <c r="AA768" s="67"/>
      <c r="AB768" s="68" t="e">
        <f t="shared" si="2529"/>
        <v>#DIV/0!</v>
      </c>
      <c r="AC768" s="66"/>
      <c r="AD768" s="67"/>
      <c r="AE768" s="68" t="e">
        <f t="shared" si="2530"/>
        <v>#DIV/0!</v>
      </c>
      <c r="AF768" s="66"/>
      <c r="AG768" s="67"/>
      <c r="AH768" s="68" t="e">
        <f t="shared" si="2531"/>
        <v>#DIV/0!</v>
      </c>
      <c r="AI768" s="66"/>
      <c r="AJ768" s="67"/>
      <c r="AK768" s="68" t="e">
        <f t="shared" si="2532"/>
        <v>#DIV/0!</v>
      </c>
      <c r="AL768" s="66"/>
      <c r="AM768" s="67"/>
      <c r="AN768" s="68" t="e">
        <f t="shared" si="2533"/>
        <v>#DIV/0!</v>
      </c>
      <c r="AO768" s="66"/>
      <c r="AP768" s="67"/>
      <c r="AQ768" s="68" t="e">
        <f t="shared" si="2534"/>
        <v>#DIV/0!</v>
      </c>
      <c r="AR768" s="12"/>
    </row>
    <row r="769" spans="1:44" ht="49.5" customHeight="1">
      <c r="A769" s="494"/>
      <c r="B769" s="271"/>
      <c r="C769" s="232"/>
      <c r="D769" s="157" t="s">
        <v>33</v>
      </c>
      <c r="E769" s="66">
        <f t="shared" si="2535"/>
        <v>0</v>
      </c>
      <c r="F769" s="67">
        <f t="shared" si="2536"/>
        <v>0</v>
      </c>
      <c r="G769" s="68" t="e">
        <f t="shared" si="2522"/>
        <v>#DIV/0!</v>
      </c>
      <c r="H769" s="66"/>
      <c r="I769" s="67"/>
      <c r="J769" s="68" t="e">
        <f t="shared" si="2523"/>
        <v>#DIV/0!</v>
      </c>
      <c r="K769" s="66"/>
      <c r="L769" s="67"/>
      <c r="M769" s="68" t="e">
        <f t="shared" si="2524"/>
        <v>#DIV/0!</v>
      </c>
      <c r="N769" s="66"/>
      <c r="O769" s="67"/>
      <c r="P769" s="68" t="e">
        <f t="shared" si="2525"/>
        <v>#DIV/0!</v>
      </c>
      <c r="Q769" s="66"/>
      <c r="R769" s="67"/>
      <c r="S769" s="68" t="e">
        <f t="shared" si="2526"/>
        <v>#DIV/0!</v>
      </c>
      <c r="T769" s="66"/>
      <c r="U769" s="67"/>
      <c r="V769" s="68" t="e">
        <f t="shared" si="2527"/>
        <v>#DIV/0!</v>
      </c>
      <c r="W769" s="66"/>
      <c r="X769" s="67"/>
      <c r="Y769" s="68" t="e">
        <f t="shared" si="2528"/>
        <v>#DIV/0!</v>
      </c>
      <c r="Z769" s="66"/>
      <c r="AA769" s="67"/>
      <c r="AB769" s="68" t="e">
        <f t="shared" si="2529"/>
        <v>#DIV/0!</v>
      </c>
      <c r="AC769" s="66"/>
      <c r="AD769" s="67"/>
      <c r="AE769" s="68" t="e">
        <f t="shared" si="2530"/>
        <v>#DIV/0!</v>
      </c>
      <c r="AF769" s="66"/>
      <c r="AG769" s="67"/>
      <c r="AH769" s="68" t="e">
        <f t="shared" si="2531"/>
        <v>#DIV/0!</v>
      </c>
      <c r="AI769" s="66"/>
      <c r="AJ769" s="67"/>
      <c r="AK769" s="68" t="e">
        <f t="shared" si="2532"/>
        <v>#DIV/0!</v>
      </c>
      <c r="AL769" s="66"/>
      <c r="AM769" s="67"/>
      <c r="AN769" s="68" t="e">
        <f t="shared" si="2533"/>
        <v>#DIV/0!</v>
      </c>
      <c r="AO769" s="66"/>
      <c r="AP769" s="67"/>
      <c r="AQ769" s="68" t="e">
        <f t="shared" si="2534"/>
        <v>#DIV/0!</v>
      </c>
      <c r="AR769" s="12"/>
    </row>
    <row r="770" spans="1:44" ht="23.25" customHeight="1">
      <c r="A770" s="332" t="s">
        <v>494</v>
      </c>
      <c r="B770" s="400" t="s">
        <v>380</v>
      </c>
      <c r="C770" s="237" t="s">
        <v>191</v>
      </c>
      <c r="D770" s="157" t="s">
        <v>36</v>
      </c>
      <c r="E770" s="77">
        <f>E771+E772+E773+E775+E776</f>
        <v>0</v>
      </c>
      <c r="F770" s="78">
        <f>F771+F772+F773+F775+F776</f>
        <v>0</v>
      </c>
      <c r="G770" s="78" t="e">
        <f>(F770/E770)*100</f>
        <v>#DIV/0!</v>
      </c>
      <c r="H770" s="77">
        <f>H771+H772+H773+H775+H776</f>
        <v>0</v>
      </c>
      <c r="I770" s="78">
        <f>I771+I772+I773+I775+I776</f>
        <v>0</v>
      </c>
      <c r="J770" s="65" t="e">
        <f>(I770/H770)*100</f>
        <v>#DIV/0!</v>
      </c>
      <c r="K770" s="77">
        <f>K771+K772+K773+K775+K776</f>
        <v>0</v>
      </c>
      <c r="L770" s="78">
        <f>L771+L772+L773+L775+L776</f>
        <v>0</v>
      </c>
      <c r="M770" s="65" t="e">
        <f>(L770/K770)*100</f>
        <v>#DIV/0!</v>
      </c>
      <c r="N770" s="77">
        <f>N771+N772+N773+N775+N776</f>
        <v>0</v>
      </c>
      <c r="O770" s="78">
        <f>O771+O772+O773+O775+O776</f>
        <v>0</v>
      </c>
      <c r="P770" s="65" t="e">
        <f>(O770/N770)*100</f>
        <v>#DIV/0!</v>
      </c>
      <c r="Q770" s="77">
        <f>Q771+Q772+Q773+Q775+Q776</f>
        <v>0</v>
      </c>
      <c r="R770" s="78">
        <f>R771+R772+R773+R775+R776</f>
        <v>0</v>
      </c>
      <c r="S770" s="65" t="e">
        <f>(R770/Q770)*100</f>
        <v>#DIV/0!</v>
      </c>
      <c r="T770" s="77">
        <f>T771+T772+T773+T775+T776</f>
        <v>0</v>
      </c>
      <c r="U770" s="78">
        <f>U771+U772+U773+U775+U776</f>
        <v>0</v>
      </c>
      <c r="V770" s="65" t="e">
        <f>(U770/T770)*100</f>
        <v>#DIV/0!</v>
      </c>
      <c r="W770" s="77">
        <f>W771+W772+W773+W775+W776</f>
        <v>0</v>
      </c>
      <c r="X770" s="78">
        <f>X771+X772+X773+X775+X776</f>
        <v>0</v>
      </c>
      <c r="Y770" s="65" t="e">
        <f>(X770/W770)*100</f>
        <v>#DIV/0!</v>
      </c>
      <c r="Z770" s="77">
        <f>Z771+Z772+Z773+Z775+Z776</f>
        <v>0</v>
      </c>
      <c r="AA770" s="78">
        <f>AA771+AA772+AA773+AA775+AA776</f>
        <v>0</v>
      </c>
      <c r="AB770" s="65" t="e">
        <f>(AA770/Z770)*100</f>
        <v>#DIV/0!</v>
      </c>
      <c r="AC770" s="77">
        <f>AC771+AC772+AC773+AC775+AC776</f>
        <v>0</v>
      </c>
      <c r="AD770" s="78">
        <f>AD771+AD772+AD773+AD775+AD776</f>
        <v>0</v>
      </c>
      <c r="AE770" s="65" t="e">
        <f>(AD770/AC770)*100</f>
        <v>#DIV/0!</v>
      </c>
      <c r="AF770" s="77">
        <f>AF771+AF772+AF773+AF775+AF776</f>
        <v>0</v>
      </c>
      <c r="AG770" s="78">
        <f>AG771+AG772+AG773+AG775+AG776</f>
        <v>0</v>
      </c>
      <c r="AH770" s="65" t="e">
        <f>(AG770/AF770)*100</f>
        <v>#DIV/0!</v>
      </c>
      <c r="AI770" s="77">
        <f>AI771+AI772+AI773+AI775+AI776</f>
        <v>0</v>
      </c>
      <c r="AJ770" s="78">
        <f>AJ771+AJ772+AJ773+AJ775+AJ776</f>
        <v>0</v>
      </c>
      <c r="AK770" s="65" t="e">
        <f>(AJ770/AI770)*100</f>
        <v>#DIV/0!</v>
      </c>
      <c r="AL770" s="77">
        <f>AL771+AL772+AL773+AL775+AL776</f>
        <v>0</v>
      </c>
      <c r="AM770" s="78">
        <f>AM771+AM772+AM773+AM775+AM776</f>
        <v>0</v>
      </c>
      <c r="AN770" s="65" t="e">
        <f>(AM770/AL770)*100</f>
        <v>#DIV/0!</v>
      </c>
      <c r="AO770" s="77">
        <f>AO771+AO772+AO773+AO775+AO776</f>
        <v>0</v>
      </c>
      <c r="AP770" s="78">
        <f>AP771+AP772+AP773+AP775+AP776</f>
        <v>0</v>
      </c>
      <c r="AQ770" s="65" t="e">
        <f>(AP770/AO770)*100</f>
        <v>#DIV/0!</v>
      </c>
      <c r="AR770" s="12"/>
    </row>
    <row r="771" spans="1:44" ht="43.5" customHeight="1">
      <c r="A771" s="333"/>
      <c r="B771" s="401"/>
      <c r="C771" s="238"/>
      <c r="D771" s="157" t="s">
        <v>17</v>
      </c>
      <c r="E771" s="77">
        <f>H771+K771+N771+Q771+T771+W771+Z771+AC771+AF771+AI771+AL771+AO771</f>
        <v>0</v>
      </c>
      <c r="F771" s="79">
        <f>I771+L771+O771+R771+U771+X771+AA771+AD771+AG771+AJ771+AM771+AP771</f>
        <v>0</v>
      </c>
      <c r="G771" s="80" t="e">
        <f t="shared" ref="G771:G776" si="2537">(F771/E771)*100</f>
        <v>#DIV/0!</v>
      </c>
      <c r="H771" s="66"/>
      <c r="I771" s="67"/>
      <c r="J771" s="68" t="e">
        <f t="shared" ref="J771:J776" si="2538">(I771/H771)*100</f>
        <v>#DIV/0!</v>
      </c>
      <c r="K771" s="66"/>
      <c r="L771" s="67"/>
      <c r="M771" s="68" t="e">
        <f t="shared" ref="M771:M776" si="2539">(L771/K771)*100</f>
        <v>#DIV/0!</v>
      </c>
      <c r="N771" s="66"/>
      <c r="O771" s="67"/>
      <c r="P771" s="68" t="e">
        <f t="shared" ref="P771:P776" si="2540">(O771/N771)*100</f>
        <v>#DIV/0!</v>
      </c>
      <c r="Q771" s="66"/>
      <c r="R771" s="67"/>
      <c r="S771" s="68" t="e">
        <f t="shared" ref="S771:S776" si="2541">(R771/Q771)*100</f>
        <v>#DIV/0!</v>
      </c>
      <c r="T771" s="66"/>
      <c r="U771" s="67"/>
      <c r="V771" s="68" t="e">
        <f t="shared" ref="V771:V776" si="2542">(U771/T771)*100</f>
        <v>#DIV/0!</v>
      </c>
      <c r="W771" s="66"/>
      <c r="X771" s="67"/>
      <c r="Y771" s="68" t="e">
        <f t="shared" ref="Y771:Y776" si="2543">(X771/W771)*100</f>
        <v>#DIV/0!</v>
      </c>
      <c r="Z771" s="66"/>
      <c r="AA771" s="67"/>
      <c r="AB771" s="68" t="e">
        <f t="shared" ref="AB771:AB776" si="2544">(AA771/Z771)*100</f>
        <v>#DIV/0!</v>
      </c>
      <c r="AC771" s="66"/>
      <c r="AD771" s="67"/>
      <c r="AE771" s="68" t="e">
        <f t="shared" ref="AE771:AE776" si="2545">(AD771/AC771)*100</f>
        <v>#DIV/0!</v>
      </c>
      <c r="AF771" s="66"/>
      <c r="AG771" s="67"/>
      <c r="AH771" s="68" t="e">
        <f t="shared" ref="AH771:AH776" si="2546">(AG771/AF771)*100</f>
        <v>#DIV/0!</v>
      </c>
      <c r="AI771" s="66"/>
      <c r="AJ771" s="67"/>
      <c r="AK771" s="68" t="e">
        <f t="shared" ref="AK771:AK776" si="2547">(AJ771/AI771)*100</f>
        <v>#DIV/0!</v>
      </c>
      <c r="AL771" s="66"/>
      <c r="AM771" s="67"/>
      <c r="AN771" s="68" t="e">
        <f t="shared" ref="AN771:AN776" si="2548">(AM771/AL771)*100</f>
        <v>#DIV/0!</v>
      </c>
      <c r="AO771" s="66"/>
      <c r="AP771" s="67"/>
      <c r="AQ771" s="68" t="e">
        <f t="shared" ref="AQ771:AQ776" si="2549">(AP771/AO771)*100</f>
        <v>#DIV/0!</v>
      </c>
      <c r="AR771" s="12"/>
    </row>
    <row r="772" spans="1:44" ht="51" customHeight="1">
      <c r="A772" s="333"/>
      <c r="B772" s="401"/>
      <c r="C772" s="238"/>
      <c r="D772" s="157" t="s">
        <v>18</v>
      </c>
      <c r="E772" s="77">
        <f t="shared" ref="E772:E776" si="2550">H772+K772+N772+Q772+T772+W772+Z772+AC772+AF772+AI772+AL772+AO772</f>
        <v>0</v>
      </c>
      <c r="F772" s="79">
        <f t="shared" ref="F772:F776" si="2551">I772+L772+O772+R772+U772+X772+AA772+AD772+AG772+AJ772+AM772+AP772</f>
        <v>0</v>
      </c>
      <c r="G772" s="80" t="e">
        <f t="shared" si="2537"/>
        <v>#DIV/0!</v>
      </c>
      <c r="H772" s="66"/>
      <c r="I772" s="67"/>
      <c r="J772" s="68" t="e">
        <f t="shared" si="2538"/>
        <v>#DIV/0!</v>
      </c>
      <c r="K772" s="66"/>
      <c r="L772" s="67"/>
      <c r="M772" s="68" t="e">
        <f t="shared" si="2539"/>
        <v>#DIV/0!</v>
      </c>
      <c r="N772" s="66"/>
      <c r="O772" s="67"/>
      <c r="P772" s="68" t="e">
        <f t="shared" si="2540"/>
        <v>#DIV/0!</v>
      </c>
      <c r="Q772" s="66"/>
      <c r="R772" s="67"/>
      <c r="S772" s="68" t="e">
        <f t="shared" si="2541"/>
        <v>#DIV/0!</v>
      </c>
      <c r="T772" s="66"/>
      <c r="U772" s="67"/>
      <c r="V772" s="68" t="e">
        <f t="shared" si="2542"/>
        <v>#DIV/0!</v>
      </c>
      <c r="W772" s="66"/>
      <c r="X772" s="67"/>
      <c r="Y772" s="68" t="e">
        <f t="shared" si="2543"/>
        <v>#DIV/0!</v>
      </c>
      <c r="Z772" s="66"/>
      <c r="AA772" s="67"/>
      <c r="AB772" s="68" t="e">
        <f t="shared" si="2544"/>
        <v>#DIV/0!</v>
      </c>
      <c r="AC772" s="66"/>
      <c r="AD772" s="67"/>
      <c r="AE772" s="68" t="e">
        <f t="shared" si="2545"/>
        <v>#DIV/0!</v>
      </c>
      <c r="AF772" s="66"/>
      <c r="AG772" s="67"/>
      <c r="AH772" s="68" t="e">
        <f t="shared" si="2546"/>
        <v>#DIV/0!</v>
      </c>
      <c r="AI772" s="66"/>
      <c r="AJ772" s="67"/>
      <c r="AK772" s="68" t="e">
        <f t="shared" si="2547"/>
        <v>#DIV/0!</v>
      </c>
      <c r="AL772" s="66"/>
      <c r="AM772" s="67"/>
      <c r="AN772" s="68" t="e">
        <f t="shared" si="2548"/>
        <v>#DIV/0!</v>
      </c>
      <c r="AO772" s="66"/>
      <c r="AP772" s="67"/>
      <c r="AQ772" s="68" t="e">
        <f t="shared" si="2549"/>
        <v>#DIV/0!</v>
      </c>
      <c r="AR772" s="12"/>
    </row>
    <row r="773" spans="1:44" ht="33.75" customHeight="1">
      <c r="A773" s="333"/>
      <c r="B773" s="401"/>
      <c r="C773" s="238"/>
      <c r="D773" s="157" t="s">
        <v>26</v>
      </c>
      <c r="E773" s="66">
        <f t="shared" si="2550"/>
        <v>0</v>
      </c>
      <c r="F773" s="67">
        <f t="shared" si="2551"/>
        <v>0</v>
      </c>
      <c r="G773" s="68" t="e">
        <f t="shared" si="2537"/>
        <v>#DIV/0!</v>
      </c>
      <c r="H773" s="66"/>
      <c r="I773" s="67"/>
      <c r="J773" s="68" t="e">
        <f t="shared" si="2538"/>
        <v>#DIV/0!</v>
      </c>
      <c r="K773" s="66"/>
      <c r="L773" s="67"/>
      <c r="M773" s="68" t="e">
        <f t="shared" si="2539"/>
        <v>#DIV/0!</v>
      </c>
      <c r="N773" s="66"/>
      <c r="O773" s="67"/>
      <c r="P773" s="68" t="e">
        <f t="shared" si="2540"/>
        <v>#DIV/0!</v>
      </c>
      <c r="Q773" s="66"/>
      <c r="R773" s="67"/>
      <c r="S773" s="68" t="e">
        <f t="shared" si="2541"/>
        <v>#DIV/0!</v>
      </c>
      <c r="T773" s="66"/>
      <c r="U773" s="67"/>
      <c r="V773" s="68" t="e">
        <f t="shared" si="2542"/>
        <v>#DIV/0!</v>
      </c>
      <c r="W773" s="66"/>
      <c r="X773" s="67"/>
      <c r="Y773" s="68" t="e">
        <f t="shared" si="2543"/>
        <v>#DIV/0!</v>
      </c>
      <c r="Z773" s="66"/>
      <c r="AA773" s="67"/>
      <c r="AB773" s="68" t="e">
        <f t="shared" si="2544"/>
        <v>#DIV/0!</v>
      </c>
      <c r="AC773" s="66"/>
      <c r="AD773" s="67"/>
      <c r="AE773" s="68" t="e">
        <f t="shared" si="2545"/>
        <v>#DIV/0!</v>
      </c>
      <c r="AF773" s="66"/>
      <c r="AG773" s="67"/>
      <c r="AH773" s="68" t="e">
        <f t="shared" si="2546"/>
        <v>#DIV/0!</v>
      </c>
      <c r="AI773" s="66"/>
      <c r="AJ773" s="67"/>
      <c r="AK773" s="68" t="e">
        <f t="shared" si="2547"/>
        <v>#DIV/0!</v>
      </c>
      <c r="AL773" s="66"/>
      <c r="AM773" s="67"/>
      <c r="AN773" s="68" t="e">
        <f t="shared" si="2548"/>
        <v>#DIV/0!</v>
      </c>
      <c r="AO773" s="66"/>
      <c r="AP773" s="67"/>
      <c r="AQ773" s="68" t="e">
        <f t="shared" si="2549"/>
        <v>#DIV/0!</v>
      </c>
      <c r="AR773" s="12"/>
    </row>
    <row r="774" spans="1:44" ht="82.5" customHeight="1">
      <c r="A774" s="333"/>
      <c r="B774" s="401"/>
      <c r="C774" s="238"/>
      <c r="D774" s="157" t="s">
        <v>231</v>
      </c>
      <c r="E774" s="66">
        <f t="shared" si="2550"/>
        <v>0</v>
      </c>
      <c r="F774" s="67">
        <f t="shared" si="2551"/>
        <v>0</v>
      </c>
      <c r="G774" s="68" t="e">
        <f t="shared" si="2537"/>
        <v>#DIV/0!</v>
      </c>
      <c r="H774" s="66"/>
      <c r="I774" s="67"/>
      <c r="J774" s="68" t="e">
        <f t="shared" si="2538"/>
        <v>#DIV/0!</v>
      </c>
      <c r="K774" s="66"/>
      <c r="L774" s="67"/>
      <c r="M774" s="68" t="e">
        <f t="shared" si="2539"/>
        <v>#DIV/0!</v>
      </c>
      <c r="N774" s="66"/>
      <c r="O774" s="67"/>
      <c r="P774" s="68" t="e">
        <f t="shared" si="2540"/>
        <v>#DIV/0!</v>
      </c>
      <c r="Q774" s="66"/>
      <c r="R774" s="67"/>
      <c r="S774" s="68" t="e">
        <f t="shared" si="2541"/>
        <v>#DIV/0!</v>
      </c>
      <c r="T774" s="66"/>
      <c r="U774" s="67"/>
      <c r="V774" s="68" t="e">
        <f t="shared" si="2542"/>
        <v>#DIV/0!</v>
      </c>
      <c r="W774" s="66"/>
      <c r="X774" s="67"/>
      <c r="Y774" s="68" t="e">
        <f t="shared" si="2543"/>
        <v>#DIV/0!</v>
      </c>
      <c r="Z774" s="66"/>
      <c r="AA774" s="67"/>
      <c r="AB774" s="68" t="e">
        <f t="shared" si="2544"/>
        <v>#DIV/0!</v>
      </c>
      <c r="AC774" s="66"/>
      <c r="AD774" s="67"/>
      <c r="AE774" s="68" t="e">
        <f t="shared" si="2545"/>
        <v>#DIV/0!</v>
      </c>
      <c r="AF774" s="66"/>
      <c r="AG774" s="67"/>
      <c r="AH774" s="68" t="e">
        <f t="shared" si="2546"/>
        <v>#DIV/0!</v>
      </c>
      <c r="AI774" s="66"/>
      <c r="AJ774" s="67"/>
      <c r="AK774" s="68" t="e">
        <f t="shared" si="2547"/>
        <v>#DIV/0!</v>
      </c>
      <c r="AL774" s="66"/>
      <c r="AM774" s="67"/>
      <c r="AN774" s="68" t="e">
        <f t="shared" si="2548"/>
        <v>#DIV/0!</v>
      </c>
      <c r="AO774" s="66"/>
      <c r="AP774" s="67"/>
      <c r="AQ774" s="68" t="e">
        <f t="shared" si="2549"/>
        <v>#DIV/0!</v>
      </c>
      <c r="AR774" s="12"/>
    </row>
    <row r="775" spans="1:44" ht="33.75" customHeight="1">
      <c r="A775" s="333"/>
      <c r="B775" s="401"/>
      <c r="C775" s="238"/>
      <c r="D775" s="157" t="s">
        <v>39</v>
      </c>
      <c r="E775" s="66">
        <f t="shared" si="2550"/>
        <v>0</v>
      </c>
      <c r="F775" s="67">
        <f t="shared" si="2551"/>
        <v>0</v>
      </c>
      <c r="G775" s="68" t="e">
        <f t="shared" si="2537"/>
        <v>#DIV/0!</v>
      </c>
      <c r="H775" s="66"/>
      <c r="I775" s="67"/>
      <c r="J775" s="68" t="e">
        <f t="shared" si="2538"/>
        <v>#DIV/0!</v>
      </c>
      <c r="K775" s="66"/>
      <c r="L775" s="67"/>
      <c r="M775" s="68" t="e">
        <f t="shared" si="2539"/>
        <v>#DIV/0!</v>
      </c>
      <c r="N775" s="66"/>
      <c r="O775" s="67"/>
      <c r="P775" s="68" t="e">
        <f t="shared" si="2540"/>
        <v>#DIV/0!</v>
      </c>
      <c r="Q775" s="66"/>
      <c r="R775" s="67"/>
      <c r="S775" s="68" t="e">
        <f t="shared" si="2541"/>
        <v>#DIV/0!</v>
      </c>
      <c r="T775" s="66"/>
      <c r="U775" s="67"/>
      <c r="V775" s="68" t="e">
        <f t="shared" si="2542"/>
        <v>#DIV/0!</v>
      </c>
      <c r="W775" s="66"/>
      <c r="X775" s="67"/>
      <c r="Y775" s="68" t="e">
        <f t="shared" si="2543"/>
        <v>#DIV/0!</v>
      </c>
      <c r="Z775" s="66"/>
      <c r="AA775" s="67"/>
      <c r="AB775" s="68" t="e">
        <f t="shared" si="2544"/>
        <v>#DIV/0!</v>
      </c>
      <c r="AC775" s="66"/>
      <c r="AD775" s="67"/>
      <c r="AE775" s="68" t="e">
        <f t="shared" si="2545"/>
        <v>#DIV/0!</v>
      </c>
      <c r="AF775" s="66"/>
      <c r="AG775" s="67"/>
      <c r="AH775" s="68" t="e">
        <f t="shared" si="2546"/>
        <v>#DIV/0!</v>
      </c>
      <c r="AI775" s="66"/>
      <c r="AJ775" s="67"/>
      <c r="AK775" s="68" t="e">
        <f t="shared" si="2547"/>
        <v>#DIV/0!</v>
      </c>
      <c r="AL775" s="66"/>
      <c r="AM775" s="67"/>
      <c r="AN775" s="68" t="e">
        <f t="shared" si="2548"/>
        <v>#DIV/0!</v>
      </c>
      <c r="AO775" s="66"/>
      <c r="AP775" s="67"/>
      <c r="AQ775" s="68" t="e">
        <f t="shared" si="2549"/>
        <v>#DIV/0!</v>
      </c>
      <c r="AR775" s="12"/>
    </row>
    <row r="776" spans="1:44" ht="54.75" customHeight="1">
      <c r="A776" s="334"/>
      <c r="B776" s="402"/>
      <c r="C776" s="239"/>
      <c r="D776" s="157" t="s">
        <v>33</v>
      </c>
      <c r="E776" s="66">
        <f t="shared" si="2550"/>
        <v>0</v>
      </c>
      <c r="F776" s="67">
        <f t="shared" si="2551"/>
        <v>0</v>
      </c>
      <c r="G776" s="68" t="e">
        <f t="shared" si="2537"/>
        <v>#DIV/0!</v>
      </c>
      <c r="H776" s="66"/>
      <c r="I776" s="67"/>
      <c r="J776" s="68" t="e">
        <f t="shared" si="2538"/>
        <v>#DIV/0!</v>
      </c>
      <c r="K776" s="66"/>
      <c r="L776" s="67"/>
      <c r="M776" s="68" t="e">
        <f t="shared" si="2539"/>
        <v>#DIV/0!</v>
      </c>
      <c r="N776" s="66"/>
      <c r="O776" s="67"/>
      <c r="P776" s="68" t="e">
        <f t="shared" si="2540"/>
        <v>#DIV/0!</v>
      </c>
      <c r="Q776" s="66"/>
      <c r="R776" s="67"/>
      <c r="S776" s="68" t="e">
        <f t="shared" si="2541"/>
        <v>#DIV/0!</v>
      </c>
      <c r="T776" s="66"/>
      <c r="U776" s="67"/>
      <c r="V776" s="68" t="e">
        <f t="shared" si="2542"/>
        <v>#DIV/0!</v>
      </c>
      <c r="W776" s="66"/>
      <c r="X776" s="67"/>
      <c r="Y776" s="68" t="e">
        <f t="shared" si="2543"/>
        <v>#DIV/0!</v>
      </c>
      <c r="Z776" s="66"/>
      <c r="AA776" s="67"/>
      <c r="AB776" s="68" t="e">
        <f t="shared" si="2544"/>
        <v>#DIV/0!</v>
      </c>
      <c r="AC776" s="66"/>
      <c r="AD776" s="67"/>
      <c r="AE776" s="68" t="e">
        <f t="shared" si="2545"/>
        <v>#DIV/0!</v>
      </c>
      <c r="AF776" s="66"/>
      <c r="AG776" s="67"/>
      <c r="AH776" s="68" t="e">
        <f t="shared" si="2546"/>
        <v>#DIV/0!</v>
      </c>
      <c r="AI776" s="66"/>
      <c r="AJ776" s="67"/>
      <c r="AK776" s="68" t="e">
        <f t="shared" si="2547"/>
        <v>#DIV/0!</v>
      </c>
      <c r="AL776" s="66"/>
      <c r="AM776" s="67"/>
      <c r="AN776" s="68" t="e">
        <f t="shared" si="2548"/>
        <v>#DIV/0!</v>
      </c>
      <c r="AO776" s="66"/>
      <c r="AP776" s="67"/>
      <c r="AQ776" s="68" t="e">
        <f t="shared" si="2549"/>
        <v>#DIV/0!</v>
      </c>
      <c r="AR776" s="12"/>
    </row>
    <row r="777" spans="1:44" ht="25.5" customHeight="1">
      <c r="A777" s="403" t="s">
        <v>495</v>
      </c>
      <c r="B777" s="422" t="s">
        <v>388</v>
      </c>
      <c r="C777" s="237" t="s">
        <v>192</v>
      </c>
      <c r="D777" s="183" t="s">
        <v>36</v>
      </c>
      <c r="E777" s="184">
        <f>E778+E779+E780+E782+E783</f>
        <v>126</v>
      </c>
      <c r="F777" s="185">
        <f>F778+F779+F780+F782+F783</f>
        <v>126</v>
      </c>
      <c r="G777" s="185">
        <f>(F777/E777)*100</f>
        <v>100</v>
      </c>
      <c r="H777" s="77">
        <f>H778+H779+H780+H782+H783</f>
        <v>0</v>
      </c>
      <c r="I777" s="78">
        <f>I778+I779+I780+I782+I783</f>
        <v>0</v>
      </c>
      <c r="J777" s="65" t="e">
        <f>(I777/H777)*100</f>
        <v>#DIV/0!</v>
      </c>
      <c r="K777" s="77">
        <f>K778+K779+K780+K782+K783</f>
        <v>56</v>
      </c>
      <c r="L777" s="78">
        <f>L778+L779+L780+L782+L783</f>
        <v>56</v>
      </c>
      <c r="M777" s="65">
        <f>(L777/K777)*100</f>
        <v>100</v>
      </c>
      <c r="N777" s="77">
        <f>N778+N779+N780+N782+N783</f>
        <v>0</v>
      </c>
      <c r="O777" s="78">
        <f>O778+O779+O780+O782+O783</f>
        <v>0</v>
      </c>
      <c r="P777" s="65" t="e">
        <f>(O777/N777)*100</f>
        <v>#DIV/0!</v>
      </c>
      <c r="Q777" s="77">
        <f>Q778+Q779+Q780+Q782+Q783</f>
        <v>0</v>
      </c>
      <c r="R777" s="78">
        <f>R778+R779+R780+R782+R783</f>
        <v>0</v>
      </c>
      <c r="S777" s="65" t="e">
        <f>(R777/Q777)*100</f>
        <v>#DIV/0!</v>
      </c>
      <c r="T777" s="77">
        <f>T778+T779+T780+T782+T783</f>
        <v>0</v>
      </c>
      <c r="U777" s="78">
        <f>U778+U779+U780+U782+U783</f>
        <v>0</v>
      </c>
      <c r="V777" s="65" t="e">
        <f>(U777/T777)*100</f>
        <v>#DIV/0!</v>
      </c>
      <c r="W777" s="77">
        <f>W778+W779+W780+W782+W783</f>
        <v>0</v>
      </c>
      <c r="X777" s="78">
        <f>X778+X779+X780+X782+X783</f>
        <v>0</v>
      </c>
      <c r="Y777" s="65" t="e">
        <f>(X777/W777)*100</f>
        <v>#DIV/0!</v>
      </c>
      <c r="Z777" s="77">
        <f>Z778+Z779+Z780+Z782+Z783</f>
        <v>0</v>
      </c>
      <c r="AA777" s="78">
        <f>AA778+AA779+AA780+AA782+AA783</f>
        <v>0</v>
      </c>
      <c r="AB777" s="65" t="e">
        <f>(AA777/Z777)*100</f>
        <v>#DIV/0!</v>
      </c>
      <c r="AC777" s="77">
        <f>AC778+AC779+AC780+AC782+AC783</f>
        <v>70</v>
      </c>
      <c r="AD777" s="78">
        <f>AD778+AD779+AD780+AD782+AD783</f>
        <v>70</v>
      </c>
      <c r="AE777" s="65">
        <f>(AD777/AC777)*100</f>
        <v>100</v>
      </c>
      <c r="AF777" s="77">
        <f>AF778+AF779+AF780+AF782+AF783</f>
        <v>0</v>
      </c>
      <c r="AG777" s="78">
        <f>AG778+AG779+AG780+AG782+AG783</f>
        <v>0</v>
      </c>
      <c r="AH777" s="65" t="e">
        <f>(AG777/AF777)*100</f>
        <v>#DIV/0!</v>
      </c>
      <c r="AI777" s="77">
        <f>AI778+AI779+AI780+AI782+AI783</f>
        <v>0</v>
      </c>
      <c r="AJ777" s="78">
        <f>AJ778+AJ779+AJ780+AJ782+AJ783</f>
        <v>0</v>
      </c>
      <c r="AK777" s="65" t="e">
        <f>(AJ777/AI777)*100</f>
        <v>#DIV/0!</v>
      </c>
      <c r="AL777" s="77">
        <f>AL778+AL779+AL780+AL782+AL783</f>
        <v>0</v>
      </c>
      <c r="AM777" s="78">
        <f>AM778+AM779+AM780+AM782+AM783</f>
        <v>0</v>
      </c>
      <c r="AN777" s="65" t="e">
        <f>(AM777/AL777)*100</f>
        <v>#DIV/0!</v>
      </c>
      <c r="AO777" s="77">
        <f>AO778+AO779+AO780+AO782+AO783</f>
        <v>0</v>
      </c>
      <c r="AP777" s="78">
        <f>AP778+AP779+AP780+AP782+AP783</f>
        <v>0</v>
      </c>
      <c r="AQ777" s="65" t="e">
        <f>(AP777/AO777)*100</f>
        <v>#DIV/0!</v>
      </c>
      <c r="AR777" s="12"/>
    </row>
    <row r="778" spans="1:44" ht="34.5" customHeight="1">
      <c r="A778" s="404"/>
      <c r="B778" s="423"/>
      <c r="C778" s="238"/>
      <c r="D778" s="157" t="s">
        <v>17</v>
      </c>
      <c r="E778" s="77">
        <f>H778+K778+N778+Q778+T778+W778+Z778+AC778+AF778+AI778+AL778+AO778</f>
        <v>0</v>
      </c>
      <c r="F778" s="79">
        <f>I778+L778+O778+R778+U778+X778+AA778+AD778+AG778+AJ778+AM778+AP778</f>
        <v>0</v>
      </c>
      <c r="G778" s="80" t="e">
        <f t="shared" ref="G778:G783" si="2552">(F778/E778)*100</f>
        <v>#DIV/0!</v>
      </c>
      <c r="H778" s="66"/>
      <c r="I778" s="67"/>
      <c r="J778" s="68" t="e">
        <f t="shared" ref="J778:J783" si="2553">(I778/H778)*100</f>
        <v>#DIV/0!</v>
      </c>
      <c r="K778" s="66"/>
      <c r="L778" s="67"/>
      <c r="M778" s="68" t="e">
        <f t="shared" ref="M778:M783" si="2554">(L778/K778)*100</f>
        <v>#DIV/0!</v>
      </c>
      <c r="N778" s="66"/>
      <c r="O778" s="67"/>
      <c r="P778" s="68" t="e">
        <f t="shared" ref="P778:P783" si="2555">(O778/N778)*100</f>
        <v>#DIV/0!</v>
      </c>
      <c r="Q778" s="66"/>
      <c r="R778" s="67"/>
      <c r="S778" s="68" t="e">
        <f t="shared" ref="S778:S783" si="2556">(R778/Q778)*100</f>
        <v>#DIV/0!</v>
      </c>
      <c r="T778" s="66"/>
      <c r="U778" s="67"/>
      <c r="V778" s="68" t="e">
        <f t="shared" ref="V778:V783" si="2557">(U778/T778)*100</f>
        <v>#DIV/0!</v>
      </c>
      <c r="W778" s="66"/>
      <c r="X778" s="67"/>
      <c r="Y778" s="68" t="e">
        <f t="shared" ref="Y778:Y783" si="2558">(X778/W778)*100</f>
        <v>#DIV/0!</v>
      </c>
      <c r="Z778" s="66"/>
      <c r="AA778" s="67"/>
      <c r="AB778" s="68" t="e">
        <f t="shared" ref="AB778:AB783" si="2559">(AA778/Z778)*100</f>
        <v>#DIV/0!</v>
      </c>
      <c r="AC778" s="66"/>
      <c r="AD778" s="67"/>
      <c r="AE778" s="68" t="e">
        <f t="shared" ref="AE778:AE783" si="2560">(AD778/AC778)*100</f>
        <v>#DIV/0!</v>
      </c>
      <c r="AF778" s="66"/>
      <c r="AG778" s="67"/>
      <c r="AH778" s="68" t="e">
        <f t="shared" ref="AH778:AH783" si="2561">(AG778/AF778)*100</f>
        <v>#DIV/0!</v>
      </c>
      <c r="AI778" s="66"/>
      <c r="AJ778" s="67"/>
      <c r="AK778" s="68" t="e">
        <f t="shared" ref="AK778:AK783" si="2562">(AJ778/AI778)*100</f>
        <v>#DIV/0!</v>
      </c>
      <c r="AL778" s="66"/>
      <c r="AM778" s="67"/>
      <c r="AN778" s="68" t="e">
        <f t="shared" ref="AN778:AN783" si="2563">(AM778/AL778)*100</f>
        <v>#DIV/0!</v>
      </c>
      <c r="AO778" s="66"/>
      <c r="AP778" s="67"/>
      <c r="AQ778" s="68" t="e">
        <f t="shared" ref="AQ778:AQ783" si="2564">(AP778/AO778)*100</f>
        <v>#DIV/0!</v>
      </c>
      <c r="AR778" s="12"/>
    </row>
    <row r="779" spans="1:44" ht="43.5" customHeight="1">
      <c r="A779" s="404"/>
      <c r="B779" s="423"/>
      <c r="C779" s="238"/>
      <c r="D779" s="157" t="s">
        <v>18</v>
      </c>
      <c r="E779" s="77">
        <f t="shared" ref="E779:E783" si="2565">H779+K779+N779+Q779+T779+W779+Z779+AC779+AF779+AI779+AL779+AO779</f>
        <v>70</v>
      </c>
      <c r="F779" s="79">
        <f t="shared" ref="F779:F783" si="2566">I779+L779+O779+R779+U779+X779+AA779+AD779+AG779+AJ779+AM779+AP779</f>
        <v>70</v>
      </c>
      <c r="G779" s="80">
        <f t="shared" si="2552"/>
        <v>100</v>
      </c>
      <c r="H779" s="66"/>
      <c r="I779" s="67"/>
      <c r="J779" s="68" t="e">
        <f t="shared" si="2553"/>
        <v>#DIV/0!</v>
      </c>
      <c r="K779" s="66"/>
      <c r="L779" s="67"/>
      <c r="M779" s="68" t="e">
        <f t="shared" si="2554"/>
        <v>#DIV/0!</v>
      </c>
      <c r="N779" s="66"/>
      <c r="O779" s="67"/>
      <c r="P779" s="68" t="e">
        <f t="shared" si="2555"/>
        <v>#DIV/0!</v>
      </c>
      <c r="Q779" s="66"/>
      <c r="R779" s="67"/>
      <c r="S779" s="68" t="e">
        <f t="shared" si="2556"/>
        <v>#DIV/0!</v>
      </c>
      <c r="T779" s="66"/>
      <c r="U779" s="67"/>
      <c r="V779" s="68" t="e">
        <f t="shared" si="2557"/>
        <v>#DIV/0!</v>
      </c>
      <c r="W779" s="66"/>
      <c r="X779" s="67"/>
      <c r="Y779" s="68" t="e">
        <f t="shared" si="2558"/>
        <v>#DIV/0!</v>
      </c>
      <c r="Z779" s="66"/>
      <c r="AA779" s="67"/>
      <c r="AB779" s="68" t="e">
        <f t="shared" si="2559"/>
        <v>#DIV/0!</v>
      </c>
      <c r="AC779" s="66">
        <v>70</v>
      </c>
      <c r="AD779" s="67">
        <v>70</v>
      </c>
      <c r="AE779" s="68">
        <f t="shared" si="2560"/>
        <v>100</v>
      </c>
      <c r="AF779" s="66"/>
      <c r="AG779" s="67"/>
      <c r="AH779" s="68" t="e">
        <f t="shared" si="2561"/>
        <v>#DIV/0!</v>
      </c>
      <c r="AI779" s="66"/>
      <c r="AJ779" s="67"/>
      <c r="AK779" s="68" t="e">
        <f t="shared" si="2562"/>
        <v>#DIV/0!</v>
      </c>
      <c r="AL779" s="66"/>
      <c r="AM779" s="67"/>
      <c r="AN779" s="68" t="e">
        <f t="shared" si="2563"/>
        <v>#DIV/0!</v>
      </c>
      <c r="AO779" s="66"/>
      <c r="AP779" s="67"/>
      <c r="AQ779" s="68" t="e">
        <f t="shared" si="2564"/>
        <v>#DIV/0!</v>
      </c>
      <c r="AR779" s="12"/>
    </row>
    <row r="780" spans="1:44" ht="27.75" customHeight="1">
      <c r="A780" s="404"/>
      <c r="B780" s="423"/>
      <c r="C780" s="238"/>
      <c r="D780" s="157" t="s">
        <v>26</v>
      </c>
      <c r="E780" s="66">
        <f t="shared" si="2565"/>
        <v>56</v>
      </c>
      <c r="F780" s="67">
        <f t="shared" si="2566"/>
        <v>56</v>
      </c>
      <c r="G780" s="68">
        <f t="shared" si="2552"/>
        <v>100</v>
      </c>
      <c r="H780" s="66"/>
      <c r="I780" s="67"/>
      <c r="J780" s="68" t="e">
        <f t="shared" si="2553"/>
        <v>#DIV/0!</v>
      </c>
      <c r="K780" s="66">
        <v>56</v>
      </c>
      <c r="L780" s="67">
        <v>56</v>
      </c>
      <c r="M780" s="68">
        <f t="shared" si="2554"/>
        <v>100</v>
      </c>
      <c r="N780" s="66"/>
      <c r="O780" s="67"/>
      <c r="P780" s="68" t="e">
        <f t="shared" si="2555"/>
        <v>#DIV/0!</v>
      </c>
      <c r="Q780" s="66"/>
      <c r="R780" s="67"/>
      <c r="S780" s="68" t="e">
        <f t="shared" si="2556"/>
        <v>#DIV/0!</v>
      </c>
      <c r="T780" s="66"/>
      <c r="U780" s="67"/>
      <c r="V780" s="68" t="e">
        <f t="shared" si="2557"/>
        <v>#DIV/0!</v>
      </c>
      <c r="W780" s="66"/>
      <c r="X780" s="67"/>
      <c r="Y780" s="68" t="e">
        <f t="shared" si="2558"/>
        <v>#DIV/0!</v>
      </c>
      <c r="Z780" s="66"/>
      <c r="AA780" s="67"/>
      <c r="AB780" s="68" t="e">
        <f t="shared" si="2559"/>
        <v>#DIV/0!</v>
      </c>
      <c r="AC780" s="66"/>
      <c r="AD780" s="67"/>
      <c r="AE780" s="68" t="e">
        <f t="shared" si="2560"/>
        <v>#DIV/0!</v>
      </c>
      <c r="AF780" s="66"/>
      <c r="AG780" s="67"/>
      <c r="AH780" s="68" t="e">
        <f t="shared" si="2561"/>
        <v>#DIV/0!</v>
      </c>
      <c r="AI780" s="66"/>
      <c r="AJ780" s="67"/>
      <c r="AK780" s="68" t="e">
        <f t="shared" si="2562"/>
        <v>#DIV/0!</v>
      </c>
      <c r="AL780" s="66"/>
      <c r="AM780" s="67"/>
      <c r="AN780" s="68" t="e">
        <f t="shared" si="2563"/>
        <v>#DIV/0!</v>
      </c>
      <c r="AO780" s="66"/>
      <c r="AP780" s="67"/>
      <c r="AQ780" s="68" t="e">
        <f t="shared" si="2564"/>
        <v>#DIV/0!</v>
      </c>
      <c r="AR780" s="12"/>
    </row>
    <row r="781" spans="1:44" ht="87" customHeight="1">
      <c r="A781" s="404"/>
      <c r="B781" s="423"/>
      <c r="C781" s="238"/>
      <c r="D781" s="157" t="s">
        <v>231</v>
      </c>
      <c r="E781" s="66">
        <f t="shared" si="2565"/>
        <v>0</v>
      </c>
      <c r="F781" s="67">
        <f t="shared" si="2566"/>
        <v>0</v>
      </c>
      <c r="G781" s="68" t="e">
        <f t="shared" si="2552"/>
        <v>#DIV/0!</v>
      </c>
      <c r="H781" s="66"/>
      <c r="I781" s="67"/>
      <c r="J781" s="68" t="e">
        <f t="shared" si="2553"/>
        <v>#DIV/0!</v>
      </c>
      <c r="K781" s="66"/>
      <c r="L781" s="67"/>
      <c r="M781" s="68" t="e">
        <f t="shared" si="2554"/>
        <v>#DIV/0!</v>
      </c>
      <c r="N781" s="66"/>
      <c r="O781" s="67"/>
      <c r="P781" s="68" t="e">
        <f t="shared" si="2555"/>
        <v>#DIV/0!</v>
      </c>
      <c r="Q781" s="66"/>
      <c r="R781" s="67"/>
      <c r="S781" s="68" t="e">
        <f t="shared" si="2556"/>
        <v>#DIV/0!</v>
      </c>
      <c r="T781" s="66"/>
      <c r="U781" s="67"/>
      <c r="V781" s="68" t="e">
        <f t="shared" si="2557"/>
        <v>#DIV/0!</v>
      </c>
      <c r="W781" s="66"/>
      <c r="X781" s="67"/>
      <c r="Y781" s="68" t="e">
        <f t="shared" si="2558"/>
        <v>#DIV/0!</v>
      </c>
      <c r="Z781" s="66"/>
      <c r="AA781" s="67"/>
      <c r="AB781" s="68" t="e">
        <f t="shared" si="2559"/>
        <v>#DIV/0!</v>
      </c>
      <c r="AC781" s="66"/>
      <c r="AD781" s="67"/>
      <c r="AE781" s="68" t="e">
        <f t="shared" si="2560"/>
        <v>#DIV/0!</v>
      </c>
      <c r="AF781" s="66"/>
      <c r="AG781" s="67"/>
      <c r="AH781" s="68" t="e">
        <f t="shared" si="2561"/>
        <v>#DIV/0!</v>
      </c>
      <c r="AI781" s="66"/>
      <c r="AJ781" s="67"/>
      <c r="AK781" s="68" t="e">
        <f t="shared" si="2562"/>
        <v>#DIV/0!</v>
      </c>
      <c r="AL781" s="66"/>
      <c r="AM781" s="67"/>
      <c r="AN781" s="68" t="e">
        <f t="shared" si="2563"/>
        <v>#DIV/0!</v>
      </c>
      <c r="AO781" s="66"/>
      <c r="AP781" s="67"/>
      <c r="AQ781" s="68" t="e">
        <f t="shared" si="2564"/>
        <v>#DIV/0!</v>
      </c>
      <c r="AR781" s="12"/>
    </row>
    <row r="782" spans="1:44" ht="30" customHeight="1">
      <c r="A782" s="404"/>
      <c r="B782" s="423"/>
      <c r="C782" s="238"/>
      <c r="D782" s="157" t="s">
        <v>39</v>
      </c>
      <c r="E782" s="66">
        <f t="shared" si="2565"/>
        <v>0</v>
      </c>
      <c r="F782" s="67">
        <f t="shared" si="2566"/>
        <v>0</v>
      </c>
      <c r="G782" s="68" t="e">
        <f t="shared" si="2552"/>
        <v>#DIV/0!</v>
      </c>
      <c r="H782" s="66"/>
      <c r="I782" s="67"/>
      <c r="J782" s="68" t="e">
        <f t="shared" si="2553"/>
        <v>#DIV/0!</v>
      </c>
      <c r="K782" s="66"/>
      <c r="L782" s="67"/>
      <c r="M782" s="68" t="e">
        <f t="shared" si="2554"/>
        <v>#DIV/0!</v>
      </c>
      <c r="N782" s="66"/>
      <c r="O782" s="67"/>
      <c r="P782" s="68" t="e">
        <f t="shared" si="2555"/>
        <v>#DIV/0!</v>
      </c>
      <c r="Q782" s="66"/>
      <c r="R782" s="67"/>
      <c r="S782" s="68" t="e">
        <f t="shared" si="2556"/>
        <v>#DIV/0!</v>
      </c>
      <c r="T782" s="66"/>
      <c r="U782" s="67"/>
      <c r="V782" s="68" t="e">
        <f t="shared" si="2557"/>
        <v>#DIV/0!</v>
      </c>
      <c r="W782" s="66"/>
      <c r="X782" s="67"/>
      <c r="Y782" s="68" t="e">
        <f t="shared" si="2558"/>
        <v>#DIV/0!</v>
      </c>
      <c r="Z782" s="66"/>
      <c r="AA782" s="67"/>
      <c r="AB782" s="68" t="e">
        <f t="shared" si="2559"/>
        <v>#DIV/0!</v>
      </c>
      <c r="AC782" s="66"/>
      <c r="AD782" s="67"/>
      <c r="AE782" s="68" t="e">
        <f t="shared" si="2560"/>
        <v>#DIV/0!</v>
      </c>
      <c r="AF782" s="66"/>
      <c r="AG782" s="67"/>
      <c r="AH782" s="68" t="e">
        <f t="shared" si="2561"/>
        <v>#DIV/0!</v>
      </c>
      <c r="AI782" s="66"/>
      <c r="AJ782" s="67"/>
      <c r="AK782" s="68" t="e">
        <f t="shared" si="2562"/>
        <v>#DIV/0!</v>
      </c>
      <c r="AL782" s="66"/>
      <c r="AM782" s="67"/>
      <c r="AN782" s="68" t="e">
        <f t="shared" si="2563"/>
        <v>#DIV/0!</v>
      </c>
      <c r="AO782" s="66"/>
      <c r="AP782" s="67"/>
      <c r="AQ782" s="68" t="e">
        <f t="shared" si="2564"/>
        <v>#DIV/0!</v>
      </c>
      <c r="AR782" s="12"/>
    </row>
    <row r="783" spans="1:44" ht="51" customHeight="1">
      <c r="A783" s="405"/>
      <c r="B783" s="424"/>
      <c r="C783" s="239"/>
      <c r="D783" s="157" t="s">
        <v>33</v>
      </c>
      <c r="E783" s="66">
        <f t="shared" si="2565"/>
        <v>0</v>
      </c>
      <c r="F783" s="67">
        <f t="shared" si="2566"/>
        <v>0</v>
      </c>
      <c r="G783" s="68" t="e">
        <f t="shared" si="2552"/>
        <v>#DIV/0!</v>
      </c>
      <c r="H783" s="66"/>
      <c r="I783" s="67"/>
      <c r="J783" s="68" t="e">
        <f t="shared" si="2553"/>
        <v>#DIV/0!</v>
      </c>
      <c r="K783" s="66"/>
      <c r="L783" s="67"/>
      <c r="M783" s="68" t="e">
        <f t="shared" si="2554"/>
        <v>#DIV/0!</v>
      </c>
      <c r="N783" s="66"/>
      <c r="O783" s="67"/>
      <c r="P783" s="68" t="e">
        <f t="shared" si="2555"/>
        <v>#DIV/0!</v>
      </c>
      <c r="Q783" s="66"/>
      <c r="R783" s="67"/>
      <c r="S783" s="68" t="e">
        <f t="shared" si="2556"/>
        <v>#DIV/0!</v>
      </c>
      <c r="T783" s="66"/>
      <c r="U783" s="67"/>
      <c r="V783" s="68" t="e">
        <f t="shared" si="2557"/>
        <v>#DIV/0!</v>
      </c>
      <c r="W783" s="66"/>
      <c r="X783" s="67"/>
      <c r="Y783" s="68" t="e">
        <f t="shared" si="2558"/>
        <v>#DIV/0!</v>
      </c>
      <c r="Z783" s="66"/>
      <c r="AA783" s="67"/>
      <c r="AB783" s="68" t="e">
        <f t="shared" si="2559"/>
        <v>#DIV/0!</v>
      </c>
      <c r="AC783" s="66"/>
      <c r="AD783" s="67"/>
      <c r="AE783" s="68" t="e">
        <f t="shared" si="2560"/>
        <v>#DIV/0!</v>
      </c>
      <c r="AF783" s="66"/>
      <c r="AG783" s="67"/>
      <c r="AH783" s="68" t="e">
        <f t="shared" si="2561"/>
        <v>#DIV/0!</v>
      </c>
      <c r="AI783" s="66"/>
      <c r="AJ783" s="67"/>
      <c r="AK783" s="68" t="e">
        <f t="shared" si="2562"/>
        <v>#DIV/0!</v>
      </c>
      <c r="AL783" s="66"/>
      <c r="AM783" s="67"/>
      <c r="AN783" s="68" t="e">
        <f t="shared" si="2563"/>
        <v>#DIV/0!</v>
      </c>
      <c r="AO783" s="66"/>
      <c r="AP783" s="67"/>
      <c r="AQ783" s="68" t="e">
        <f t="shared" si="2564"/>
        <v>#DIV/0!</v>
      </c>
      <c r="AR783" s="12"/>
    </row>
    <row r="784" spans="1:44" ht="22.5" customHeight="1">
      <c r="A784" s="332" t="s">
        <v>496</v>
      </c>
      <c r="B784" s="400" t="s">
        <v>250</v>
      </c>
      <c r="C784" s="237" t="s">
        <v>255</v>
      </c>
      <c r="D784" s="157" t="s">
        <v>36</v>
      </c>
      <c r="E784" s="77">
        <f>E785+E786+E787+E789+E790</f>
        <v>0</v>
      </c>
      <c r="F784" s="78">
        <f>F785+F786+F787+F789+F790</f>
        <v>0</v>
      </c>
      <c r="G784" s="78" t="e">
        <f>(F784/E784)*100</f>
        <v>#DIV/0!</v>
      </c>
      <c r="H784" s="77">
        <f>H785+H786+H787+H789+H790</f>
        <v>0</v>
      </c>
      <c r="I784" s="78">
        <f>I785+I786+I787+I789+I790</f>
        <v>0</v>
      </c>
      <c r="J784" s="65" t="e">
        <f>(I784/H784)*100</f>
        <v>#DIV/0!</v>
      </c>
      <c r="K784" s="77">
        <f>K785+K786+K787+K789+K790</f>
        <v>0</v>
      </c>
      <c r="L784" s="78">
        <f>L785+L786+L787+L789+L790</f>
        <v>0</v>
      </c>
      <c r="M784" s="65" t="e">
        <f>(L784/K784)*100</f>
        <v>#DIV/0!</v>
      </c>
      <c r="N784" s="77">
        <f>N785+N786+N787+N789+N790</f>
        <v>0</v>
      </c>
      <c r="O784" s="78">
        <f>O785+O786+O787+O789+O790</f>
        <v>0</v>
      </c>
      <c r="P784" s="65" t="e">
        <f>(O784/N784)*100</f>
        <v>#DIV/0!</v>
      </c>
      <c r="Q784" s="77">
        <f>Q785+Q786+Q787+Q789+Q790</f>
        <v>0</v>
      </c>
      <c r="R784" s="78">
        <f>R785+R786+R787+R789+R790</f>
        <v>0</v>
      </c>
      <c r="S784" s="65" t="e">
        <f>(R784/Q784)*100</f>
        <v>#DIV/0!</v>
      </c>
      <c r="T784" s="77">
        <f>T785+T786+T787+T789+T790</f>
        <v>0</v>
      </c>
      <c r="U784" s="78">
        <f>U785+U786+U787+U789+U790</f>
        <v>0</v>
      </c>
      <c r="V784" s="65" t="e">
        <f>(U784/T784)*100</f>
        <v>#DIV/0!</v>
      </c>
      <c r="W784" s="77">
        <f>W785+W786+W787+W789+W790</f>
        <v>0</v>
      </c>
      <c r="X784" s="78">
        <f>X785+X786+X787+X789+X790</f>
        <v>0</v>
      </c>
      <c r="Y784" s="65" t="e">
        <f>(X784/W784)*100</f>
        <v>#DIV/0!</v>
      </c>
      <c r="Z784" s="77">
        <f>Z785+Z786+Z787+Z789+Z790</f>
        <v>0</v>
      </c>
      <c r="AA784" s="78">
        <f>AA785+AA786+AA787+AA789+AA790</f>
        <v>0</v>
      </c>
      <c r="AB784" s="65" t="e">
        <f>(AA784/Z784)*100</f>
        <v>#DIV/0!</v>
      </c>
      <c r="AC784" s="77">
        <f>AC785+AC786+AC787+AC789+AC790</f>
        <v>0</v>
      </c>
      <c r="AD784" s="78">
        <f>AD785+AD786+AD787+AD789+AD790</f>
        <v>0</v>
      </c>
      <c r="AE784" s="65" t="e">
        <f>(AD784/AC784)*100</f>
        <v>#DIV/0!</v>
      </c>
      <c r="AF784" s="77">
        <f>AF785+AF786+AF787+AF789+AF790</f>
        <v>0</v>
      </c>
      <c r="AG784" s="78">
        <f>AG785+AG786+AG787+AG789+AG790</f>
        <v>0</v>
      </c>
      <c r="AH784" s="65" t="e">
        <f>(AG784/AF784)*100</f>
        <v>#DIV/0!</v>
      </c>
      <c r="AI784" s="77">
        <f>AI785+AI786+AI787+AI789+AI790</f>
        <v>0</v>
      </c>
      <c r="AJ784" s="78">
        <f>AJ785+AJ786+AJ787+AJ789+AJ790</f>
        <v>0</v>
      </c>
      <c r="AK784" s="65" t="e">
        <f>(AJ784/AI784)*100</f>
        <v>#DIV/0!</v>
      </c>
      <c r="AL784" s="77">
        <f>AL785+AL786+AL787+AL789+AL790</f>
        <v>0</v>
      </c>
      <c r="AM784" s="78">
        <f>AM785+AM786+AM787+AM789+AM790</f>
        <v>0</v>
      </c>
      <c r="AN784" s="65" t="e">
        <f>(AM784/AL784)*100</f>
        <v>#DIV/0!</v>
      </c>
      <c r="AO784" s="77">
        <f>AO785+AO786+AO787+AO789+AO790</f>
        <v>0</v>
      </c>
      <c r="AP784" s="78">
        <f>AP785+AP786+AP787+AP789+AP790</f>
        <v>0</v>
      </c>
      <c r="AQ784" s="65" t="e">
        <f>(AP784/AO784)*100</f>
        <v>#DIV/0!</v>
      </c>
      <c r="AR784" s="12"/>
    </row>
    <row r="785" spans="1:44" ht="37.5" customHeight="1">
      <c r="A785" s="333"/>
      <c r="B785" s="401"/>
      <c r="C785" s="238"/>
      <c r="D785" s="157" t="s">
        <v>17</v>
      </c>
      <c r="E785" s="77">
        <f>H785+K785+N785+Q785+T785+W785+Z785+AC785+AF785+AI785+AL785+AO785</f>
        <v>0</v>
      </c>
      <c r="F785" s="79">
        <f>I785+L785+O785+R785+U785+X785+AA785+AD785+AG785+AJ785+AM785+AP785</f>
        <v>0</v>
      </c>
      <c r="G785" s="80" t="e">
        <f t="shared" ref="G785:G790" si="2567">(F785/E785)*100</f>
        <v>#DIV/0!</v>
      </c>
      <c r="H785" s="66"/>
      <c r="I785" s="67"/>
      <c r="J785" s="68" t="e">
        <f t="shared" ref="J785:J790" si="2568">(I785/H785)*100</f>
        <v>#DIV/0!</v>
      </c>
      <c r="K785" s="66"/>
      <c r="L785" s="67"/>
      <c r="M785" s="68" t="e">
        <f t="shared" ref="M785:M790" si="2569">(L785/K785)*100</f>
        <v>#DIV/0!</v>
      </c>
      <c r="N785" s="66"/>
      <c r="O785" s="67"/>
      <c r="P785" s="68" t="e">
        <f t="shared" ref="P785:P790" si="2570">(O785/N785)*100</f>
        <v>#DIV/0!</v>
      </c>
      <c r="Q785" s="66"/>
      <c r="R785" s="67"/>
      <c r="S785" s="68" t="e">
        <f t="shared" ref="S785:S790" si="2571">(R785/Q785)*100</f>
        <v>#DIV/0!</v>
      </c>
      <c r="T785" s="66"/>
      <c r="U785" s="67"/>
      <c r="V785" s="68" t="e">
        <f t="shared" ref="V785:V790" si="2572">(U785/T785)*100</f>
        <v>#DIV/0!</v>
      </c>
      <c r="W785" s="66"/>
      <c r="X785" s="67"/>
      <c r="Y785" s="68" t="e">
        <f t="shared" ref="Y785:Y790" si="2573">(X785/W785)*100</f>
        <v>#DIV/0!</v>
      </c>
      <c r="Z785" s="66"/>
      <c r="AA785" s="67"/>
      <c r="AB785" s="68" t="e">
        <f t="shared" ref="AB785:AB790" si="2574">(AA785/Z785)*100</f>
        <v>#DIV/0!</v>
      </c>
      <c r="AC785" s="66"/>
      <c r="AD785" s="67"/>
      <c r="AE785" s="68" t="e">
        <f t="shared" ref="AE785:AE790" si="2575">(AD785/AC785)*100</f>
        <v>#DIV/0!</v>
      </c>
      <c r="AF785" s="66"/>
      <c r="AG785" s="67"/>
      <c r="AH785" s="68" t="e">
        <f t="shared" ref="AH785:AH790" si="2576">(AG785/AF785)*100</f>
        <v>#DIV/0!</v>
      </c>
      <c r="AI785" s="66"/>
      <c r="AJ785" s="67"/>
      <c r="AK785" s="68" t="e">
        <f t="shared" ref="AK785:AK790" si="2577">(AJ785/AI785)*100</f>
        <v>#DIV/0!</v>
      </c>
      <c r="AL785" s="66"/>
      <c r="AM785" s="67"/>
      <c r="AN785" s="68" t="e">
        <f t="shared" ref="AN785:AN790" si="2578">(AM785/AL785)*100</f>
        <v>#DIV/0!</v>
      </c>
      <c r="AO785" s="66"/>
      <c r="AP785" s="67"/>
      <c r="AQ785" s="68" t="e">
        <f t="shared" ref="AQ785:AQ790" si="2579">(AP785/AO785)*100</f>
        <v>#DIV/0!</v>
      </c>
      <c r="AR785" s="12"/>
    </row>
    <row r="786" spans="1:44" ht="49.5" customHeight="1">
      <c r="A786" s="333"/>
      <c r="B786" s="401"/>
      <c r="C786" s="238"/>
      <c r="D786" s="157" t="s">
        <v>18</v>
      </c>
      <c r="E786" s="77">
        <f t="shared" ref="E786:E790" si="2580">H786+K786+N786+Q786+T786+W786+Z786+AC786+AF786+AI786+AL786+AO786</f>
        <v>0</v>
      </c>
      <c r="F786" s="79">
        <f t="shared" ref="F786:F790" si="2581">I786+L786+O786+R786+U786+X786+AA786+AD786+AG786+AJ786+AM786+AP786</f>
        <v>0</v>
      </c>
      <c r="G786" s="80" t="e">
        <f t="shared" si="2567"/>
        <v>#DIV/0!</v>
      </c>
      <c r="H786" s="66"/>
      <c r="I786" s="67"/>
      <c r="J786" s="68" t="e">
        <f t="shared" si="2568"/>
        <v>#DIV/0!</v>
      </c>
      <c r="K786" s="66"/>
      <c r="L786" s="67"/>
      <c r="M786" s="68" t="e">
        <f t="shared" si="2569"/>
        <v>#DIV/0!</v>
      </c>
      <c r="N786" s="66"/>
      <c r="O786" s="67"/>
      <c r="P786" s="68" t="e">
        <f t="shared" si="2570"/>
        <v>#DIV/0!</v>
      </c>
      <c r="Q786" s="66"/>
      <c r="R786" s="67"/>
      <c r="S786" s="68" t="e">
        <f t="shared" si="2571"/>
        <v>#DIV/0!</v>
      </c>
      <c r="T786" s="66"/>
      <c r="U786" s="67"/>
      <c r="V786" s="68" t="e">
        <f t="shared" si="2572"/>
        <v>#DIV/0!</v>
      </c>
      <c r="W786" s="66"/>
      <c r="X786" s="67"/>
      <c r="Y786" s="68" t="e">
        <f t="shared" si="2573"/>
        <v>#DIV/0!</v>
      </c>
      <c r="Z786" s="66"/>
      <c r="AA786" s="67"/>
      <c r="AB786" s="68" t="e">
        <f t="shared" si="2574"/>
        <v>#DIV/0!</v>
      </c>
      <c r="AC786" s="66"/>
      <c r="AD786" s="67"/>
      <c r="AE786" s="68" t="e">
        <f t="shared" si="2575"/>
        <v>#DIV/0!</v>
      </c>
      <c r="AF786" s="66"/>
      <c r="AG786" s="67"/>
      <c r="AH786" s="68" t="e">
        <f t="shared" si="2576"/>
        <v>#DIV/0!</v>
      </c>
      <c r="AI786" s="66"/>
      <c r="AJ786" s="67"/>
      <c r="AK786" s="68" t="e">
        <f t="shared" si="2577"/>
        <v>#DIV/0!</v>
      </c>
      <c r="AL786" s="66"/>
      <c r="AM786" s="67"/>
      <c r="AN786" s="68" t="e">
        <f t="shared" si="2578"/>
        <v>#DIV/0!</v>
      </c>
      <c r="AO786" s="66"/>
      <c r="AP786" s="67"/>
      <c r="AQ786" s="68" t="e">
        <f t="shared" si="2579"/>
        <v>#DIV/0!</v>
      </c>
      <c r="AR786" s="12"/>
    </row>
    <row r="787" spans="1:44" ht="27" customHeight="1">
      <c r="A787" s="333"/>
      <c r="B787" s="401"/>
      <c r="C787" s="238"/>
      <c r="D787" s="157" t="s">
        <v>26</v>
      </c>
      <c r="E787" s="66">
        <f t="shared" si="2580"/>
        <v>0</v>
      </c>
      <c r="F787" s="67">
        <f t="shared" si="2581"/>
        <v>0</v>
      </c>
      <c r="G787" s="68" t="e">
        <f t="shared" si="2567"/>
        <v>#DIV/0!</v>
      </c>
      <c r="H787" s="66"/>
      <c r="I787" s="67"/>
      <c r="J787" s="68" t="e">
        <f t="shared" si="2568"/>
        <v>#DIV/0!</v>
      </c>
      <c r="K787" s="66"/>
      <c r="L787" s="67"/>
      <c r="M787" s="68" t="e">
        <f t="shared" si="2569"/>
        <v>#DIV/0!</v>
      </c>
      <c r="N787" s="66"/>
      <c r="O787" s="67"/>
      <c r="P787" s="68" t="e">
        <f t="shared" si="2570"/>
        <v>#DIV/0!</v>
      </c>
      <c r="Q787" s="66"/>
      <c r="R787" s="67"/>
      <c r="S787" s="68" t="e">
        <f t="shared" si="2571"/>
        <v>#DIV/0!</v>
      </c>
      <c r="T787" s="66"/>
      <c r="U787" s="67"/>
      <c r="V787" s="68" t="e">
        <f t="shared" si="2572"/>
        <v>#DIV/0!</v>
      </c>
      <c r="W787" s="66"/>
      <c r="X787" s="67"/>
      <c r="Y787" s="68" t="e">
        <f t="shared" si="2573"/>
        <v>#DIV/0!</v>
      </c>
      <c r="Z787" s="66"/>
      <c r="AA787" s="67"/>
      <c r="AB787" s="68" t="e">
        <f t="shared" si="2574"/>
        <v>#DIV/0!</v>
      </c>
      <c r="AC787" s="66"/>
      <c r="AD787" s="67"/>
      <c r="AE787" s="68" t="e">
        <f t="shared" si="2575"/>
        <v>#DIV/0!</v>
      </c>
      <c r="AF787" s="66"/>
      <c r="AG787" s="67"/>
      <c r="AH787" s="68" t="e">
        <f t="shared" si="2576"/>
        <v>#DIV/0!</v>
      </c>
      <c r="AI787" s="66"/>
      <c r="AJ787" s="67"/>
      <c r="AK787" s="68" t="e">
        <f t="shared" si="2577"/>
        <v>#DIV/0!</v>
      </c>
      <c r="AL787" s="66"/>
      <c r="AM787" s="67"/>
      <c r="AN787" s="68" t="e">
        <f t="shared" si="2578"/>
        <v>#DIV/0!</v>
      </c>
      <c r="AO787" s="66"/>
      <c r="AP787" s="67"/>
      <c r="AQ787" s="68" t="e">
        <f t="shared" si="2579"/>
        <v>#DIV/0!</v>
      </c>
      <c r="AR787" s="12"/>
    </row>
    <row r="788" spans="1:44" ht="83.25" customHeight="1">
      <c r="A788" s="333"/>
      <c r="B788" s="401"/>
      <c r="C788" s="238"/>
      <c r="D788" s="157" t="s">
        <v>231</v>
      </c>
      <c r="E788" s="66">
        <f t="shared" si="2580"/>
        <v>0</v>
      </c>
      <c r="F788" s="67">
        <f t="shared" si="2581"/>
        <v>0</v>
      </c>
      <c r="G788" s="68" t="e">
        <f t="shared" si="2567"/>
        <v>#DIV/0!</v>
      </c>
      <c r="H788" s="66"/>
      <c r="I788" s="67"/>
      <c r="J788" s="68" t="e">
        <f t="shared" si="2568"/>
        <v>#DIV/0!</v>
      </c>
      <c r="K788" s="66"/>
      <c r="L788" s="67"/>
      <c r="M788" s="68" t="e">
        <f t="shared" si="2569"/>
        <v>#DIV/0!</v>
      </c>
      <c r="N788" s="66"/>
      <c r="O788" s="67"/>
      <c r="P788" s="68" t="e">
        <f t="shared" si="2570"/>
        <v>#DIV/0!</v>
      </c>
      <c r="Q788" s="66"/>
      <c r="R788" s="67"/>
      <c r="S788" s="68" t="e">
        <f t="shared" si="2571"/>
        <v>#DIV/0!</v>
      </c>
      <c r="T788" s="66"/>
      <c r="U788" s="67"/>
      <c r="V788" s="68" t="e">
        <f t="shared" si="2572"/>
        <v>#DIV/0!</v>
      </c>
      <c r="W788" s="66"/>
      <c r="X788" s="67"/>
      <c r="Y788" s="68" t="e">
        <f t="shared" si="2573"/>
        <v>#DIV/0!</v>
      </c>
      <c r="Z788" s="66"/>
      <c r="AA788" s="67"/>
      <c r="AB788" s="68" t="e">
        <f t="shared" si="2574"/>
        <v>#DIV/0!</v>
      </c>
      <c r="AC788" s="66"/>
      <c r="AD788" s="67"/>
      <c r="AE788" s="68" t="e">
        <f t="shared" si="2575"/>
        <v>#DIV/0!</v>
      </c>
      <c r="AF788" s="66"/>
      <c r="AG788" s="67"/>
      <c r="AH788" s="68" t="e">
        <f t="shared" si="2576"/>
        <v>#DIV/0!</v>
      </c>
      <c r="AI788" s="66"/>
      <c r="AJ788" s="67"/>
      <c r="AK788" s="68" t="e">
        <f t="shared" si="2577"/>
        <v>#DIV/0!</v>
      </c>
      <c r="AL788" s="66"/>
      <c r="AM788" s="67"/>
      <c r="AN788" s="68" t="e">
        <f t="shared" si="2578"/>
        <v>#DIV/0!</v>
      </c>
      <c r="AO788" s="66"/>
      <c r="AP788" s="67"/>
      <c r="AQ788" s="68" t="e">
        <f t="shared" si="2579"/>
        <v>#DIV/0!</v>
      </c>
      <c r="AR788" s="12"/>
    </row>
    <row r="789" spans="1:44" ht="32.25" customHeight="1">
      <c r="A789" s="333"/>
      <c r="B789" s="401"/>
      <c r="C789" s="238"/>
      <c r="D789" s="157" t="s">
        <v>39</v>
      </c>
      <c r="E789" s="66">
        <f t="shared" si="2580"/>
        <v>0</v>
      </c>
      <c r="F789" s="67">
        <f t="shared" si="2581"/>
        <v>0</v>
      </c>
      <c r="G789" s="68" t="e">
        <f t="shared" si="2567"/>
        <v>#DIV/0!</v>
      </c>
      <c r="H789" s="66"/>
      <c r="I789" s="67"/>
      <c r="J789" s="68" t="e">
        <f t="shared" si="2568"/>
        <v>#DIV/0!</v>
      </c>
      <c r="K789" s="66"/>
      <c r="L789" s="67"/>
      <c r="M789" s="68" t="e">
        <f t="shared" si="2569"/>
        <v>#DIV/0!</v>
      </c>
      <c r="N789" s="66"/>
      <c r="O789" s="67"/>
      <c r="P789" s="68" t="e">
        <f t="shared" si="2570"/>
        <v>#DIV/0!</v>
      </c>
      <c r="Q789" s="66"/>
      <c r="R789" s="67"/>
      <c r="S789" s="68" t="e">
        <f t="shared" si="2571"/>
        <v>#DIV/0!</v>
      </c>
      <c r="T789" s="66"/>
      <c r="U789" s="67"/>
      <c r="V789" s="68" t="e">
        <f t="shared" si="2572"/>
        <v>#DIV/0!</v>
      </c>
      <c r="W789" s="66"/>
      <c r="X789" s="67"/>
      <c r="Y789" s="68" t="e">
        <f t="shared" si="2573"/>
        <v>#DIV/0!</v>
      </c>
      <c r="Z789" s="66"/>
      <c r="AA789" s="67"/>
      <c r="AB789" s="68" t="e">
        <f t="shared" si="2574"/>
        <v>#DIV/0!</v>
      </c>
      <c r="AC789" s="66"/>
      <c r="AD789" s="67"/>
      <c r="AE789" s="68" t="e">
        <f t="shared" si="2575"/>
        <v>#DIV/0!</v>
      </c>
      <c r="AF789" s="66"/>
      <c r="AG789" s="67"/>
      <c r="AH789" s="68" t="e">
        <f t="shared" si="2576"/>
        <v>#DIV/0!</v>
      </c>
      <c r="AI789" s="66"/>
      <c r="AJ789" s="67"/>
      <c r="AK789" s="68" t="e">
        <f t="shared" si="2577"/>
        <v>#DIV/0!</v>
      </c>
      <c r="AL789" s="66"/>
      <c r="AM789" s="67"/>
      <c r="AN789" s="68" t="e">
        <f t="shared" si="2578"/>
        <v>#DIV/0!</v>
      </c>
      <c r="AO789" s="66"/>
      <c r="AP789" s="67"/>
      <c r="AQ789" s="68" t="e">
        <f t="shared" si="2579"/>
        <v>#DIV/0!</v>
      </c>
      <c r="AR789" s="12"/>
    </row>
    <row r="790" spans="1:44" ht="54.75" customHeight="1">
      <c r="A790" s="334"/>
      <c r="B790" s="402"/>
      <c r="C790" s="239"/>
      <c r="D790" s="157" t="s">
        <v>33</v>
      </c>
      <c r="E790" s="66">
        <f t="shared" si="2580"/>
        <v>0</v>
      </c>
      <c r="F790" s="67">
        <f t="shared" si="2581"/>
        <v>0</v>
      </c>
      <c r="G790" s="68" t="e">
        <f t="shared" si="2567"/>
        <v>#DIV/0!</v>
      </c>
      <c r="H790" s="66"/>
      <c r="I790" s="67"/>
      <c r="J790" s="68" t="e">
        <f t="shared" si="2568"/>
        <v>#DIV/0!</v>
      </c>
      <c r="K790" s="66"/>
      <c r="L790" s="67"/>
      <c r="M790" s="68" t="e">
        <f t="shared" si="2569"/>
        <v>#DIV/0!</v>
      </c>
      <c r="N790" s="66"/>
      <c r="O790" s="67"/>
      <c r="P790" s="68" t="e">
        <f t="shared" si="2570"/>
        <v>#DIV/0!</v>
      </c>
      <c r="Q790" s="66"/>
      <c r="R790" s="67"/>
      <c r="S790" s="68" t="e">
        <f t="shared" si="2571"/>
        <v>#DIV/0!</v>
      </c>
      <c r="T790" s="66"/>
      <c r="U790" s="67"/>
      <c r="V790" s="68" t="e">
        <f t="shared" si="2572"/>
        <v>#DIV/0!</v>
      </c>
      <c r="W790" s="66"/>
      <c r="X790" s="67"/>
      <c r="Y790" s="68" t="e">
        <f t="shared" si="2573"/>
        <v>#DIV/0!</v>
      </c>
      <c r="Z790" s="66"/>
      <c r="AA790" s="67"/>
      <c r="AB790" s="68" t="e">
        <f t="shared" si="2574"/>
        <v>#DIV/0!</v>
      </c>
      <c r="AC790" s="66"/>
      <c r="AD790" s="67"/>
      <c r="AE790" s="68" t="e">
        <f t="shared" si="2575"/>
        <v>#DIV/0!</v>
      </c>
      <c r="AF790" s="66"/>
      <c r="AG790" s="67"/>
      <c r="AH790" s="68" t="e">
        <f t="shared" si="2576"/>
        <v>#DIV/0!</v>
      </c>
      <c r="AI790" s="66"/>
      <c r="AJ790" s="67"/>
      <c r="AK790" s="68" t="e">
        <f t="shared" si="2577"/>
        <v>#DIV/0!</v>
      </c>
      <c r="AL790" s="66"/>
      <c r="AM790" s="67"/>
      <c r="AN790" s="68" t="e">
        <f t="shared" si="2578"/>
        <v>#DIV/0!</v>
      </c>
      <c r="AO790" s="66"/>
      <c r="AP790" s="67"/>
      <c r="AQ790" s="68" t="e">
        <f t="shared" si="2579"/>
        <v>#DIV/0!</v>
      </c>
      <c r="AR790" s="12"/>
    </row>
    <row r="791" spans="1:44" ht="21.75" customHeight="1">
      <c r="A791" s="495" t="s">
        <v>497</v>
      </c>
      <c r="B791" s="400" t="s">
        <v>193</v>
      </c>
      <c r="C791" s="237" t="s">
        <v>194</v>
      </c>
      <c r="D791" s="157" t="s">
        <v>36</v>
      </c>
      <c r="E791" s="77">
        <f>E792+E793+E794+E796+E797</f>
        <v>0</v>
      </c>
      <c r="F791" s="78">
        <f>F792+F793+F794+F796+F797</f>
        <v>0</v>
      </c>
      <c r="G791" s="78" t="e">
        <f>(F791/E791)*100</f>
        <v>#DIV/0!</v>
      </c>
      <c r="H791" s="77">
        <f>H792+H793+H794+H796+H797</f>
        <v>0</v>
      </c>
      <c r="I791" s="78">
        <f>I792+I793+I794+I796+I797</f>
        <v>0</v>
      </c>
      <c r="J791" s="65" t="e">
        <f>(I791/H791)*100</f>
        <v>#DIV/0!</v>
      </c>
      <c r="K791" s="77">
        <f>K792+K793+K794+K796+K797</f>
        <v>0</v>
      </c>
      <c r="L791" s="78">
        <f>L792+L793+L794+L796+L797</f>
        <v>0</v>
      </c>
      <c r="M791" s="65" t="e">
        <f>(L791/K791)*100</f>
        <v>#DIV/0!</v>
      </c>
      <c r="N791" s="77">
        <f>N792+N793+N794+N796+N797</f>
        <v>0</v>
      </c>
      <c r="O791" s="78">
        <f>O792+O793+O794+O796+O797</f>
        <v>0</v>
      </c>
      <c r="P791" s="65" t="e">
        <f>(O791/N791)*100</f>
        <v>#DIV/0!</v>
      </c>
      <c r="Q791" s="77">
        <f>Q792+Q793+Q794+Q796+Q797</f>
        <v>0</v>
      </c>
      <c r="R791" s="78">
        <f>R792+R793+R794+R796+R797</f>
        <v>0</v>
      </c>
      <c r="S791" s="65" t="e">
        <f>(R791/Q791)*100</f>
        <v>#DIV/0!</v>
      </c>
      <c r="T791" s="77">
        <f>T792+T793+T794+T796+T797</f>
        <v>0</v>
      </c>
      <c r="U791" s="78">
        <f>U792+U793+U794+U796+U797</f>
        <v>0</v>
      </c>
      <c r="V791" s="65" t="e">
        <f>(U791/T791)*100</f>
        <v>#DIV/0!</v>
      </c>
      <c r="W791" s="77">
        <f>W792+W793+W794+W796+W797</f>
        <v>0</v>
      </c>
      <c r="X791" s="78">
        <f>X792+X793+X794+X796+X797</f>
        <v>0</v>
      </c>
      <c r="Y791" s="65" t="e">
        <f>(X791/W791)*100</f>
        <v>#DIV/0!</v>
      </c>
      <c r="Z791" s="77">
        <f>Z792+Z793+Z794+Z796+Z797</f>
        <v>0</v>
      </c>
      <c r="AA791" s="78">
        <f>AA792+AA793+AA794+AA796+AA797</f>
        <v>0</v>
      </c>
      <c r="AB791" s="65" t="e">
        <f>(AA791/Z791)*100</f>
        <v>#DIV/0!</v>
      </c>
      <c r="AC791" s="77">
        <f>AC792+AC793+AC794+AC796+AC797</f>
        <v>0</v>
      </c>
      <c r="AD791" s="78">
        <f>AD792+AD793+AD794+AD796+AD797</f>
        <v>0</v>
      </c>
      <c r="AE791" s="65" t="e">
        <f>(AD791/AC791)*100</f>
        <v>#DIV/0!</v>
      </c>
      <c r="AF791" s="77">
        <f>AF792+AF793+AF794+AF796+AF797</f>
        <v>0</v>
      </c>
      <c r="AG791" s="78">
        <f>AG792+AG793+AG794+AG796+AG797</f>
        <v>0</v>
      </c>
      <c r="AH791" s="65" t="e">
        <f>(AG791/AF791)*100</f>
        <v>#DIV/0!</v>
      </c>
      <c r="AI791" s="77">
        <f>AI792+AI793+AI794+AI796+AI797</f>
        <v>0</v>
      </c>
      <c r="AJ791" s="78">
        <f>AJ792+AJ793+AJ794+AJ796+AJ797</f>
        <v>0</v>
      </c>
      <c r="AK791" s="65" t="e">
        <f>(AJ791/AI791)*100</f>
        <v>#DIV/0!</v>
      </c>
      <c r="AL791" s="77">
        <f>AL792+AL793+AL794+AL796+AL797</f>
        <v>0</v>
      </c>
      <c r="AM791" s="78">
        <f>AM792+AM793+AM794+AM796+AM797</f>
        <v>0</v>
      </c>
      <c r="AN791" s="65" t="e">
        <f>(AM791/AL791)*100</f>
        <v>#DIV/0!</v>
      </c>
      <c r="AO791" s="77">
        <f>AO792+AO793+AO794+AO796+AO797</f>
        <v>0</v>
      </c>
      <c r="AP791" s="78">
        <f>AP792+AP793+AP794+AP796+AP797</f>
        <v>0</v>
      </c>
      <c r="AQ791" s="65" t="e">
        <f>(AP791/AO791)*100</f>
        <v>#DIV/0!</v>
      </c>
      <c r="AR791" s="12"/>
    </row>
    <row r="792" spans="1:44" ht="38.25" customHeight="1">
      <c r="A792" s="496"/>
      <c r="B792" s="401"/>
      <c r="C792" s="238"/>
      <c r="D792" s="157" t="s">
        <v>17</v>
      </c>
      <c r="E792" s="77">
        <f>H792+K792+N792+Q792+T792+W792+Z792+AC792+AF792+AI792+AL792+AO792</f>
        <v>0</v>
      </c>
      <c r="F792" s="79">
        <f>I792+L792+O792+R792+U792+X792+AA792+AD792+AG792+AJ792+AM792+AP792</f>
        <v>0</v>
      </c>
      <c r="G792" s="80" t="e">
        <f t="shared" ref="G792:G797" si="2582">(F792/E792)*100</f>
        <v>#DIV/0!</v>
      </c>
      <c r="H792" s="66"/>
      <c r="I792" s="67"/>
      <c r="J792" s="68" t="e">
        <f t="shared" ref="J792:J797" si="2583">(I792/H792)*100</f>
        <v>#DIV/0!</v>
      </c>
      <c r="K792" s="66"/>
      <c r="L792" s="67"/>
      <c r="M792" s="68" t="e">
        <f t="shared" ref="M792:M797" si="2584">(L792/K792)*100</f>
        <v>#DIV/0!</v>
      </c>
      <c r="N792" s="66"/>
      <c r="O792" s="67"/>
      <c r="P792" s="68" t="e">
        <f t="shared" ref="P792:P797" si="2585">(O792/N792)*100</f>
        <v>#DIV/0!</v>
      </c>
      <c r="Q792" s="66"/>
      <c r="R792" s="67"/>
      <c r="S792" s="68" t="e">
        <f t="shared" ref="S792:S797" si="2586">(R792/Q792)*100</f>
        <v>#DIV/0!</v>
      </c>
      <c r="T792" s="66"/>
      <c r="U792" s="67"/>
      <c r="V792" s="68" t="e">
        <f t="shared" ref="V792:V797" si="2587">(U792/T792)*100</f>
        <v>#DIV/0!</v>
      </c>
      <c r="W792" s="66"/>
      <c r="X792" s="67"/>
      <c r="Y792" s="68" t="e">
        <f t="shared" ref="Y792:Y797" si="2588">(X792/W792)*100</f>
        <v>#DIV/0!</v>
      </c>
      <c r="Z792" s="66"/>
      <c r="AA792" s="67"/>
      <c r="AB792" s="68" t="e">
        <f t="shared" ref="AB792:AB797" si="2589">(AA792/Z792)*100</f>
        <v>#DIV/0!</v>
      </c>
      <c r="AC792" s="66"/>
      <c r="AD792" s="67"/>
      <c r="AE792" s="68" t="e">
        <f t="shared" ref="AE792:AE797" si="2590">(AD792/AC792)*100</f>
        <v>#DIV/0!</v>
      </c>
      <c r="AF792" s="66"/>
      <c r="AG792" s="67"/>
      <c r="AH792" s="68" t="e">
        <f t="shared" ref="AH792:AH797" si="2591">(AG792/AF792)*100</f>
        <v>#DIV/0!</v>
      </c>
      <c r="AI792" s="66"/>
      <c r="AJ792" s="67"/>
      <c r="AK792" s="68" t="e">
        <f t="shared" ref="AK792:AK797" si="2592">(AJ792/AI792)*100</f>
        <v>#DIV/0!</v>
      </c>
      <c r="AL792" s="66"/>
      <c r="AM792" s="67"/>
      <c r="AN792" s="68" t="e">
        <f t="shared" ref="AN792:AN797" si="2593">(AM792/AL792)*100</f>
        <v>#DIV/0!</v>
      </c>
      <c r="AO792" s="66"/>
      <c r="AP792" s="67"/>
      <c r="AQ792" s="68" t="e">
        <f t="shared" ref="AQ792:AQ797" si="2594">(AP792/AO792)*100</f>
        <v>#DIV/0!</v>
      </c>
      <c r="AR792" s="12"/>
    </row>
    <row r="793" spans="1:44" ht="49.5" customHeight="1">
      <c r="A793" s="496"/>
      <c r="B793" s="401"/>
      <c r="C793" s="238"/>
      <c r="D793" s="157" t="s">
        <v>18</v>
      </c>
      <c r="E793" s="77">
        <f t="shared" ref="E793:E797" si="2595">H793+K793+N793+Q793+T793+W793+Z793+AC793+AF793+AI793+AL793+AO793</f>
        <v>0</v>
      </c>
      <c r="F793" s="79">
        <f t="shared" ref="F793:F797" si="2596">I793+L793+O793+R793+U793+X793+AA793+AD793+AG793+AJ793+AM793+AP793</f>
        <v>0</v>
      </c>
      <c r="G793" s="80" t="e">
        <f t="shared" si="2582"/>
        <v>#DIV/0!</v>
      </c>
      <c r="H793" s="66"/>
      <c r="I793" s="67"/>
      <c r="J793" s="68" t="e">
        <f t="shared" si="2583"/>
        <v>#DIV/0!</v>
      </c>
      <c r="K793" s="66"/>
      <c r="L793" s="67"/>
      <c r="M793" s="68" t="e">
        <f t="shared" si="2584"/>
        <v>#DIV/0!</v>
      </c>
      <c r="N793" s="66"/>
      <c r="O793" s="67"/>
      <c r="P793" s="68" t="e">
        <f t="shared" si="2585"/>
        <v>#DIV/0!</v>
      </c>
      <c r="Q793" s="66"/>
      <c r="R793" s="67"/>
      <c r="S793" s="68" t="e">
        <f t="shared" si="2586"/>
        <v>#DIV/0!</v>
      </c>
      <c r="T793" s="66"/>
      <c r="U793" s="67"/>
      <c r="V793" s="68" t="e">
        <f t="shared" si="2587"/>
        <v>#DIV/0!</v>
      </c>
      <c r="W793" s="66"/>
      <c r="X793" s="67"/>
      <c r="Y793" s="68" t="e">
        <f t="shared" si="2588"/>
        <v>#DIV/0!</v>
      </c>
      <c r="Z793" s="66"/>
      <c r="AA793" s="67"/>
      <c r="AB793" s="68" t="e">
        <f t="shared" si="2589"/>
        <v>#DIV/0!</v>
      </c>
      <c r="AC793" s="66"/>
      <c r="AD793" s="67"/>
      <c r="AE793" s="68" t="e">
        <f t="shared" si="2590"/>
        <v>#DIV/0!</v>
      </c>
      <c r="AF793" s="66"/>
      <c r="AG793" s="67"/>
      <c r="AH793" s="68" t="e">
        <f t="shared" si="2591"/>
        <v>#DIV/0!</v>
      </c>
      <c r="AI793" s="66"/>
      <c r="AJ793" s="67"/>
      <c r="AK793" s="68" t="e">
        <f t="shared" si="2592"/>
        <v>#DIV/0!</v>
      </c>
      <c r="AL793" s="66"/>
      <c r="AM793" s="67"/>
      <c r="AN793" s="68" t="e">
        <f t="shared" si="2593"/>
        <v>#DIV/0!</v>
      </c>
      <c r="AO793" s="66"/>
      <c r="AP793" s="67"/>
      <c r="AQ793" s="68" t="e">
        <f t="shared" si="2594"/>
        <v>#DIV/0!</v>
      </c>
      <c r="AR793" s="12"/>
    </row>
    <row r="794" spans="1:44" ht="31.5" customHeight="1">
      <c r="A794" s="496"/>
      <c r="B794" s="401"/>
      <c r="C794" s="238"/>
      <c r="D794" s="157" t="s">
        <v>26</v>
      </c>
      <c r="E794" s="66">
        <f t="shared" si="2595"/>
        <v>0</v>
      </c>
      <c r="F794" s="67">
        <f t="shared" si="2596"/>
        <v>0</v>
      </c>
      <c r="G794" s="68" t="e">
        <f t="shared" si="2582"/>
        <v>#DIV/0!</v>
      </c>
      <c r="H794" s="66"/>
      <c r="I794" s="67"/>
      <c r="J794" s="68" t="e">
        <f t="shared" si="2583"/>
        <v>#DIV/0!</v>
      </c>
      <c r="K794" s="66"/>
      <c r="L794" s="67"/>
      <c r="M794" s="68" t="e">
        <f t="shared" si="2584"/>
        <v>#DIV/0!</v>
      </c>
      <c r="N794" s="66"/>
      <c r="O794" s="67"/>
      <c r="P794" s="68" t="e">
        <f t="shared" si="2585"/>
        <v>#DIV/0!</v>
      </c>
      <c r="Q794" s="66"/>
      <c r="R794" s="67"/>
      <c r="S794" s="68" t="e">
        <f t="shared" si="2586"/>
        <v>#DIV/0!</v>
      </c>
      <c r="T794" s="66"/>
      <c r="U794" s="67"/>
      <c r="V794" s="68" t="e">
        <f t="shared" si="2587"/>
        <v>#DIV/0!</v>
      </c>
      <c r="W794" s="66"/>
      <c r="X794" s="67"/>
      <c r="Y794" s="68" t="e">
        <f t="shared" si="2588"/>
        <v>#DIV/0!</v>
      </c>
      <c r="Z794" s="66"/>
      <c r="AA794" s="67"/>
      <c r="AB794" s="68" t="e">
        <f t="shared" si="2589"/>
        <v>#DIV/0!</v>
      </c>
      <c r="AC794" s="66"/>
      <c r="AD794" s="67"/>
      <c r="AE794" s="68" t="e">
        <f t="shared" si="2590"/>
        <v>#DIV/0!</v>
      </c>
      <c r="AF794" s="66"/>
      <c r="AG794" s="67"/>
      <c r="AH794" s="68" t="e">
        <f t="shared" si="2591"/>
        <v>#DIV/0!</v>
      </c>
      <c r="AI794" s="66"/>
      <c r="AJ794" s="67"/>
      <c r="AK794" s="68" t="e">
        <f t="shared" si="2592"/>
        <v>#DIV/0!</v>
      </c>
      <c r="AL794" s="66"/>
      <c r="AM794" s="67"/>
      <c r="AN794" s="68" t="e">
        <f t="shared" si="2593"/>
        <v>#DIV/0!</v>
      </c>
      <c r="AO794" s="66"/>
      <c r="AP794" s="67"/>
      <c r="AQ794" s="68" t="e">
        <f t="shared" si="2594"/>
        <v>#DIV/0!</v>
      </c>
      <c r="AR794" s="12"/>
    </row>
    <row r="795" spans="1:44" ht="80.25" customHeight="1">
      <c r="A795" s="496"/>
      <c r="B795" s="401"/>
      <c r="C795" s="238"/>
      <c r="D795" s="157" t="s">
        <v>231</v>
      </c>
      <c r="E795" s="66">
        <f t="shared" si="2595"/>
        <v>0</v>
      </c>
      <c r="F795" s="67">
        <f t="shared" si="2596"/>
        <v>0</v>
      </c>
      <c r="G795" s="68" t="e">
        <f t="shared" si="2582"/>
        <v>#DIV/0!</v>
      </c>
      <c r="H795" s="66"/>
      <c r="I795" s="67"/>
      <c r="J795" s="68" t="e">
        <f t="shared" si="2583"/>
        <v>#DIV/0!</v>
      </c>
      <c r="K795" s="66"/>
      <c r="L795" s="67"/>
      <c r="M795" s="68" t="e">
        <f t="shared" si="2584"/>
        <v>#DIV/0!</v>
      </c>
      <c r="N795" s="66"/>
      <c r="O795" s="67"/>
      <c r="P795" s="68" t="e">
        <f t="shared" si="2585"/>
        <v>#DIV/0!</v>
      </c>
      <c r="Q795" s="66"/>
      <c r="R795" s="67"/>
      <c r="S795" s="68" t="e">
        <f t="shared" si="2586"/>
        <v>#DIV/0!</v>
      </c>
      <c r="T795" s="66"/>
      <c r="U795" s="67"/>
      <c r="V795" s="68" t="e">
        <f t="shared" si="2587"/>
        <v>#DIV/0!</v>
      </c>
      <c r="W795" s="66"/>
      <c r="X795" s="67"/>
      <c r="Y795" s="68" t="e">
        <f t="shared" si="2588"/>
        <v>#DIV/0!</v>
      </c>
      <c r="Z795" s="66"/>
      <c r="AA795" s="67"/>
      <c r="AB795" s="68" t="e">
        <f t="shared" si="2589"/>
        <v>#DIV/0!</v>
      </c>
      <c r="AC795" s="66"/>
      <c r="AD795" s="67"/>
      <c r="AE795" s="68" t="e">
        <f t="shared" si="2590"/>
        <v>#DIV/0!</v>
      </c>
      <c r="AF795" s="66"/>
      <c r="AG795" s="67"/>
      <c r="AH795" s="68" t="e">
        <f t="shared" si="2591"/>
        <v>#DIV/0!</v>
      </c>
      <c r="AI795" s="66"/>
      <c r="AJ795" s="67"/>
      <c r="AK795" s="68" t="e">
        <f t="shared" si="2592"/>
        <v>#DIV/0!</v>
      </c>
      <c r="AL795" s="66"/>
      <c r="AM795" s="67"/>
      <c r="AN795" s="68" t="e">
        <f t="shared" si="2593"/>
        <v>#DIV/0!</v>
      </c>
      <c r="AO795" s="66"/>
      <c r="AP795" s="67"/>
      <c r="AQ795" s="68" t="e">
        <f t="shared" si="2594"/>
        <v>#DIV/0!</v>
      </c>
      <c r="AR795" s="12"/>
    </row>
    <row r="796" spans="1:44" ht="30.75" customHeight="1">
      <c r="A796" s="496"/>
      <c r="B796" s="401"/>
      <c r="C796" s="238"/>
      <c r="D796" s="157" t="s">
        <v>39</v>
      </c>
      <c r="E796" s="66">
        <f t="shared" si="2595"/>
        <v>0</v>
      </c>
      <c r="F796" s="67">
        <f t="shared" si="2596"/>
        <v>0</v>
      </c>
      <c r="G796" s="68" t="e">
        <f t="shared" si="2582"/>
        <v>#DIV/0!</v>
      </c>
      <c r="H796" s="66"/>
      <c r="I796" s="67"/>
      <c r="J796" s="68" t="e">
        <f t="shared" si="2583"/>
        <v>#DIV/0!</v>
      </c>
      <c r="K796" s="66"/>
      <c r="L796" s="67"/>
      <c r="M796" s="68" t="e">
        <f t="shared" si="2584"/>
        <v>#DIV/0!</v>
      </c>
      <c r="N796" s="66"/>
      <c r="O796" s="67"/>
      <c r="P796" s="68" t="e">
        <f t="shared" si="2585"/>
        <v>#DIV/0!</v>
      </c>
      <c r="Q796" s="66"/>
      <c r="R796" s="67"/>
      <c r="S796" s="68" t="e">
        <f t="shared" si="2586"/>
        <v>#DIV/0!</v>
      </c>
      <c r="T796" s="66"/>
      <c r="U796" s="67"/>
      <c r="V796" s="68" t="e">
        <f t="shared" si="2587"/>
        <v>#DIV/0!</v>
      </c>
      <c r="W796" s="66"/>
      <c r="X796" s="67"/>
      <c r="Y796" s="68" t="e">
        <f t="shared" si="2588"/>
        <v>#DIV/0!</v>
      </c>
      <c r="Z796" s="66"/>
      <c r="AA796" s="67"/>
      <c r="AB796" s="68" t="e">
        <f t="shared" si="2589"/>
        <v>#DIV/0!</v>
      </c>
      <c r="AC796" s="66"/>
      <c r="AD796" s="67"/>
      <c r="AE796" s="68" t="e">
        <f t="shared" si="2590"/>
        <v>#DIV/0!</v>
      </c>
      <c r="AF796" s="66"/>
      <c r="AG796" s="67"/>
      <c r="AH796" s="68" t="e">
        <f t="shared" si="2591"/>
        <v>#DIV/0!</v>
      </c>
      <c r="AI796" s="66"/>
      <c r="AJ796" s="67"/>
      <c r="AK796" s="68" t="e">
        <f t="shared" si="2592"/>
        <v>#DIV/0!</v>
      </c>
      <c r="AL796" s="66"/>
      <c r="AM796" s="67"/>
      <c r="AN796" s="68" t="e">
        <f t="shared" si="2593"/>
        <v>#DIV/0!</v>
      </c>
      <c r="AO796" s="66"/>
      <c r="AP796" s="67"/>
      <c r="AQ796" s="68" t="e">
        <f t="shared" si="2594"/>
        <v>#DIV/0!</v>
      </c>
      <c r="AR796" s="12"/>
    </row>
    <row r="797" spans="1:44" ht="48.75" customHeight="1">
      <c r="A797" s="497"/>
      <c r="B797" s="402"/>
      <c r="C797" s="239"/>
      <c r="D797" s="157" t="s">
        <v>33</v>
      </c>
      <c r="E797" s="66">
        <f t="shared" si="2595"/>
        <v>0</v>
      </c>
      <c r="F797" s="67">
        <f t="shared" si="2596"/>
        <v>0</v>
      </c>
      <c r="G797" s="68" t="e">
        <f t="shared" si="2582"/>
        <v>#DIV/0!</v>
      </c>
      <c r="H797" s="66"/>
      <c r="I797" s="67"/>
      <c r="J797" s="68" t="e">
        <f t="shared" si="2583"/>
        <v>#DIV/0!</v>
      </c>
      <c r="K797" s="66"/>
      <c r="L797" s="67"/>
      <c r="M797" s="68" t="e">
        <f t="shared" si="2584"/>
        <v>#DIV/0!</v>
      </c>
      <c r="N797" s="66"/>
      <c r="O797" s="67"/>
      <c r="P797" s="68" t="e">
        <f t="shared" si="2585"/>
        <v>#DIV/0!</v>
      </c>
      <c r="Q797" s="66"/>
      <c r="R797" s="67"/>
      <c r="S797" s="68" t="e">
        <f t="shared" si="2586"/>
        <v>#DIV/0!</v>
      </c>
      <c r="T797" s="66"/>
      <c r="U797" s="67"/>
      <c r="V797" s="68" t="e">
        <f t="shared" si="2587"/>
        <v>#DIV/0!</v>
      </c>
      <c r="W797" s="66"/>
      <c r="X797" s="67"/>
      <c r="Y797" s="68" t="e">
        <f t="shared" si="2588"/>
        <v>#DIV/0!</v>
      </c>
      <c r="Z797" s="66"/>
      <c r="AA797" s="67"/>
      <c r="AB797" s="68" t="e">
        <f t="shared" si="2589"/>
        <v>#DIV/0!</v>
      </c>
      <c r="AC797" s="66"/>
      <c r="AD797" s="67"/>
      <c r="AE797" s="68" t="e">
        <f t="shared" si="2590"/>
        <v>#DIV/0!</v>
      </c>
      <c r="AF797" s="66"/>
      <c r="AG797" s="67"/>
      <c r="AH797" s="68" t="e">
        <f t="shared" si="2591"/>
        <v>#DIV/0!</v>
      </c>
      <c r="AI797" s="66"/>
      <c r="AJ797" s="67"/>
      <c r="AK797" s="68" t="e">
        <f t="shared" si="2592"/>
        <v>#DIV/0!</v>
      </c>
      <c r="AL797" s="66"/>
      <c r="AM797" s="67"/>
      <c r="AN797" s="68" t="e">
        <f t="shared" si="2593"/>
        <v>#DIV/0!</v>
      </c>
      <c r="AO797" s="66"/>
      <c r="AP797" s="67"/>
      <c r="AQ797" s="68" t="e">
        <f t="shared" si="2594"/>
        <v>#DIV/0!</v>
      </c>
      <c r="AR797" s="12"/>
    </row>
    <row r="798" spans="1:44" ht="25.5" customHeight="1">
      <c r="A798" s="403" t="s">
        <v>498</v>
      </c>
      <c r="B798" s="422" t="s">
        <v>369</v>
      </c>
      <c r="C798" s="237" t="s">
        <v>195</v>
      </c>
      <c r="D798" s="183" t="s">
        <v>36</v>
      </c>
      <c r="E798" s="184">
        <f>E799+E800+E801+E803+E804</f>
        <v>395</v>
      </c>
      <c r="F798" s="185">
        <f>F799+F800+F801+F803+F804</f>
        <v>395</v>
      </c>
      <c r="G798" s="185">
        <f>(F798/E798)*100</f>
        <v>100</v>
      </c>
      <c r="H798" s="77">
        <f>H799+H800+H801+H803+H804</f>
        <v>0</v>
      </c>
      <c r="I798" s="78">
        <f>I799+I800+I801+I803+I804</f>
        <v>0</v>
      </c>
      <c r="J798" s="65" t="e">
        <f>(I798/H798)*100</f>
        <v>#DIV/0!</v>
      </c>
      <c r="K798" s="77">
        <f>K799+K800+K801+K803+K804</f>
        <v>0</v>
      </c>
      <c r="L798" s="78">
        <f>L799+L800+L801+L803+L804</f>
        <v>0</v>
      </c>
      <c r="M798" s="65" t="e">
        <f>(L798/K798)*100</f>
        <v>#DIV/0!</v>
      </c>
      <c r="N798" s="77">
        <f>N799+N800+N801+N803+N804</f>
        <v>395</v>
      </c>
      <c r="O798" s="78">
        <f>O799+O800+O801+O803+O804</f>
        <v>395</v>
      </c>
      <c r="P798" s="65">
        <f>(O798/N798)*100</f>
        <v>100</v>
      </c>
      <c r="Q798" s="77">
        <f>Q799+Q800+Q801+Q803+Q804</f>
        <v>0</v>
      </c>
      <c r="R798" s="78">
        <f>R799+R800+R801+R803+R804</f>
        <v>0</v>
      </c>
      <c r="S798" s="65" t="e">
        <f>(R798/Q798)*100</f>
        <v>#DIV/0!</v>
      </c>
      <c r="T798" s="77">
        <f>T799+T800+T801+T803+T804</f>
        <v>0</v>
      </c>
      <c r="U798" s="78">
        <f>U799+U800+U801+U803+U804</f>
        <v>0</v>
      </c>
      <c r="V798" s="65" t="e">
        <f>(U798/T798)*100</f>
        <v>#DIV/0!</v>
      </c>
      <c r="W798" s="77">
        <f>W799+W800+W801+W803+W804</f>
        <v>0</v>
      </c>
      <c r="X798" s="78">
        <f>X799+X800+X801+X803+X804</f>
        <v>0</v>
      </c>
      <c r="Y798" s="65" t="e">
        <f>(X798/W798)*100</f>
        <v>#DIV/0!</v>
      </c>
      <c r="Z798" s="77">
        <f>Z799+Z800+Z801+Z803+Z804</f>
        <v>0</v>
      </c>
      <c r="AA798" s="78">
        <f>AA799+AA800+AA801+AA803+AA804</f>
        <v>0</v>
      </c>
      <c r="AB798" s="65" t="e">
        <f>(AA798/Z798)*100</f>
        <v>#DIV/0!</v>
      </c>
      <c r="AC798" s="77">
        <f>AC799+AC800+AC801+AC803+AC804</f>
        <v>0</v>
      </c>
      <c r="AD798" s="78">
        <f>AD799+AD800+AD801+AD803+AD804</f>
        <v>0</v>
      </c>
      <c r="AE798" s="65" t="e">
        <f>(AD798/AC798)*100</f>
        <v>#DIV/0!</v>
      </c>
      <c r="AF798" s="77">
        <f>AF799+AF800+AF801+AF803+AF804</f>
        <v>0</v>
      </c>
      <c r="AG798" s="78">
        <f>AG799+AG800+AG801+AG803+AG804</f>
        <v>0</v>
      </c>
      <c r="AH798" s="65" t="e">
        <f>(AG798/AF798)*100</f>
        <v>#DIV/0!</v>
      </c>
      <c r="AI798" s="77">
        <f>AI799+AI800+AI801+AI803+AI804</f>
        <v>0</v>
      </c>
      <c r="AJ798" s="78">
        <f>AJ799+AJ800+AJ801+AJ803+AJ804</f>
        <v>0</v>
      </c>
      <c r="AK798" s="65" t="e">
        <f>(AJ798/AI798)*100</f>
        <v>#DIV/0!</v>
      </c>
      <c r="AL798" s="77">
        <f>AL799+AL800+AL801+AL803+AL804</f>
        <v>0</v>
      </c>
      <c r="AM798" s="78">
        <f>AM799+AM800+AM801+AM803+AM804</f>
        <v>0</v>
      </c>
      <c r="AN798" s="65" t="e">
        <f>(AM798/AL798)*100</f>
        <v>#DIV/0!</v>
      </c>
      <c r="AO798" s="77">
        <f>AO799+AO800+AO801+AO803+AO804</f>
        <v>0</v>
      </c>
      <c r="AP798" s="78">
        <f>AP799+AP800+AP801+AP803+AP804</f>
        <v>0</v>
      </c>
      <c r="AQ798" s="65" t="e">
        <f>(AP798/AO798)*100</f>
        <v>#DIV/0!</v>
      </c>
      <c r="AR798" s="12"/>
    </row>
    <row r="799" spans="1:44" ht="30.75" customHeight="1">
      <c r="A799" s="404"/>
      <c r="B799" s="423"/>
      <c r="C799" s="238"/>
      <c r="D799" s="157" t="s">
        <v>17</v>
      </c>
      <c r="E799" s="77">
        <f>H799+K799+N799+Q799+T799+W799+Z799+AC799+AF799+AI799+AL799+AO799</f>
        <v>0</v>
      </c>
      <c r="F799" s="79">
        <f>I799+L799+O799+R799+U799+X799+AA799+AD799+AG799+AJ799+AM799+AP799</f>
        <v>0</v>
      </c>
      <c r="G799" s="80" t="e">
        <f t="shared" ref="G799:G804" si="2597">(F799/E799)*100</f>
        <v>#DIV/0!</v>
      </c>
      <c r="H799" s="66"/>
      <c r="I799" s="67"/>
      <c r="J799" s="68" t="e">
        <f t="shared" ref="J799:J804" si="2598">(I799/H799)*100</f>
        <v>#DIV/0!</v>
      </c>
      <c r="K799" s="66"/>
      <c r="L799" s="67"/>
      <c r="M799" s="68" t="e">
        <f t="shared" ref="M799:M804" si="2599">(L799/K799)*100</f>
        <v>#DIV/0!</v>
      </c>
      <c r="N799" s="66"/>
      <c r="O799" s="67"/>
      <c r="P799" s="68" t="e">
        <f t="shared" ref="P799:P804" si="2600">(O799/N799)*100</f>
        <v>#DIV/0!</v>
      </c>
      <c r="Q799" s="66"/>
      <c r="R799" s="67"/>
      <c r="S799" s="68" t="e">
        <f t="shared" ref="S799:S804" si="2601">(R799/Q799)*100</f>
        <v>#DIV/0!</v>
      </c>
      <c r="T799" s="66"/>
      <c r="U799" s="67"/>
      <c r="V799" s="68" t="e">
        <f t="shared" ref="V799:V804" si="2602">(U799/T799)*100</f>
        <v>#DIV/0!</v>
      </c>
      <c r="W799" s="66"/>
      <c r="X799" s="67"/>
      <c r="Y799" s="68" t="e">
        <f t="shared" ref="Y799:Y804" si="2603">(X799/W799)*100</f>
        <v>#DIV/0!</v>
      </c>
      <c r="Z799" s="66"/>
      <c r="AA799" s="67"/>
      <c r="AB799" s="68" t="e">
        <f t="shared" ref="AB799:AB804" si="2604">(AA799/Z799)*100</f>
        <v>#DIV/0!</v>
      </c>
      <c r="AC799" s="66"/>
      <c r="AD799" s="67"/>
      <c r="AE799" s="68" t="e">
        <f t="shared" ref="AE799:AE804" si="2605">(AD799/AC799)*100</f>
        <v>#DIV/0!</v>
      </c>
      <c r="AF799" s="66"/>
      <c r="AG799" s="67"/>
      <c r="AH799" s="68" t="e">
        <f t="shared" ref="AH799:AH804" si="2606">(AG799/AF799)*100</f>
        <v>#DIV/0!</v>
      </c>
      <c r="AI799" s="66"/>
      <c r="AJ799" s="67"/>
      <c r="AK799" s="68" t="e">
        <f t="shared" ref="AK799:AK804" si="2607">(AJ799/AI799)*100</f>
        <v>#DIV/0!</v>
      </c>
      <c r="AL799" s="66"/>
      <c r="AM799" s="67"/>
      <c r="AN799" s="68" t="e">
        <f t="shared" ref="AN799:AN804" si="2608">(AM799/AL799)*100</f>
        <v>#DIV/0!</v>
      </c>
      <c r="AO799" s="66"/>
      <c r="AP799" s="67"/>
      <c r="AQ799" s="68" t="e">
        <f t="shared" ref="AQ799:AQ804" si="2609">(AP799/AO799)*100</f>
        <v>#DIV/0!</v>
      </c>
      <c r="AR799" s="12"/>
    </row>
    <row r="800" spans="1:44" ht="47.25" customHeight="1">
      <c r="A800" s="404"/>
      <c r="B800" s="423"/>
      <c r="C800" s="238"/>
      <c r="D800" s="157" t="s">
        <v>18</v>
      </c>
      <c r="E800" s="77">
        <f t="shared" ref="E800:E804" si="2610">H800+K800+N800+Q800+T800+W800+Z800+AC800+AF800+AI800+AL800+AO800</f>
        <v>200</v>
      </c>
      <c r="F800" s="79">
        <f t="shared" ref="F800:F804" si="2611">I800+L800+O800+R800+U800+X800+AA800+AD800+AG800+AJ800+AM800+AP800</f>
        <v>200</v>
      </c>
      <c r="G800" s="80">
        <f t="shared" si="2597"/>
        <v>100</v>
      </c>
      <c r="H800" s="66"/>
      <c r="I800" s="67"/>
      <c r="J800" s="68" t="e">
        <f t="shared" si="2598"/>
        <v>#DIV/0!</v>
      </c>
      <c r="K800" s="66"/>
      <c r="L800" s="67"/>
      <c r="M800" s="68" t="e">
        <f t="shared" si="2599"/>
        <v>#DIV/0!</v>
      </c>
      <c r="N800" s="66">
        <v>200</v>
      </c>
      <c r="O800" s="67">
        <v>200</v>
      </c>
      <c r="P800" s="68">
        <f t="shared" si="2600"/>
        <v>100</v>
      </c>
      <c r="Q800" s="66"/>
      <c r="R800" s="67"/>
      <c r="S800" s="68" t="e">
        <f t="shared" si="2601"/>
        <v>#DIV/0!</v>
      </c>
      <c r="T800" s="66"/>
      <c r="U800" s="67"/>
      <c r="V800" s="68" t="e">
        <f t="shared" si="2602"/>
        <v>#DIV/0!</v>
      </c>
      <c r="W800" s="66"/>
      <c r="X800" s="67"/>
      <c r="Y800" s="68" t="e">
        <f t="shared" si="2603"/>
        <v>#DIV/0!</v>
      </c>
      <c r="Z800" s="66"/>
      <c r="AA800" s="67"/>
      <c r="AB800" s="68" t="e">
        <f t="shared" si="2604"/>
        <v>#DIV/0!</v>
      </c>
      <c r="AC800" s="66"/>
      <c r="AD800" s="67"/>
      <c r="AE800" s="68" t="e">
        <f t="shared" si="2605"/>
        <v>#DIV/0!</v>
      </c>
      <c r="AF800" s="66"/>
      <c r="AG800" s="67"/>
      <c r="AH800" s="68" t="e">
        <f t="shared" si="2606"/>
        <v>#DIV/0!</v>
      </c>
      <c r="AI800" s="66"/>
      <c r="AJ800" s="67"/>
      <c r="AK800" s="68" t="e">
        <f t="shared" si="2607"/>
        <v>#DIV/0!</v>
      </c>
      <c r="AL800" s="66"/>
      <c r="AM800" s="67"/>
      <c r="AN800" s="68" t="e">
        <f t="shared" si="2608"/>
        <v>#DIV/0!</v>
      </c>
      <c r="AO800" s="66"/>
      <c r="AP800" s="67"/>
      <c r="AQ800" s="68" t="e">
        <f t="shared" si="2609"/>
        <v>#DIV/0!</v>
      </c>
      <c r="AR800" s="12"/>
    </row>
    <row r="801" spans="1:44" ht="30.75" customHeight="1">
      <c r="A801" s="404"/>
      <c r="B801" s="423"/>
      <c r="C801" s="238"/>
      <c r="D801" s="157" t="s">
        <v>26</v>
      </c>
      <c r="E801" s="66">
        <f t="shared" si="2610"/>
        <v>195</v>
      </c>
      <c r="F801" s="67">
        <f t="shared" si="2611"/>
        <v>195</v>
      </c>
      <c r="G801" s="68">
        <f t="shared" si="2597"/>
        <v>100</v>
      </c>
      <c r="H801" s="66"/>
      <c r="I801" s="67"/>
      <c r="J801" s="68" t="e">
        <f t="shared" si="2598"/>
        <v>#DIV/0!</v>
      </c>
      <c r="K801" s="66"/>
      <c r="L801" s="67"/>
      <c r="M801" s="68" t="e">
        <f t="shared" si="2599"/>
        <v>#DIV/0!</v>
      </c>
      <c r="N801" s="66">
        <v>195</v>
      </c>
      <c r="O801" s="67">
        <v>195</v>
      </c>
      <c r="P801" s="68">
        <f t="shared" si="2600"/>
        <v>100</v>
      </c>
      <c r="Q801" s="66"/>
      <c r="R801" s="67"/>
      <c r="S801" s="68" t="e">
        <f t="shared" si="2601"/>
        <v>#DIV/0!</v>
      </c>
      <c r="T801" s="66"/>
      <c r="U801" s="67"/>
      <c r="V801" s="68" t="e">
        <f t="shared" si="2602"/>
        <v>#DIV/0!</v>
      </c>
      <c r="W801" s="66"/>
      <c r="X801" s="67"/>
      <c r="Y801" s="68" t="e">
        <f t="shared" si="2603"/>
        <v>#DIV/0!</v>
      </c>
      <c r="Z801" s="66"/>
      <c r="AA801" s="67"/>
      <c r="AB801" s="68" t="e">
        <f t="shared" si="2604"/>
        <v>#DIV/0!</v>
      </c>
      <c r="AC801" s="66"/>
      <c r="AD801" s="67"/>
      <c r="AE801" s="68" t="e">
        <f t="shared" si="2605"/>
        <v>#DIV/0!</v>
      </c>
      <c r="AF801" s="66"/>
      <c r="AG801" s="67"/>
      <c r="AH801" s="68" t="e">
        <f t="shared" si="2606"/>
        <v>#DIV/0!</v>
      </c>
      <c r="AI801" s="66"/>
      <c r="AJ801" s="67"/>
      <c r="AK801" s="68" t="e">
        <f t="shared" si="2607"/>
        <v>#DIV/0!</v>
      </c>
      <c r="AL801" s="66"/>
      <c r="AM801" s="67"/>
      <c r="AN801" s="68" t="e">
        <f t="shared" si="2608"/>
        <v>#DIV/0!</v>
      </c>
      <c r="AO801" s="66"/>
      <c r="AP801" s="67"/>
      <c r="AQ801" s="68" t="e">
        <f t="shared" si="2609"/>
        <v>#DIV/0!</v>
      </c>
      <c r="AR801" s="12"/>
    </row>
    <row r="802" spans="1:44" ht="81.75" customHeight="1">
      <c r="A802" s="404"/>
      <c r="B802" s="423"/>
      <c r="C802" s="238"/>
      <c r="D802" s="157" t="s">
        <v>231</v>
      </c>
      <c r="E802" s="66">
        <f t="shared" si="2610"/>
        <v>0</v>
      </c>
      <c r="F802" s="67">
        <f t="shared" si="2611"/>
        <v>0</v>
      </c>
      <c r="G802" s="68" t="e">
        <f t="shared" si="2597"/>
        <v>#DIV/0!</v>
      </c>
      <c r="H802" s="66"/>
      <c r="I802" s="67"/>
      <c r="J802" s="68" t="e">
        <f t="shared" si="2598"/>
        <v>#DIV/0!</v>
      </c>
      <c r="K802" s="66"/>
      <c r="L802" s="67"/>
      <c r="M802" s="68" t="e">
        <f t="shared" si="2599"/>
        <v>#DIV/0!</v>
      </c>
      <c r="N802" s="66"/>
      <c r="O802" s="67"/>
      <c r="P802" s="68" t="e">
        <f t="shared" si="2600"/>
        <v>#DIV/0!</v>
      </c>
      <c r="Q802" s="66"/>
      <c r="R802" s="67"/>
      <c r="S802" s="68" t="e">
        <f t="shared" si="2601"/>
        <v>#DIV/0!</v>
      </c>
      <c r="T802" s="66"/>
      <c r="U802" s="67"/>
      <c r="V802" s="68" t="e">
        <f t="shared" si="2602"/>
        <v>#DIV/0!</v>
      </c>
      <c r="W802" s="66"/>
      <c r="X802" s="67"/>
      <c r="Y802" s="68" t="e">
        <f t="shared" si="2603"/>
        <v>#DIV/0!</v>
      </c>
      <c r="Z802" s="66"/>
      <c r="AA802" s="67"/>
      <c r="AB802" s="68" t="e">
        <f t="shared" si="2604"/>
        <v>#DIV/0!</v>
      </c>
      <c r="AC802" s="66"/>
      <c r="AD802" s="67"/>
      <c r="AE802" s="68" t="e">
        <f t="shared" si="2605"/>
        <v>#DIV/0!</v>
      </c>
      <c r="AF802" s="66"/>
      <c r="AG802" s="67"/>
      <c r="AH802" s="68" t="e">
        <f t="shared" si="2606"/>
        <v>#DIV/0!</v>
      </c>
      <c r="AI802" s="66"/>
      <c r="AJ802" s="67"/>
      <c r="AK802" s="68" t="e">
        <f t="shared" si="2607"/>
        <v>#DIV/0!</v>
      </c>
      <c r="AL802" s="66"/>
      <c r="AM802" s="67"/>
      <c r="AN802" s="68" t="e">
        <f t="shared" si="2608"/>
        <v>#DIV/0!</v>
      </c>
      <c r="AO802" s="66"/>
      <c r="AP802" s="67"/>
      <c r="AQ802" s="68" t="e">
        <f t="shared" si="2609"/>
        <v>#DIV/0!</v>
      </c>
      <c r="AR802" s="12"/>
    </row>
    <row r="803" spans="1:44" ht="28.5" customHeight="1">
      <c r="A803" s="404"/>
      <c r="B803" s="423"/>
      <c r="C803" s="238"/>
      <c r="D803" s="157" t="s">
        <v>39</v>
      </c>
      <c r="E803" s="66">
        <f t="shared" si="2610"/>
        <v>0</v>
      </c>
      <c r="F803" s="67">
        <f t="shared" si="2611"/>
        <v>0</v>
      </c>
      <c r="G803" s="68" t="e">
        <f t="shared" si="2597"/>
        <v>#DIV/0!</v>
      </c>
      <c r="H803" s="66"/>
      <c r="I803" s="67"/>
      <c r="J803" s="68" t="e">
        <f t="shared" si="2598"/>
        <v>#DIV/0!</v>
      </c>
      <c r="K803" s="66"/>
      <c r="L803" s="67"/>
      <c r="M803" s="68" t="e">
        <f t="shared" si="2599"/>
        <v>#DIV/0!</v>
      </c>
      <c r="N803" s="66"/>
      <c r="O803" s="67"/>
      <c r="P803" s="68" t="e">
        <f t="shared" si="2600"/>
        <v>#DIV/0!</v>
      </c>
      <c r="Q803" s="66"/>
      <c r="R803" s="67"/>
      <c r="S803" s="68" t="e">
        <f t="shared" si="2601"/>
        <v>#DIV/0!</v>
      </c>
      <c r="T803" s="66"/>
      <c r="U803" s="67"/>
      <c r="V803" s="68" t="e">
        <f t="shared" si="2602"/>
        <v>#DIV/0!</v>
      </c>
      <c r="W803" s="66"/>
      <c r="X803" s="67"/>
      <c r="Y803" s="68" t="e">
        <f t="shared" si="2603"/>
        <v>#DIV/0!</v>
      </c>
      <c r="Z803" s="66"/>
      <c r="AA803" s="67"/>
      <c r="AB803" s="68" t="e">
        <f t="shared" si="2604"/>
        <v>#DIV/0!</v>
      </c>
      <c r="AC803" s="66"/>
      <c r="AD803" s="67"/>
      <c r="AE803" s="68" t="e">
        <f t="shared" si="2605"/>
        <v>#DIV/0!</v>
      </c>
      <c r="AF803" s="66"/>
      <c r="AG803" s="67"/>
      <c r="AH803" s="68" t="e">
        <f t="shared" si="2606"/>
        <v>#DIV/0!</v>
      </c>
      <c r="AI803" s="66"/>
      <c r="AJ803" s="67"/>
      <c r="AK803" s="68" t="e">
        <f t="shared" si="2607"/>
        <v>#DIV/0!</v>
      </c>
      <c r="AL803" s="66"/>
      <c r="AM803" s="67"/>
      <c r="AN803" s="68" t="e">
        <f t="shared" si="2608"/>
        <v>#DIV/0!</v>
      </c>
      <c r="AO803" s="66"/>
      <c r="AP803" s="67"/>
      <c r="AQ803" s="68" t="e">
        <f t="shared" si="2609"/>
        <v>#DIV/0!</v>
      </c>
      <c r="AR803" s="12"/>
    </row>
    <row r="804" spans="1:44" ht="48.75" customHeight="1">
      <c r="A804" s="405"/>
      <c r="B804" s="424"/>
      <c r="C804" s="239"/>
      <c r="D804" s="157" t="s">
        <v>33</v>
      </c>
      <c r="E804" s="66">
        <f t="shared" si="2610"/>
        <v>0</v>
      </c>
      <c r="F804" s="67">
        <f t="shared" si="2611"/>
        <v>0</v>
      </c>
      <c r="G804" s="68" t="e">
        <f t="shared" si="2597"/>
        <v>#DIV/0!</v>
      </c>
      <c r="H804" s="66"/>
      <c r="I804" s="67"/>
      <c r="J804" s="68" t="e">
        <f t="shared" si="2598"/>
        <v>#DIV/0!</v>
      </c>
      <c r="K804" s="66"/>
      <c r="L804" s="67"/>
      <c r="M804" s="68" t="e">
        <f t="shared" si="2599"/>
        <v>#DIV/0!</v>
      </c>
      <c r="N804" s="66"/>
      <c r="O804" s="67"/>
      <c r="P804" s="68" t="e">
        <f t="shared" si="2600"/>
        <v>#DIV/0!</v>
      </c>
      <c r="Q804" s="66"/>
      <c r="R804" s="67"/>
      <c r="S804" s="68" t="e">
        <f t="shared" si="2601"/>
        <v>#DIV/0!</v>
      </c>
      <c r="T804" s="66"/>
      <c r="U804" s="67"/>
      <c r="V804" s="68" t="e">
        <f t="shared" si="2602"/>
        <v>#DIV/0!</v>
      </c>
      <c r="W804" s="66"/>
      <c r="X804" s="67"/>
      <c r="Y804" s="68" t="e">
        <f t="shared" si="2603"/>
        <v>#DIV/0!</v>
      </c>
      <c r="Z804" s="66"/>
      <c r="AA804" s="67"/>
      <c r="AB804" s="68" t="e">
        <f t="shared" si="2604"/>
        <v>#DIV/0!</v>
      </c>
      <c r="AC804" s="66"/>
      <c r="AD804" s="67"/>
      <c r="AE804" s="68" t="e">
        <f t="shared" si="2605"/>
        <v>#DIV/0!</v>
      </c>
      <c r="AF804" s="66"/>
      <c r="AG804" s="67"/>
      <c r="AH804" s="68" t="e">
        <f t="shared" si="2606"/>
        <v>#DIV/0!</v>
      </c>
      <c r="AI804" s="66"/>
      <c r="AJ804" s="67"/>
      <c r="AK804" s="68" t="e">
        <f t="shared" si="2607"/>
        <v>#DIV/0!</v>
      </c>
      <c r="AL804" s="66"/>
      <c r="AM804" s="67"/>
      <c r="AN804" s="68" t="e">
        <f t="shared" si="2608"/>
        <v>#DIV/0!</v>
      </c>
      <c r="AO804" s="66"/>
      <c r="AP804" s="67"/>
      <c r="AQ804" s="68" t="e">
        <f t="shared" si="2609"/>
        <v>#DIV/0!</v>
      </c>
      <c r="AR804" s="12"/>
    </row>
    <row r="805" spans="1:44" ht="24.75" customHeight="1">
      <c r="A805" s="332" t="s">
        <v>499</v>
      </c>
      <c r="B805" s="400" t="s">
        <v>196</v>
      </c>
      <c r="C805" s="237" t="s">
        <v>197</v>
      </c>
      <c r="D805" s="157" t="s">
        <v>36</v>
      </c>
      <c r="E805" s="77">
        <f>E806+E807+E808+E810+E811</f>
        <v>0</v>
      </c>
      <c r="F805" s="78">
        <f>F806+F807+F808+F810+F811</f>
        <v>0</v>
      </c>
      <c r="G805" s="78" t="e">
        <f>(F805/E805)*100</f>
        <v>#DIV/0!</v>
      </c>
      <c r="H805" s="77">
        <f>H806+H807+H808+H810+H811</f>
        <v>0</v>
      </c>
      <c r="I805" s="78">
        <f>I806+I807+I808+I810+I811</f>
        <v>0</v>
      </c>
      <c r="J805" s="65" t="e">
        <f>(I805/H805)*100</f>
        <v>#DIV/0!</v>
      </c>
      <c r="K805" s="77">
        <f>K806+K807+K808+K810+K811</f>
        <v>0</v>
      </c>
      <c r="L805" s="78">
        <f>L806+L807+L808+L810+L811</f>
        <v>0</v>
      </c>
      <c r="M805" s="65" t="e">
        <f>(L805/K805)*100</f>
        <v>#DIV/0!</v>
      </c>
      <c r="N805" s="77">
        <f>N806+N807+N808+N810+N811</f>
        <v>0</v>
      </c>
      <c r="O805" s="78">
        <f>O806+O807+O808+O810+O811</f>
        <v>0</v>
      </c>
      <c r="P805" s="65" t="e">
        <f>(O805/N805)*100</f>
        <v>#DIV/0!</v>
      </c>
      <c r="Q805" s="77">
        <f>Q806+Q807+Q808+Q810+Q811</f>
        <v>0</v>
      </c>
      <c r="R805" s="78">
        <f>R806+R807+R808+R810+R811</f>
        <v>0</v>
      </c>
      <c r="S805" s="65" t="e">
        <f>(R805/Q805)*100</f>
        <v>#DIV/0!</v>
      </c>
      <c r="T805" s="77">
        <f>T806+T807+T808+T810+T811</f>
        <v>0</v>
      </c>
      <c r="U805" s="78">
        <f>U806+U807+U808+U810+U811</f>
        <v>0</v>
      </c>
      <c r="V805" s="65" t="e">
        <f>(U805/T805)*100</f>
        <v>#DIV/0!</v>
      </c>
      <c r="W805" s="77">
        <f>W806+W807+W808+W810+W811</f>
        <v>0</v>
      </c>
      <c r="X805" s="78">
        <f>X806+X807+X808+X810+X811</f>
        <v>0</v>
      </c>
      <c r="Y805" s="65" t="e">
        <f>(X805/W805)*100</f>
        <v>#DIV/0!</v>
      </c>
      <c r="Z805" s="77">
        <f>Z806+Z807+Z808+Z810+Z811</f>
        <v>0</v>
      </c>
      <c r="AA805" s="78">
        <f>AA806+AA807+AA808+AA810+AA811</f>
        <v>0</v>
      </c>
      <c r="AB805" s="65" t="e">
        <f>(AA805/Z805)*100</f>
        <v>#DIV/0!</v>
      </c>
      <c r="AC805" s="77">
        <f>AC806+AC807+AC808+AC810+AC811</f>
        <v>0</v>
      </c>
      <c r="AD805" s="78">
        <f>AD806+AD807+AD808+AD810+AD811</f>
        <v>0</v>
      </c>
      <c r="AE805" s="65" t="e">
        <f>(AD805/AC805)*100</f>
        <v>#DIV/0!</v>
      </c>
      <c r="AF805" s="77">
        <f>AF806+AF807+AF808+AF810+AF811</f>
        <v>0</v>
      </c>
      <c r="AG805" s="78">
        <f>AG806+AG807+AG808+AG810+AG811</f>
        <v>0</v>
      </c>
      <c r="AH805" s="65" t="e">
        <f>(AG805/AF805)*100</f>
        <v>#DIV/0!</v>
      </c>
      <c r="AI805" s="77">
        <f>AI806+AI807+AI808+AI810+AI811</f>
        <v>0</v>
      </c>
      <c r="AJ805" s="78">
        <f>AJ806+AJ807+AJ808+AJ810+AJ811</f>
        <v>0</v>
      </c>
      <c r="AK805" s="65" t="e">
        <f>(AJ805/AI805)*100</f>
        <v>#DIV/0!</v>
      </c>
      <c r="AL805" s="77">
        <f>AL806+AL807+AL808+AL810+AL811</f>
        <v>0</v>
      </c>
      <c r="AM805" s="78">
        <f>AM806+AM807+AM808+AM810+AM811</f>
        <v>0</v>
      </c>
      <c r="AN805" s="65" t="e">
        <f>(AM805/AL805)*100</f>
        <v>#DIV/0!</v>
      </c>
      <c r="AO805" s="77">
        <f>AO806+AO807+AO808+AO810+AO811</f>
        <v>0</v>
      </c>
      <c r="AP805" s="78">
        <f>AP806+AP807+AP808+AP810+AP811</f>
        <v>0</v>
      </c>
      <c r="AQ805" s="65" t="e">
        <f>(AP805/AO805)*100</f>
        <v>#DIV/0!</v>
      </c>
      <c r="AR805" s="12"/>
    </row>
    <row r="806" spans="1:44" ht="37.5" customHeight="1">
      <c r="A806" s="333"/>
      <c r="B806" s="401"/>
      <c r="C806" s="238"/>
      <c r="D806" s="157" t="s">
        <v>17</v>
      </c>
      <c r="E806" s="77">
        <f>H806+K806+N806+Q806+T806+W806+Z806+AC806+AF806+AI806+AL806+AO806</f>
        <v>0</v>
      </c>
      <c r="F806" s="79">
        <f>I806+L806+O806+R806+U806+X806+AA806+AD806+AG806+AJ806+AM806+AP806</f>
        <v>0</v>
      </c>
      <c r="G806" s="80" t="e">
        <f t="shared" ref="G806:G811" si="2612">(F806/E806)*100</f>
        <v>#DIV/0!</v>
      </c>
      <c r="H806" s="66"/>
      <c r="I806" s="67"/>
      <c r="J806" s="68" t="e">
        <f t="shared" ref="J806:J811" si="2613">(I806/H806)*100</f>
        <v>#DIV/0!</v>
      </c>
      <c r="K806" s="66"/>
      <c r="L806" s="67"/>
      <c r="M806" s="68" t="e">
        <f t="shared" ref="M806:M811" si="2614">(L806/K806)*100</f>
        <v>#DIV/0!</v>
      </c>
      <c r="N806" s="66"/>
      <c r="O806" s="67"/>
      <c r="P806" s="68" t="e">
        <f t="shared" ref="P806:P811" si="2615">(O806/N806)*100</f>
        <v>#DIV/0!</v>
      </c>
      <c r="Q806" s="66"/>
      <c r="R806" s="67"/>
      <c r="S806" s="68" t="e">
        <f t="shared" ref="S806:S811" si="2616">(R806/Q806)*100</f>
        <v>#DIV/0!</v>
      </c>
      <c r="T806" s="66"/>
      <c r="U806" s="67"/>
      <c r="V806" s="68" t="e">
        <f t="shared" ref="V806:V811" si="2617">(U806/T806)*100</f>
        <v>#DIV/0!</v>
      </c>
      <c r="W806" s="66"/>
      <c r="X806" s="67"/>
      <c r="Y806" s="68" t="e">
        <f t="shared" ref="Y806:Y811" si="2618">(X806/W806)*100</f>
        <v>#DIV/0!</v>
      </c>
      <c r="Z806" s="66"/>
      <c r="AA806" s="67"/>
      <c r="AB806" s="68" t="e">
        <f t="shared" ref="AB806:AB811" si="2619">(AA806/Z806)*100</f>
        <v>#DIV/0!</v>
      </c>
      <c r="AC806" s="66"/>
      <c r="AD806" s="67"/>
      <c r="AE806" s="68" t="e">
        <f t="shared" ref="AE806:AE811" si="2620">(AD806/AC806)*100</f>
        <v>#DIV/0!</v>
      </c>
      <c r="AF806" s="66"/>
      <c r="AG806" s="67"/>
      <c r="AH806" s="68" t="e">
        <f t="shared" ref="AH806:AH811" si="2621">(AG806/AF806)*100</f>
        <v>#DIV/0!</v>
      </c>
      <c r="AI806" s="66"/>
      <c r="AJ806" s="67"/>
      <c r="AK806" s="68" t="e">
        <f t="shared" ref="AK806:AK811" si="2622">(AJ806/AI806)*100</f>
        <v>#DIV/0!</v>
      </c>
      <c r="AL806" s="66"/>
      <c r="AM806" s="67"/>
      <c r="AN806" s="68" t="e">
        <f t="shared" ref="AN806:AN811" si="2623">(AM806/AL806)*100</f>
        <v>#DIV/0!</v>
      </c>
      <c r="AO806" s="66"/>
      <c r="AP806" s="67"/>
      <c r="AQ806" s="68" t="e">
        <f t="shared" ref="AQ806:AQ811" si="2624">(AP806/AO806)*100</f>
        <v>#DIV/0!</v>
      </c>
      <c r="AR806" s="12"/>
    </row>
    <row r="807" spans="1:44" ht="48.75" customHeight="1">
      <c r="A807" s="333"/>
      <c r="B807" s="401"/>
      <c r="C807" s="238"/>
      <c r="D807" s="157" t="s">
        <v>18</v>
      </c>
      <c r="E807" s="77">
        <f t="shared" ref="E807:E811" si="2625">H807+K807+N807+Q807+T807+W807+Z807+AC807+AF807+AI807+AL807+AO807</f>
        <v>0</v>
      </c>
      <c r="F807" s="79">
        <f t="shared" ref="F807:F811" si="2626">I807+L807+O807+R807+U807+X807+AA807+AD807+AG807+AJ807+AM807+AP807</f>
        <v>0</v>
      </c>
      <c r="G807" s="80" t="e">
        <f t="shared" si="2612"/>
        <v>#DIV/0!</v>
      </c>
      <c r="H807" s="66"/>
      <c r="I807" s="67"/>
      <c r="J807" s="68" t="e">
        <f t="shared" si="2613"/>
        <v>#DIV/0!</v>
      </c>
      <c r="K807" s="66"/>
      <c r="L807" s="67"/>
      <c r="M807" s="68" t="e">
        <f t="shared" si="2614"/>
        <v>#DIV/0!</v>
      </c>
      <c r="N807" s="66"/>
      <c r="O807" s="67"/>
      <c r="P807" s="68" t="e">
        <f t="shared" si="2615"/>
        <v>#DIV/0!</v>
      </c>
      <c r="Q807" s="66"/>
      <c r="R807" s="67"/>
      <c r="S807" s="68" t="e">
        <f t="shared" si="2616"/>
        <v>#DIV/0!</v>
      </c>
      <c r="T807" s="66"/>
      <c r="U807" s="67"/>
      <c r="V807" s="68" t="e">
        <f t="shared" si="2617"/>
        <v>#DIV/0!</v>
      </c>
      <c r="W807" s="66"/>
      <c r="X807" s="67"/>
      <c r="Y807" s="68" t="e">
        <f t="shared" si="2618"/>
        <v>#DIV/0!</v>
      </c>
      <c r="Z807" s="66"/>
      <c r="AA807" s="67"/>
      <c r="AB807" s="68" t="e">
        <f t="shared" si="2619"/>
        <v>#DIV/0!</v>
      </c>
      <c r="AC807" s="66"/>
      <c r="AD807" s="67"/>
      <c r="AE807" s="68" t="e">
        <f t="shared" si="2620"/>
        <v>#DIV/0!</v>
      </c>
      <c r="AF807" s="66"/>
      <c r="AG807" s="67"/>
      <c r="AH807" s="68" t="e">
        <f t="shared" si="2621"/>
        <v>#DIV/0!</v>
      </c>
      <c r="AI807" s="66"/>
      <c r="AJ807" s="67"/>
      <c r="AK807" s="68" t="e">
        <f t="shared" si="2622"/>
        <v>#DIV/0!</v>
      </c>
      <c r="AL807" s="66"/>
      <c r="AM807" s="67"/>
      <c r="AN807" s="68" t="e">
        <f t="shared" si="2623"/>
        <v>#DIV/0!</v>
      </c>
      <c r="AO807" s="66"/>
      <c r="AP807" s="67"/>
      <c r="AQ807" s="68" t="e">
        <f t="shared" si="2624"/>
        <v>#DIV/0!</v>
      </c>
      <c r="AR807" s="12"/>
    </row>
    <row r="808" spans="1:44" ht="28.5" customHeight="1">
      <c r="A808" s="333"/>
      <c r="B808" s="401"/>
      <c r="C808" s="238"/>
      <c r="D808" s="157" t="s">
        <v>26</v>
      </c>
      <c r="E808" s="66">
        <f t="shared" si="2625"/>
        <v>0</v>
      </c>
      <c r="F808" s="67">
        <f t="shared" si="2626"/>
        <v>0</v>
      </c>
      <c r="G808" s="68" t="e">
        <f t="shared" si="2612"/>
        <v>#DIV/0!</v>
      </c>
      <c r="H808" s="66"/>
      <c r="I808" s="67"/>
      <c r="J808" s="68" t="e">
        <f t="shared" si="2613"/>
        <v>#DIV/0!</v>
      </c>
      <c r="K808" s="66"/>
      <c r="L808" s="67"/>
      <c r="M808" s="68" t="e">
        <f t="shared" si="2614"/>
        <v>#DIV/0!</v>
      </c>
      <c r="N808" s="66"/>
      <c r="O808" s="67"/>
      <c r="P808" s="68" t="e">
        <f t="shared" si="2615"/>
        <v>#DIV/0!</v>
      </c>
      <c r="Q808" s="66"/>
      <c r="R808" s="67"/>
      <c r="S808" s="68" t="e">
        <f t="shared" si="2616"/>
        <v>#DIV/0!</v>
      </c>
      <c r="T808" s="66"/>
      <c r="U808" s="67"/>
      <c r="V808" s="68" t="e">
        <f t="shared" si="2617"/>
        <v>#DIV/0!</v>
      </c>
      <c r="W808" s="66"/>
      <c r="X808" s="67"/>
      <c r="Y808" s="68" t="e">
        <f t="shared" si="2618"/>
        <v>#DIV/0!</v>
      </c>
      <c r="Z808" s="66"/>
      <c r="AA808" s="67"/>
      <c r="AB808" s="68" t="e">
        <f t="shared" si="2619"/>
        <v>#DIV/0!</v>
      </c>
      <c r="AC808" s="66"/>
      <c r="AD808" s="67"/>
      <c r="AE808" s="68" t="e">
        <f t="shared" si="2620"/>
        <v>#DIV/0!</v>
      </c>
      <c r="AF808" s="66"/>
      <c r="AG808" s="67"/>
      <c r="AH808" s="68" t="e">
        <f t="shared" si="2621"/>
        <v>#DIV/0!</v>
      </c>
      <c r="AI808" s="66"/>
      <c r="AJ808" s="67"/>
      <c r="AK808" s="68" t="e">
        <f t="shared" si="2622"/>
        <v>#DIV/0!</v>
      </c>
      <c r="AL808" s="66"/>
      <c r="AM808" s="67"/>
      <c r="AN808" s="68" t="e">
        <f t="shared" si="2623"/>
        <v>#DIV/0!</v>
      </c>
      <c r="AO808" s="66"/>
      <c r="AP808" s="67"/>
      <c r="AQ808" s="68" t="e">
        <f t="shared" si="2624"/>
        <v>#DIV/0!</v>
      </c>
      <c r="AR808" s="12"/>
    </row>
    <row r="809" spans="1:44" ht="77.25" customHeight="1">
      <c r="A809" s="333"/>
      <c r="B809" s="401"/>
      <c r="C809" s="238"/>
      <c r="D809" s="157" t="s">
        <v>231</v>
      </c>
      <c r="E809" s="66">
        <f t="shared" si="2625"/>
        <v>0</v>
      </c>
      <c r="F809" s="67">
        <f t="shared" si="2626"/>
        <v>0</v>
      </c>
      <c r="G809" s="68" t="e">
        <f t="shared" si="2612"/>
        <v>#DIV/0!</v>
      </c>
      <c r="H809" s="66"/>
      <c r="I809" s="67"/>
      <c r="J809" s="68" t="e">
        <f t="shared" si="2613"/>
        <v>#DIV/0!</v>
      </c>
      <c r="K809" s="66"/>
      <c r="L809" s="67"/>
      <c r="M809" s="68" t="e">
        <f t="shared" si="2614"/>
        <v>#DIV/0!</v>
      </c>
      <c r="N809" s="66"/>
      <c r="O809" s="67"/>
      <c r="P809" s="68" t="e">
        <f t="shared" si="2615"/>
        <v>#DIV/0!</v>
      </c>
      <c r="Q809" s="66"/>
      <c r="R809" s="67"/>
      <c r="S809" s="68" t="e">
        <f t="shared" si="2616"/>
        <v>#DIV/0!</v>
      </c>
      <c r="T809" s="66"/>
      <c r="U809" s="67"/>
      <c r="V809" s="68" t="e">
        <f t="shared" si="2617"/>
        <v>#DIV/0!</v>
      </c>
      <c r="W809" s="66"/>
      <c r="X809" s="67"/>
      <c r="Y809" s="68" t="e">
        <f t="shared" si="2618"/>
        <v>#DIV/0!</v>
      </c>
      <c r="Z809" s="66"/>
      <c r="AA809" s="67"/>
      <c r="AB809" s="68" t="e">
        <f t="shared" si="2619"/>
        <v>#DIV/0!</v>
      </c>
      <c r="AC809" s="66"/>
      <c r="AD809" s="67"/>
      <c r="AE809" s="68" t="e">
        <f t="shared" si="2620"/>
        <v>#DIV/0!</v>
      </c>
      <c r="AF809" s="66"/>
      <c r="AG809" s="67"/>
      <c r="AH809" s="68" t="e">
        <f t="shared" si="2621"/>
        <v>#DIV/0!</v>
      </c>
      <c r="AI809" s="66"/>
      <c r="AJ809" s="67"/>
      <c r="AK809" s="68" t="e">
        <f t="shared" si="2622"/>
        <v>#DIV/0!</v>
      </c>
      <c r="AL809" s="66"/>
      <c r="AM809" s="67"/>
      <c r="AN809" s="68" t="e">
        <f t="shared" si="2623"/>
        <v>#DIV/0!</v>
      </c>
      <c r="AO809" s="66"/>
      <c r="AP809" s="67"/>
      <c r="AQ809" s="68" t="e">
        <f t="shared" si="2624"/>
        <v>#DIV/0!</v>
      </c>
      <c r="AR809" s="12"/>
    </row>
    <row r="810" spans="1:44" ht="30" customHeight="1">
      <c r="A810" s="333"/>
      <c r="B810" s="401"/>
      <c r="C810" s="238"/>
      <c r="D810" s="157" t="s">
        <v>39</v>
      </c>
      <c r="E810" s="66">
        <f t="shared" si="2625"/>
        <v>0</v>
      </c>
      <c r="F810" s="67">
        <f t="shared" si="2626"/>
        <v>0</v>
      </c>
      <c r="G810" s="68" t="e">
        <f t="shared" si="2612"/>
        <v>#DIV/0!</v>
      </c>
      <c r="H810" s="66"/>
      <c r="I810" s="67"/>
      <c r="J810" s="68" t="e">
        <f t="shared" si="2613"/>
        <v>#DIV/0!</v>
      </c>
      <c r="K810" s="66"/>
      <c r="L810" s="67"/>
      <c r="M810" s="68" t="e">
        <f t="shared" si="2614"/>
        <v>#DIV/0!</v>
      </c>
      <c r="N810" s="66"/>
      <c r="O810" s="67"/>
      <c r="P810" s="68" t="e">
        <f t="shared" si="2615"/>
        <v>#DIV/0!</v>
      </c>
      <c r="Q810" s="66"/>
      <c r="R810" s="67"/>
      <c r="S810" s="68" t="e">
        <f t="shared" si="2616"/>
        <v>#DIV/0!</v>
      </c>
      <c r="T810" s="66"/>
      <c r="U810" s="67"/>
      <c r="V810" s="68" t="e">
        <f t="shared" si="2617"/>
        <v>#DIV/0!</v>
      </c>
      <c r="W810" s="66"/>
      <c r="X810" s="67"/>
      <c r="Y810" s="68" t="e">
        <f t="shared" si="2618"/>
        <v>#DIV/0!</v>
      </c>
      <c r="Z810" s="66"/>
      <c r="AA810" s="67"/>
      <c r="AB810" s="68" t="e">
        <f t="shared" si="2619"/>
        <v>#DIV/0!</v>
      </c>
      <c r="AC810" s="66"/>
      <c r="AD810" s="67"/>
      <c r="AE810" s="68" t="e">
        <f t="shared" si="2620"/>
        <v>#DIV/0!</v>
      </c>
      <c r="AF810" s="66"/>
      <c r="AG810" s="67"/>
      <c r="AH810" s="68" t="e">
        <f t="shared" si="2621"/>
        <v>#DIV/0!</v>
      </c>
      <c r="AI810" s="66"/>
      <c r="AJ810" s="67"/>
      <c r="AK810" s="68" t="e">
        <f t="shared" si="2622"/>
        <v>#DIV/0!</v>
      </c>
      <c r="AL810" s="66"/>
      <c r="AM810" s="67"/>
      <c r="AN810" s="68" t="e">
        <f t="shared" si="2623"/>
        <v>#DIV/0!</v>
      </c>
      <c r="AO810" s="66"/>
      <c r="AP810" s="67"/>
      <c r="AQ810" s="68" t="e">
        <f t="shared" si="2624"/>
        <v>#DIV/0!</v>
      </c>
      <c r="AR810" s="12"/>
    </row>
    <row r="811" spans="1:44" ht="48.75" customHeight="1">
      <c r="A811" s="334"/>
      <c r="B811" s="402"/>
      <c r="C811" s="239"/>
      <c r="D811" s="157" t="s">
        <v>33</v>
      </c>
      <c r="E811" s="66">
        <f t="shared" si="2625"/>
        <v>0</v>
      </c>
      <c r="F811" s="67">
        <f t="shared" si="2626"/>
        <v>0</v>
      </c>
      <c r="G811" s="68" t="e">
        <f t="shared" si="2612"/>
        <v>#DIV/0!</v>
      </c>
      <c r="H811" s="66"/>
      <c r="I811" s="67"/>
      <c r="J811" s="68" t="e">
        <f t="shared" si="2613"/>
        <v>#DIV/0!</v>
      </c>
      <c r="K811" s="66"/>
      <c r="L811" s="67"/>
      <c r="M811" s="68" t="e">
        <f t="shared" si="2614"/>
        <v>#DIV/0!</v>
      </c>
      <c r="N811" s="66"/>
      <c r="O811" s="67"/>
      <c r="P811" s="68" t="e">
        <f t="shared" si="2615"/>
        <v>#DIV/0!</v>
      </c>
      <c r="Q811" s="66"/>
      <c r="R811" s="67"/>
      <c r="S811" s="68" t="e">
        <f t="shared" si="2616"/>
        <v>#DIV/0!</v>
      </c>
      <c r="T811" s="66"/>
      <c r="U811" s="67"/>
      <c r="V811" s="68" t="e">
        <f t="shared" si="2617"/>
        <v>#DIV/0!</v>
      </c>
      <c r="W811" s="66"/>
      <c r="X811" s="67"/>
      <c r="Y811" s="68" t="e">
        <f t="shared" si="2618"/>
        <v>#DIV/0!</v>
      </c>
      <c r="Z811" s="66"/>
      <c r="AA811" s="67"/>
      <c r="AB811" s="68" t="e">
        <f t="shared" si="2619"/>
        <v>#DIV/0!</v>
      </c>
      <c r="AC811" s="66"/>
      <c r="AD811" s="67"/>
      <c r="AE811" s="68" t="e">
        <f t="shared" si="2620"/>
        <v>#DIV/0!</v>
      </c>
      <c r="AF811" s="66"/>
      <c r="AG811" s="67"/>
      <c r="AH811" s="68" t="e">
        <f t="shared" si="2621"/>
        <v>#DIV/0!</v>
      </c>
      <c r="AI811" s="66"/>
      <c r="AJ811" s="67"/>
      <c r="AK811" s="68" t="e">
        <f t="shared" si="2622"/>
        <v>#DIV/0!</v>
      </c>
      <c r="AL811" s="66"/>
      <c r="AM811" s="67"/>
      <c r="AN811" s="68" t="e">
        <f t="shared" si="2623"/>
        <v>#DIV/0!</v>
      </c>
      <c r="AO811" s="66"/>
      <c r="AP811" s="67"/>
      <c r="AQ811" s="68" t="e">
        <f t="shared" si="2624"/>
        <v>#DIV/0!</v>
      </c>
      <c r="AR811" s="12"/>
    </row>
    <row r="812" spans="1:44" ht="26.25" customHeight="1">
      <c r="A812" s="332" t="s">
        <v>500</v>
      </c>
      <c r="B812" s="400" t="s">
        <v>256</v>
      </c>
      <c r="C812" s="237" t="s">
        <v>257</v>
      </c>
      <c r="D812" s="157" t="s">
        <v>36</v>
      </c>
      <c r="E812" s="77">
        <f>E813+E814+E815+E817+E818</f>
        <v>130</v>
      </c>
      <c r="F812" s="78">
        <f>F813+F814+F815+F817+F818</f>
        <v>85.81</v>
      </c>
      <c r="G812" s="78">
        <f>(F812/E812)*100</f>
        <v>66.007692307692309</v>
      </c>
      <c r="H812" s="77">
        <f>H813+H814+H815+H817+H818</f>
        <v>0</v>
      </c>
      <c r="I812" s="78">
        <f>I813+I814+I815+I817+I818</f>
        <v>0</v>
      </c>
      <c r="J812" s="65" t="e">
        <f>(I812/H812)*100</f>
        <v>#DIV/0!</v>
      </c>
      <c r="K812" s="77">
        <f>K813+K814+K815+K817+K818</f>
        <v>0</v>
      </c>
      <c r="L812" s="78">
        <f>L813+L814+L815+L817+L818</f>
        <v>0</v>
      </c>
      <c r="M812" s="65" t="e">
        <f>(L812/K812)*100</f>
        <v>#DIV/0!</v>
      </c>
      <c r="N812" s="77">
        <f>N813+N814+N815+N817+N818</f>
        <v>0</v>
      </c>
      <c r="O812" s="78">
        <f>O813+O814+O815+O817+O818</f>
        <v>0</v>
      </c>
      <c r="P812" s="65" t="e">
        <f>(O812/N812)*100</f>
        <v>#DIV/0!</v>
      </c>
      <c r="Q812" s="77">
        <f>Q813+Q814+Q815+Q817+Q818</f>
        <v>0</v>
      </c>
      <c r="R812" s="78">
        <f>R813+R814+R815+R817+R818</f>
        <v>0</v>
      </c>
      <c r="S812" s="65" t="e">
        <f>(R812/Q812)*100</f>
        <v>#DIV/0!</v>
      </c>
      <c r="T812" s="77">
        <f>T813+T814+T815+T817+T818</f>
        <v>0</v>
      </c>
      <c r="U812" s="78">
        <f>U813+U814+U815+U817+U818</f>
        <v>0</v>
      </c>
      <c r="V812" s="65" t="e">
        <f>(U812/T812)*100</f>
        <v>#DIV/0!</v>
      </c>
      <c r="W812" s="77">
        <f>W813+W814+W815+W817+W818</f>
        <v>0</v>
      </c>
      <c r="X812" s="78">
        <f>X813+X814+X815+X817+X818</f>
        <v>0</v>
      </c>
      <c r="Y812" s="65" t="e">
        <f>(X812/W812)*100</f>
        <v>#DIV/0!</v>
      </c>
      <c r="Z812" s="77">
        <f>Z813+Z814+Z815+Z817+Z818</f>
        <v>0</v>
      </c>
      <c r="AA812" s="78">
        <f>AA813+AA814+AA815+AA817+AA818</f>
        <v>0</v>
      </c>
      <c r="AB812" s="65" t="e">
        <f>(AA812/Z812)*100</f>
        <v>#DIV/0!</v>
      </c>
      <c r="AC812" s="77">
        <f>AC813+AC814+AC815+AC817+AC818</f>
        <v>0</v>
      </c>
      <c r="AD812" s="78">
        <f>AD813+AD814+AD815+AD817+AD818</f>
        <v>0</v>
      </c>
      <c r="AE812" s="65" t="e">
        <f>(AD812/AC812)*100</f>
        <v>#DIV/0!</v>
      </c>
      <c r="AF812" s="77">
        <f>AF813+AF814+AF815+AF817+AF818</f>
        <v>85.81</v>
      </c>
      <c r="AG812" s="78">
        <f>AG813+AG814+AG815+AG817+AG818</f>
        <v>85.81</v>
      </c>
      <c r="AH812" s="65">
        <f>(AG812/AF812)*100</f>
        <v>100</v>
      </c>
      <c r="AI812" s="77">
        <f>AI813+AI814+AI815+AI817+AI818</f>
        <v>44.19</v>
      </c>
      <c r="AJ812" s="78">
        <f>AJ813+AJ814+AJ815+AJ817+AJ818</f>
        <v>0</v>
      </c>
      <c r="AK812" s="65">
        <f>(AJ812/AI812)*100</f>
        <v>0</v>
      </c>
      <c r="AL812" s="77">
        <f>AL813+AL814+AL815+AL817+AL818</f>
        <v>0</v>
      </c>
      <c r="AM812" s="78">
        <f>AM813+AM814+AM815+AM817+AM818</f>
        <v>0</v>
      </c>
      <c r="AN812" s="65" t="e">
        <f>(AM812/AL812)*100</f>
        <v>#DIV/0!</v>
      </c>
      <c r="AO812" s="77">
        <f>AO813+AO814+AO815+AO817+AO818</f>
        <v>0</v>
      </c>
      <c r="AP812" s="78">
        <f>AP813+AP814+AP815+AP817+AP818</f>
        <v>0</v>
      </c>
      <c r="AQ812" s="65" t="e">
        <f>(AP812/AO812)*100</f>
        <v>#DIV/0!</v>
      </c>
      <c r="AR812" s="12"/>
    </row>
    <row r="813" spans="1:44" ht="36" customHeight="1">
      <c r="A813" s="333"/>
      <c r="B813" s="401"/>
      <c r="C813" s="238"/>
      <c r="D813" s="157" t="s">
        <v>17</v>
      </c>
      <c r="E813" s="77">
        <f>H813+K813+N813+Q813+T813+W813+Z813+AC813+AF813+AI813+AL813+AO813</f>
        <v>0</v>
      </c>
      <c r="F813" s="79">
        <f>I813+L813+O813+R813+U813+X813+AA813+AD813+AG813+AJ813+AM813+AP813</f>
        <v>0</v>
      </c>
      <c r="G813" s="80" t="e">
        <f t="shared" ref="G813:G818" si="2627">(F813/E813)*100</f>
        <v>#DIV/0!</v>
      </c>
      <c r="H813" s="66"/>
      <c r="I813" s="67"/>
      <c r="J813" s="68" t="e">
        <f t="shared" ref="J813:J818" si="2628">(I813/H813)*100</f>
        <v>#DIV/0!</v>
      </c>
      <c r="K813" s="66"/>
      <c r="L813" s="67"/>
      <c r="M813" s="68" t="e">
        <f t="shared" ref="M813:M818" si="2629">(L813/K813)*100</f>
        <v>#DIV/0!</v>
      </c>
      <c r="N813" s="66"/>
      <c r="O813" s="67"/>
      <c r="P813" s="68" t="e">
        <f t="shared" ref="P813:P818" si="2630">(O813/N813)*100</f>
        <v>#DIV/0!</v>
      </c>
      <c r="Q813" s="66"/>
      <c r="R813" s="67"/>
      <c r="S813" s="68" t="e">
        <f t="shared" ref="S813:S818" si="2631">(R813/Q813)*100</f>
        <v>#DIV/0!</v>
      </c>
      <c r="T813" s="66"/>
      <c r="U813" s="67"/>
      <c r="V813" s="68" t="e">
        <f t="shared" ref="V813:V818" si="2632">(U813/T813)*100</f>
        <v>#DIV/0!</v>
      </c>
      <c r="W813" s="66"/>
      <c r="X813" s="67"/>
      <c r="Y813" s="68" t="e">
        <f t="shared" ref="Y813:Y818" si="2633">(X813/W813)*100</f>
        <v>#DIV/0!</v>
      </c>
      <c r="Z813" s="66"/>
      <c r="AA813" s="67"/>
      <c r="AB813" s="68" t="e">
        <f t="shared" ref="AB813:AB818" si="2634">(AA813/Z813)*100</f>
        <v>#DIV/0!</v>
      </c>
      <c r="AC813" s="66"/>
      <c r="AD813" s="67"/>
      <c r="AE813" s="68" t="e">
        <f t="shared" ref="AE813:AE818" si="2635">(AD813/AC813)*100</f>
        <v>#DIV/0!</v>
      </c>
      <c r="AF813" s="66"/>
      <c r="AG813" s="67"/>
      <c r="AH813" s="68" t="e">
        <f t="shared" ref="AH813:AH818" si="2636">(AG813/AF813)*100</f>
        <v>#DIV/0!</v>
      </c>
      <c r="AI813" s="66"/>
      <c r="AJ813" s="67"/>
      <c r="AK813" s="68" t="e">
        <f t="shared" ref="AK813:AK818" si="2637">(AJ813/AI813)*100</f>
        <v>#DIV/0!</v>
      </c>
      <c r="AL813" s="66"/>
      <c r="AM813" s="67"/>
      <c r="AN813" s="68" t="e">
        <f t="shared" ref="AN813:AN818" si="2638">(AM813/AL813)*100</f>
        <v>#DIV/0!</v>
      </c>
      <c r="AO813" s="66"/>
      <c r="AP813" s="67"/>
      <c r="AQ813" s="68" t="e">
        <f t="shared" ref="AQ813:AQ818" si="2639">(AP813/AO813)*100</f>
        <v>#DIV/0!</v>
      </c>
      <c r="AR813" s="12"/>
    </row>
    <row r="814" spans="1:44" ht="52.5" customHeight="1">
      <c r="A814" s="333"/>
      <c r="B814" s="401"/>
      <c r="C814" s="238"/>
      <c r="D814" s="157" t="s">
        <v>18</v>
      </c>
      <c r="E814" s="77">
        <f t="shared" ref="E814:E818" si="2640">H814+K814+N814+Q814+T814+W814+Z814+AC814+AF814+AI814+AL814+AO814</f>
        <v>130</v>
      </c>
      <c r="F814" s="79">
        <f t="shared" ref="F814:F818" si="2641">I814+L814+O814+R814+U814+X814+AA814+AD814+AG814+AJ814+AM814+AP814</f>
        <v>85.81</v>
      </c>
      <c r="G814" s="80">
        <f t="shared" si="2627"/>
        <v>66.007692307692309</v>
      </c>
      <c r="H814" s="66"/>
      <c r="I814" s="67"/>
      <c r="J814" s="68" t="e">
        <f t="shared" si="2628"/>
        <v>#DIV/0!</v>
      </c>
      <c r="K814" s="66"/>
      <c r="L814" s="67"/>
      <c r="M814" s="68" t="e">
        <f t="shared" si="2629"/>
        <v>#DIV/0!</v>
      </c>
      <c r="N814" s="66"/>
      <c r="O814" s="67"/>
      <c r="P814" s="68" t="e">
        <f t="shared" si="2630"/>
        <v>#DIV/0!</v>
      </c>
      <c r="Q814" s="66"/>
      <c r="R814" s="67"/>
      <c r="S814" s="68" t="e">
        <f t="shared" si="2631"/>
        <v>#DIV/0!</v>
      </c>
      <c r="T814" s="66"/>
      <c r="U814" s="67"/>
      <c r="V814" s="68" t="e">
        <f t="shared" si="2632"/>
        <v>#DIV/0!</v>
      </c>
      <c r="W814" s="66"/>
      <c r="X814" s="67"/>
      <c r="Y814" s="68" t="e">
        <f t="shared" si="2633"/>
        <v>#DIV/0!</v>
      </c>
      <c r="Z814" s="66"/>
      <c r="AA814" s="67"/>
      <c r="AB814" s="68" t="e">
        <f t="shared" si="2634"/>
        <v>#DIV/0!</v>
      </c>
      <c r="AC814" s="66"/>
      <c r="AD814" s="67"/>
      <c r="AE814" s="68" t="e">
        <f t="shared" si="2635"/>
        <v>#DIV/0!</v>
      </c>
      <c r="AF814" s="66">
        <v>85.81</v>
      </c>
      <c r="AG814" s="67">
        <v>85.81</v>
      </c>
      <c r="AH814" s="68">
        <f t="shared" si="2636"/>
        <v>100</v>
      </c>
      <c r="AI814" s="66">
        <v>44.19</v>
      </c>
      <c r="AJ814" s="67"/>
      <c r="AK814" s="68">
        <f t="shared" si="2637"/>
        <v>0</v>
      </c>
      <c r="AL814" s="66"/>
      <c r="AM814" s="67"/>
      <c r="AN814" s="68" t="e">
        <f t="shared" si="2638"/>
        <v>#DIV/0!</v>
      </c>
      <c r="AO814" s="66"/>
      <c r="AP814" s="67"/>
      <c r="AQ814" s="68" t="e">
        <f t="shared" si="2639"/>
        <v>#DIV/0!</v>
      </c>
      <c r="AR814" s="12"/>
    </row>
    <row r="815" spans="1:44" ht="28.5" customHeight="1">
      <c r="A815" s="333"/>
      <c r="B815" s="401"/>
      <c r="C815" s="238"/>
      <c r="D815" s="157" t="s">
        <v>26</v>
      </c>
      <c r="E815" s="66">
        <f t="shared" si="2640"/>
        <v>0</v>
      </c>
      <c r="F815" s="67">
        <f t="shared" si="2641"/>
        <v>0</v>
      </c>
      <c r="G815" s="68" t="e">
        <f t="shared" si="2627"/>
        <v>#DIV/0!</v>
      </c>
      <c r="H815" s="66"/>
      <c r="I815" s="67"/>
      <c r="J815" s="68" t="e">
        <f t="shared" si="2628"/>
        <v>#DIV/0!</v>
      </c>
      <c r="K815" s="66"/>
      <c r="L815" s="67"/>
      <c r="M815" s="68" t="e">
        <f t="shared" si="2629"/>
        <v>#DIV/0!</v>
      </c>
      <c r="N815" s="66"/>
      <c r="O815" s="67"/>
      <c r="P815" s="68" t="e">
        <f t="shared" si="2630"/>
        <v>#DIV/0!</v>
      </c>
      <c r="Q815" s="66"/>
      <c r="R815" s="67"/>
      <c r="S815" s="68" t="e">
        <f t="shared" si="2631"/>
        <v>#DIV/0!</v>
      </c>
      <c r="T815" s="66"/>
      <c r="U815" s="67"/>
      <c r="V815" s="68" t="e">
        <f t="shared" si="2632"/>
        <v>#DIV/0!</v>
      </c>
      <c r="W815" s="66"/>
      <c r="X815" s="67"/>
      <c r="Y815" s="68" t="e">
        <f t="shared" si="2633"/>
        <v>#DIV/0!</v>
      </c>
      <c r="Z815" s="66"/>
      <c r="AA815" s="67"/>
      <c r="AB815" s="68" t="e">
        <f t="shared" si="2634"/>
        <v>#DIV/0!</v>
      </c>
      <c r="AC815" s="66"/>
      <c r="AD815" s="67"/>
      <c r="AE815" s="68" t="e">
        <f t="shared" si="2635"/>
        <v>#DIV/0!</v>
      </c>
      <c r="AF815" s="66"/>
      <c r="AG815" s="67"/>
      <c r="AH815" s="68" t="e">
        <f t="shared" si="2636"/>
        <v>#DIV/0!</v>
      </c>
      <c r="AI815" s="66"/>
      <c r="AJ815" s="67"/>
      <c r="AK815" s="68" t="e">
        <f t="shared" si="2637"/>
        <v>#DIV/0!</v>
      </c>
      <c r="AL815" s="66"/>
      <c r="AM815" s="67"/>
      <c r="AN815" s="68" t="e">
        <f t="shared" si="2638"/>
        <v>#DIV/0!</v>
      </c>
      <c r="AO815" s="66"/>
      <c r="AP815" s="67"/>
      <c r="AQ815" s="68" t="e">
        <f t="shared" si="2639"/>
        <v>#DIV/0!</v>
      </c>
      <c r="AR815" s="12"/>
    </row>
    <row r="816" spans="1:44" ht="83.25" customHeight="1">
      <c r="A816" s="333"/>
      <c r="B816" s="401"/>
      <c r="C816" s="238"/>
      <c r="D816" s="157" t="s">
        <v>231</v>
      </c>
      <c r="E816" s="66">
        <f t="shared" si="2640"/>
        <v>0</v>
      </c>
      <c r="F816" s="67">
        <f t="shared" si="2641"/>
        <v>0</v>
      </c>
      <c r="G816" s="68" t="e">
        <f t="shared" si="2627"/>
        <v>#DIV/0!</v>
      </c>
      <c r="H816" s="66"/>
      <c r="I816" s="67"/>
      <c r="J816" s="68" t="e">
        <f t="shared" si="2628"/>
        <v>#DIV/0!</v>
      </c>
      <c r="K816" s="66"/>
      <c r="L816" s="67"/>
      <c r="M816" s="68" t="e">
        <f t="shared" si="2629"/>
        <v>#DIV/0!</v>
      </c>
      <c r="N816" s="66"/>
      <c r="O816" s="67"/>
      <c r="P816" s="68" t="e">
        <f t="shared" si="2630"/>
        <v>#DIV/0!</v>
      </c>
      <c r="Q816" s="66"/>
      <c r="R816" s="67"/>
      <c r="S816" s="68" t="e">
        <f t="shared" si="2631"/>
        <v>#DIV/0!</v>
      </c>
      <c r="T816" s="66"/>
      <c r="U816" s="67"/>
      <c r="V816" s="68" t="e">
        <f t="shared" si="2632"/>
        <v>#DIV/0!</v>
      </c>
      <c r="W816" s="66"/>
      <c r="X816" s="67"/>
      <c r="Y816" s="68" t="e">
        <f t="shared" si="2633"/>
        <v>#DIV/0!</v>
      </c>
      <c r="Z816" s="66"/>
      <c r="AA816" s="67"/>
      <c r="AB816" s="68" t="e">
        <f t="shared" si="2634"/>
        <v>#DIV/0!</v>
      </c>
      <c r="AC816" s="66"/>
      <c r="AD816" s="67"/>
      <c r="AE816" s="68" t="e">
        <f t="shared" si="2635"/>
        <v>#DIV/0!</v>
      </c>
      <c r="AF816" s="66"/>
      <c r="AG816" s="67"/>
      <c r="AH816" s="68" t="e">
        <f t="shared" si="2636"/>
        <v>#DIV/0!</v>
      </c>
      <c r="AI816" s="66"/>
      <c r="AJ816" s="67"/>
      <c r="AK816" s="68" t="e">
        <f t="shared" si="2637"/>
        <v>#DIV/0!</v>
      </c>
      <c r="AL816" s="66"/>
      <c r="AM816" s="67"/>
      <c r="AN816" s="68" t="e">
        <f t="shared" si="2638"/>
        <v>#DIV/0!</v>
      </c>
      <c r="AO816" s="66"/>
      <c r="AP816" s="67"/>
      <c r="AQ816" s="68" t="e">
        <f t="shared" si="2639"/>
        <v>#DIV/0!</v>
      </c>
      <c r="AR816" s="12"/>
    </row>
    <row r="817" spans="1:44" ht="34.5" customHeight="1">
      <c r="A817" s="333"/>
      <c r="B817" s="401"/>
      <c r="C817" s="238"/>
      <c r="D817" s="157" t="s">
        <v>39</v>
      </c>
      <c r="E817" s="66">
        <f t="shared" si="2640"/>
        <v>0</v>
      </c>
      <c r="F817" s="67">
        <f t="shared" si="2641"/>
        <v>0</v>
      </c>
      <c r="G817" s="68" t="e">
        <f t="shared" si="2627"/>
        <v>#DIV/0!</v>
      </c>
      <c r="H817" s="66"/>
      <c r="I817" s="67"/>
      <c r="J817" s="68" t="e">
        <f t="shared" si="2628"/>
        <v>#DIV/0!</v>
      </c>
      <c r="K817" s="66"/>
      <c r="L817" s="67"/>
      <c r="M817" s="68" t="e">
        <f t="shared" si="2629"/>
        <v>#DIV/0!</v>
      </c>
      <c r="N817" s="66"/>
      <c r="O817" s="67"/>
      <c r="P817" s="68" t="e">
        <f t="shared" si="2630"/>
        <v>#DIV/0!</v>
      </c>
      <c r="Q817" s="66"/>
      <c r="R817" s="67"/>
      <c r="S817" s="68" t="e">
        <f t="shared" si="2631"/>
        <v>#DIV/0!</v>
      </c>
      <c r="T817" s="66"/>
      <c r="U817" s="67"/>
      <c r="V817" s="68" t="e">
        <f t="shared" si="2632"/>
        <v>#DIV/0!</v>
      </c>
      <c r="W817" s="66"/>
      <c r="X817" s="67"/>
      <c r="Y817" s="68" t="e">
        <f t="shared" si="2633"/>
        <v>#DIV/0!</v>
      </c>
      <c r="Z817" s="66"/>
      <c r="AA817" s="67"/>
      <c r="AB817" s="68" t="e">
        <f t="shared" si="2634"/>
        <v>#DIV/0!</v>
      </c>
      <c r="AC817" s="66"/>
      <c r="AD817" s="67"/>
      <c r="AE817" s="68" t="e">
        <f t="shared" si="2635"/>
        <v>#DIV/0!</v>
      </c>
      <c r="AF817" s="66"/>
      <c r="AG817" s="67"/>
      <c r="AH817" s="68" t="e">
        <f t="shared" si="2636"/>
        <v>#DIV/0!</v>
      </c>
      <c r="AI817" s="66"/>
      <c r="AJ817" s="67"/>
      <c r="AK817" s="68" t="e">
        <f t="shared" si="2637"/>
        <v>#DIV/0!</v>
      </c>
      <c r="AL817" s="66"/>
      <c r="AM817" s="67"/>
      <c r="AN817" s="68" t="e">
        <f t="shared" si="2638"/>
        <v>#DIV/0!</v>
      </c>
      <c r="AO817" s="66"/>
      <c r="AP817" s="67"/>
      <c r="AQ817" s="68" t="e">
        <f t="shared" si="2639"/>
        <v>#DIV/0!</v>
      </c>
      <c r="AR817" s="12"/>
    </row>
    <row r="818" spans="1:44" ht="47.25" customHeight="1">
      <c r="A818" s="334"/>
      <c r="B818" s="402"/>
      <c r="C818" s="239"/>
      <c r="D818" s="157" t="s">
        <v>33</v>
      </c>
      <c r="E818" s="66">
        <f t="shared" si="2640"/>
        <v>0</v>
      </c>
      <c r="F818" s="67">
        <f t="shared" si="2641"/>
        <v>0</v>
      </c>
      <c r="G818" s="68" t="e">
        <f t="shared" si="2627"/>
        <v>#DIV/0!</v>
      </c>
      <c r="H818" s="66"/>
      <c r="I818" s="67"/>
      <c r="J818" s="68" t="e">
        <f t="shared" si="2628"/>
        <v>#DIV/0!</v>
      </c>
      <c r="K818" s="66"/>
      <c r="L818" s="67"/>
      <c r="M818" s="68" t="e">
        <f t="shared" si="2629"/>
        <v>#DIV/0!</v>
      </c>
      <c r="N818" s="66"/>
      <c r="O818" s="67"/>
      <c r="P818" s="68" t="e">
        <f t="shared" si="2630"/>
        <v>#DIV/0!</v>
      </c>
      <c r="Q818" s="66"/>
      <c r="R818" s="67"/>
      <c r="S818" s="68" t="e">
        <f t="shared" si="2631"/>
        <v>#DIV/0!</v>
      </c>
      <c r="T818" s="66"/>
      <c r="U818" s="67"/>
      <c r="V818" s="68" t="e">
        <f t="shared" si="2632"/>
        <v>#DIV/0!</v>
      </c>
      <c r="W818" s="66"/>
      <c r="X818" s="67"/>
      <c r="Y818" s="68" t="e">
        <f t="shared" si="2633"/>
        <v>#DIV/0!</v>
      </c>
      <c r="Z818" s="66"/>
      <c r="AA818" s="67"/>
      <c r="AB818" s="68" t="e">
        <f t="shared" si="2634"/>
        <v>#DIV/0!</v>
      </c>
      <c r="AC818" s="66"/>
      <c r="AD818" s="67"/>
      <c r="AE818" s="68" t="e">
        <f t="shared" si="2635"/>
        <v>#DIV/0!</v>
      </c>
      <c r="AF818" s="66"/>
      <c r="AG818" s="67"/>
      <c r="AH818" s="68" t="e">
        <f t="shared" si="2636"/>
        <v>#DIV/0!</v>
      </c>
      <c r="AI818" s="66"/>
      <c r="AJ818" s="67"/>
      <c r="AK818" s="68" t="e">
        <f t="shared" si="2637"/>
        <v>#DIV/0!</v>
      </c>
      <c r="AL818" s="66"/>
      <c r="AM818" s="67"/>
      <c r="AN818" s="68" t="e">
        <f t="shared" si="2638"/>
        <v>#DIV/0!</v>
      </c>
      <c r="AO818" s="66"/>
      <c r="AP818" s="67"/>
      <c r="AQ818" s="68" t="e">
        <f t="shared" si="2639"/>
        <v>#DIV/0!</v>
      </c>
      <c r="AR818" s="12"/>
    </row>
    <row r="819" spans="1:44" ht="26.25" customHeight="1">
      <c r="A819" s="332" t="s">
        <v>558</v>
      </c>
      <c r="B819" s="400" t="s">
        <v>559</v>
      </c>
      <c r="C819" s="237" t="s">
        <v>560</v>
      </c>
      <c r="D819" s="166" t="s">
        <v>36</v>
      </c>
      <c r="E819" s="77">
        <f>E820+E821+E822+E824+E825</f>
        <v>0</v>
      </c>
      <c r="F819" s="78">
        <f>F820+F821+F822+F824+F825</f>
        <v>0</v>
      </c>
      <c r="G819" s="78" t="e">
        <f>(F819/E819)*100</f>
        <v>#DIV/0!</v>
      </c>
      <c r="H819" s="77">
        <f>H820+H821+H822+H824+H825</f>
        <v>0</v>
      </c>
      <c r="I819" s="78">
        <f>I820+I821+I822+I824+I825</f>
        <v>0</v>
      </c>
      <c r="J819" s="65" t="e">
        <f>(I819/H819)*100</f>
        <v>#DIV/0!</v>
      </c>
      <c r="K819" s="77">
        <f>K820+K821+K822+K824+K825</f>
        <v>0</v>
      </c>
      <c r="L819" s="78">
        <f>L820+L821+L822+L824+L825</f>
        <v>0</v>
      </c>
      <c r="M819" s="65" t="e">
        <f>(L819/K819)*100</f>
        <v>#DIV/0!</v>
      </c>
      <c r="N819" s="77">
        <f>N820+N821+N822+N824+N825</f>
        <v>0</v>
      </c>
      <c r="O819" s="78">
        <f>O820+O821+O822+O824+O825</f>
        <v>0</v>
      </c>
      <c r="P819" s="65" t="e">
        <f>(O819/N819)*100</f>
        <v>#DIV/0!</v>
      </c>
      <c r="Q819" s="77">
        <f>Q820+Q821+Q822+Q824+Q825</f>
        <v>0</v>
      </c>
      <c r="R819" s="78">
        <f>R820+R821+R822+R824+R825</f>
        <v>0</v>
      </c>
      <c r="S819" s="65" t="e">
        <f>(R819/Q819)*100</f>
        <v>#DIV/0!</v>
      </c>
      <c r="T819" s="77">
        <f>T820+T821+T822+T824+T825</f>
        <v>0</v>
      </c>
      <c r="U819" s="78">
        <f>U820+U821+U822+U824+U825</f>
        <v>0</v>
      </c>
      <c r="V819" s="65" t="e">
        <f>(U819/T819)*100</f>
        <v>#DIV/0!</v>
      </c>
      <c r="W819" s="77">
        <f>W820+W821+W822+W824+W825</f>
        <v>0</v>
      </c>
      <c r="X819" s="78">
        <f>X820+X821+X822+X824+X825</f>
        <v>0</v>
      </c>
      <c r="Y819" s="65" t="e">
        <f>(X819/W819)*100</f>
        <v>#DIV/0!</v>
      </c>
      <c r="Z819" s="77">
        <f>Z820+Z821+Z822+Z824+Z825</f>
        <v>0</v>
      </c>
      <c r="AA819" s="78">
        <f>AA820+AA821+AA822+AA824+AA825</f>
        <v>0</v>
      </c>
      <c r="AB819" s="65" t="e">
        <f>(AA819/Z819)*100</f>
        <v>#DIV/0!</v>
      </c>
      <c r="AC819" s="77">
        <f>AC820+AC821+AC822+AC824+AC825</f>
        <v>0</v>
      </c>
      <c r="AD819" s="78">
        <f>AD820+AD821+AD822+AD824+AD825</f>
        <v>0</v>
      </c>
      <c r="AE819" s="65" t="e">
        <f>(AD819/AC819)*100</f>
        <v>#DIV/0!</v>
      </c>
      <c r="AF819" s="77">
        <f>AF820+AF821+AF822+AF824+AF825</f>
        <v>0</v>
      </c>
      <c r="AG819" s="78">
        <f>AG820+AG821+AG822+AG824+AG825</f>
        <v>0</v>
      </c>
      <c r="AH819" s="65" t="e">
        <f>(AG819/AF819)*100</f>
        <v>#DIV/0!</v>
      </c>
      <c r="AI819" s="77">
        <f>AI820+AI821+AI822+AI824+AI825</f>
        <v>0</v>
      </c>
      <c r="AJ819" s="78">
        <f>AJ820+AJ821+AJ822+AJ824+AJ825</f>
        <v>0</v>
      </c>
      <c r="AK819" s="65" t="e">
        <f>(AJ819/AI819)*100</f>
        <v>#DIV/0!</v>
      </c>
      <c r="AL819" s="77">
        <f>AL820+AL821+AL822+AL824+AL825</f>
        <v>0</v>
      </c>
      <c r="AM819" s="78">
        <f>AM820+AM821+AM822+AM824+AM825</f>
        <v>0</v>
      </c>
      <c r="AN819" s="65" t="e">
        <f>(AM819/AL819)*100</f>
        <v>#DIV/0!</v>
      </c>
      <c r="AO819" s="77">
        <f>AO820+AO821+AO822+AO824+AO825</f>
        <v>0</v>
      </c>
      <c r="AP819" s="78">
        <f>AP820+AP821+AP822+AP824+AP825</f>
        <v>0</v>
      </c>
      <c r="AQ819" s="65" t="e">
        <f>(AP819/AO819)*100</f>
        <v>#DIV/0!</v>
      </c>
      <c r="AR819" s="12"/>
    </row>
    <row r="820" spans="1:44" ht="36" customHeight="1">
      <c r="A820" s="333"/>
      <c r="B820" s="401"/>
      <c r="C820" s="238"/>
      <c r="D820" s="166" t="s">
        <v>17</v>
      </c>
      <c r="E820" s="77">
        <f>H820+K820+N820+Q820+T820+W820+Z820+AC820+AF820+AI820+AL820+AO820</f>
        <v>0</v>
      </c>
      <c r="F820" s="79">
        <f>I820+L820+O820+R820+U820+X820+AA820+AD820+AG820+AJ820+AM820+AP820</f>
        <v>0</v>
      </c>
      <c r="G820" s="80" t="e">
        <f t="shared" ref="G820:G825" si="2642">(F820/E820)*100</f>
        <v>#DIV/0!</v>
      </c>
      <c r="H820" s="66"/>
      <c r="I820" s="67"/>
      <c r="J820" s="68" t="e">
        <f t="shared" ref="J820:J825" si="2643">(I820/H820)*100</f>
        <v>#DIV/0!</v>
      </c>
      <c r="K820" s="66"/>
      <c r="L820" s="67"/>
      <c r="M820" s="68" t="e">
        <f t="shared" ref="M820:M825" si="2644">(L820/K820)*100</f>
        <v>#DIV/0!</v>
      </c>
      <c r="N820" s="66"/>
      <c r="O820" s="67"/>
      <c r="P820" s="68" t="e">
        <f t="shared" ref="P820:P825" si="2645">(O820/N820)*100</f>
        <v>#DIV/0!</v>
      </c>
      <c r="Q820" s="66"/>
      <c r="R820" s="67"/>
      <c r="S820" s="68" t="e">
        <f t="shared" ref="S820:S825" si="2646">(R820/Q820)*100</f>
        <v>#DIV/0!</v>
      </c>
      <c r="T820" s="66"/>
      <c r="U820" s="67"/>
      <c r="V820" s="68" t="e">
        <f t="shared" ref="V820:V825" si="2647">(U820/T820)*100</f>
        <v>#DIV/0!</v>
      </c>
      <c r="W820" s="66"/>
      <c r="X820" s="67"/>
      <c r="Y820" s="68" t="e">
        <f t="shared" ref="Y820:Y825" si="2648">(X820/W820)*100</f>
        <v>#DIV/0!</v>
      </c>
      <c r="Z820" s="66"/>
      <c r="AA820" s="67"/>
      <c r="AB820" s="68" t="e">
        <f t="shared" ref="AB820:AB825" si="2649">(AA820/Z820)*100</f>
        <v>#DIV/0!</v>
      </c>
      <c r="AC820" s="66"/>
      <c r="AD820" s="67"/>
      <c r="AE820" s="68" t="e">
        <f t="shared" ref="AE820:AE825" si="2650">(AD820/AC820)*100</f>
        <v>#DIV/0!</v>
      </c>
      <c r="AF820" s="66"/>
      <c r="AG820" s="67"/>
      <c r="AH820" s="68" t="e">
        <f t="shared" ref="AH820:AH825" si="2651">(AG820/AF820)*100</f>
        <v>#DIV/0!</v>
      </c>
      <c r="AI820" s="66"/>
      <c r="AJ820" s="67"/>
      <c r="AK820" s="68" t="e">
        <f t="shared" ref="AK820:AK825" si="2652">(AJ820/AI820)*100</f>
        <v>#DIV/0!</v>
      </c>
      <c r="AL820" s="66"/>
      <c r="AM820" s="67"/>
      <c r="AN820" s="68" t="e">
        <f t="shared" ref="AN820:AN825" si="2653">(AM820/AL820)*100</f>
        <v>#DIV/0!</v>
      </c>
      <c r="AO820" s="66"/>
      <c r="AP820" s="67"/>
      <c r="AQ820" s="68" t="e">
        <f t="shared" ref="AQ820:AQ825" si="2654">(AP820/AO820)*100</f>
        <v>#DIV/0!</v>
      </c>
      <c r="AR820" s="12"/>
    </row>
    <row r="821" spans="1:44" ht="52.5" customHeight="1">
      <c r="A821" s="333"/>
      <c r="B821" s="401"/>
      <c r="C821" s="238"/>
      <c r="D821" s="166" t="s">
        <v>18</v>
      </c>
      <c r="E821" s="77">
        <f t="shared" ref="E821:E825" si="2655">H821+K821+N821+Q821+T821+W821+Z821+AC821+AF821+AI821+AL821+AO821</f>
        <v>0</v>
      </c>
      <c r="F821" s="79">
        <f t="shared" ref="F821:F825" si="2656">I821+L821+O821+R821+U821+X821+AA821+AD821+AG821+AJ821+AM821+AP821</f>
        <v>0</v>
      </c>
      <c r="G821" s="80" t="e">
        <f t="shared" si="2642"/>
        <v>#DIV/0!</v>
      </c>
      <c r="H821" s="66"/>
      <c r="I821" s="67"/>
      <c r="J821" s="68" t="e">
        <f t="shared" si="2643"/>
        <v>#DIV/0!</v>
      </c>
      <c r="K821" s="66"/>
      <c r="L821" s="67"/>
      <c r="M821" s="68" t="e">
        <f t="shared" si="2644"/>
        <v>#DIV/0!</v>
      </c>
      <c r="N821" s="66"/>
      <c r="O821" s="67"/>
      <c r="P821" s="68" t="e">
        <f t="shared" si="2645"/>
        <v>#DIV/0!</v>
      </c>
      <c r="Q821" s="66"/>
      <c r="R821" s="67"/>
      <c r="S821" s="68" t="e">
        <f t="shared" si="2646"/>
        <v>#DIV/0!</v>
      </c>
      <c r="T821" s="66"/>
      <c r="U821" s="67"/>
      <c r="V821" s="68" t="e">
        <f t="shared" si="2647"/>
        <v>#DIV/0!</v>
      </c>
      <c r="W821" s="66"/>
      <c r="X821" s="67"/>
      <c r="Y821" s="68" t="e">
        <f t="shared" si="2648"/>
        <v>#DIV/0!</v>
      </c>
      <c r="Z821" s="66"/>
      <c r="AA821" s="67"/>
      <c r="AB821" s="68" t="e">
        <f t="shared" si="2649"/>
        <v>#DIV/0!</v>
      </c>
      <c r="AC821" s="66"/>
      <c r="AD821" s="67"/>
      <c r="AE821" s="68" t="e">
        <f t="shared" si="2650"/>
        <v>#DIV/0!</v>
      </c>
      <c r="AF821" s="66"/>
      <c r="AG821" s="67"/>
      <c r="AH821" s="68" t="e">
        <f t="shared" si="2651"/>
        <v>#DIV/0!</v>
      </c>
      <c r="AI821" s="66"/>
      <c r="AJ821" s="67"/>
      <c r="AK821" s="68" t="e">
        <f t="shared" si="2652"/>
        <v>#DIV/0!</v>
      </c>
      <c r="AL821" s="66"/>
      <c r="AM821" s="67"/>
      <c r="AN821" s="68" t="e">
        <f t="shared" si="2653"/>
        <v>#DIV/0!</v>
      </c>
      <c r="AO821" s="66"/>
      <c r="AP821" s="67"/>
      <c r="AQ821" s="68" t="e">
        <f t="shared" si="2654"/>
        <v>#DIV/0!</v>
      </c>
      <c r="AR821" s="12"/>
    </row>
    <row r="822" spans="1:44" ht="28.5" customHeight="1">
      <c r="A822" s="333"/>
      <c r="B822" s="401"/>
      <c r="C822" s="238"/>
      <c r="D822" s="166" t="s">
        <v>26</v>
      </c>
      <c r="E822" s="66">
        <f t="shared" si="2655"/>
        <v>0</v>
      </c>
      <c r="F822" s="67">
        <f t="shared" si="2656"/>
        <v>0</v>
      </c>
      <c r="G822" s="68" t="e">
        <f t="shared" si="2642"/>
        <v>#DIV/0!</v>
      </c>
      <c r="H822" s="66"/>
      <c r="I822" s="67"/>
      <c r="J822" s="68" t="e">
        <f t="shared" si="2643"/>
        <v>#DIV/0!</v>
      </c>
      <c r="K822" s="66"/>
      <c r="L822" s="67"/>
      <c r="M822" s="68" t="e">
        <f t="shared" si="2644"/>
        <v>#DIV/0!</v>
      </c>
      <c r="N822" s="66"/>
      <c r="O822" s="67"/>
      <c r="P822" s="68" t="e">
        <f t="shared" si="2645"/>
        <v>#DIV/0!</v>
      </c>
      <c r="Q822" s="66"/>
      <c r="R822" s="67"/>
      <c r="S822" s="68" t="e">
        <f t="shared" si="2646"/>
        <v>#DIV/0!</v>
      </c>
      <c r="T822" s="66"/>
      <c r="U822" s="67"/>
      <c r="V822" s="68" t="e">
        <f t="shared" si="2647"/>
        <v>#DIV/0!</v>
      </c>
      <c r="W822" s="66"/>
      <c r="X822" s="67"/>
      <c r="Y822" s="68" t="e">
        <f t="shared" si="2648"/>
        <v>#DIV/0!</v>
      </c>
      <c r="Z822" s="66"/>
      <c r="AA822" s="67"/>
      <c r="AB822" s="68" t="e">
        <f t="shared" si="2649"/>
        <v>#DIV/0!</v>
      </c>
      <c r="AC822" s="66"/>
      <c r="AD822" s="67"/>
      <c r="AE822" s="68" t="e">
        <f t="shared" si="2650"/>
        <v>#DIV/0!</v>
      </c>
      <c r="AF822" s="66"/>
      <c r="AG822" s="67"/>
      <c r="AH822" s="68" t="e">
        <f t="shared" si="2651"/>
        <v>#DIV/0!</v>
      </c>
      <c r="AI822" s="66"/>
      <c r="AJ822" s="67"/>
      <c r="AK822" s="68" t="e">
        <f t="shared" si="2652"/>
        <v>#DIV/0!</v>
      </c>
      <c r="AL822" s="66"/>
      <c r="AM822" s="67"/>
      <c r="AN822" s="68" t="e">
        <f t="shared" si="2653"/>
        <v>#DIV/0!</v>
      </c>
      <c r="AO822" s="66"/>
      <c r="AP822" s="67"/>
      <c r="AQ822" s="68" t="e">
        <f t="shared" si="2654"/>
        <v>#DIV/0!</v>
      </c>
      <c r="AR822" s="12"/>
    </row>
    <row r="823" spans="1:44" ht="83.25" customHeight="1">
      <c r="A823" s="333"/>
      <c r="B823" s="401"/>
      <c r="C823" s="238"/>
      <c r="D823" s="166" t="s">
        <v>231</v>
      </c>
      <c r="E823" s="66">
        <f t="shared" si="2655"/>
        <v>0</v>
      </c>
      <c r="F823" s="67">
        <f t="shared" si="2656"/>
        <v>0</v>
      </c>
      <c r="G823" s="68" t="e">
        <f t="shared" si="2642"/>
        <v>#DIV/0!</v>
      </c>
      <c r="H823" s="66"/>
      <c r="I823" s="67"/>
      <c r="J823" s="68" t="e">
        <f t="shared" si="2643"/>
        <v>#DIV/0!</v>
      </c>
      <c r="K823" s="66"/>
      <c r="L823" s="67"/>
      <c r="M823" s="68" t="e">
        <f t="shared" si="2644"/>
        <v>#DIV/0!</v>
      </c>
      <c r="N823" s="66"/>
      <c r="O823" s="67"/>
      <c r="P823" s="68" t="e">
        <f t="shared" si="2645"/>
        <v>#DIV/0!</v>
      </c>
      <c r="Q823" s="66"/>
      <c r="R823" s="67"/>
      <c r="S823" s="68" t="e">
        <f t="shared" si="2646"/>
        <v>#DIV/0!</v>
      </c>
      <c r="T823" s="66"/>
      <c r="U823" s="67"/>
      <c r="V823" s="68" t="e">
        <f t="shared" si="2647"/>
        <v>#DIV/0!</v>
      </c>
      <c r="W823" s="66"/>
      <c r="X823" s="67"/>
      <c r="Y823" s="68" t="e">
        <f t="shared" si="2648"/>
        <v>#DIV/0!</v>
      </c>
      <c r="Z823" s="66"/>
      <c r="AA823" s="67"/>
      <c r="AB823" s="68" t="e">
        <f t="shared" si="2649"/>
        <v>#DIV/0!</v>
      </c>
      <c r="AC823" s="66"/>
      <c r="AD823" s="67"/>
      <c r="AE823" s="68" t="e">
        <f t="shared" si="2650"/>
        <v>#DIV/0!</v>
      </c>
      <c r="AF823" s="66"/>
      <c r="AG823" s="67"/>
      <c r="AH823" s="68" t="e">
        <f t="shared" si="2651"/>
        <v>#DIV/0!</v>
      </c>
      <c r="AI823" s="66"/>
      <c r="AJ823" s="67"/>
      <c r="AK823" s="68" t="e">
        <f t="shared" si="2652"/>
        <v>#DIV/0!</v>
      </c>
      <c r="AL823" s="66"/>
      <c r="AM823" s="67"/>
      <c r="AN823" s="68" t="e">
        <f t="shared" si="2653"/>
        <v>#DIV/0!</v>
      </c>
      <c r="AO823" s="66"/>
      <c r="AP823" s="67"/>
      <c r="AQ823" s="68" t="e">
        <f t="shared" si="2654"/>
        <v>#DIV/0!</v>
      </c>
      <c r="AR823" s="12"/>
    </row>
    <row r="824" spans="1:44" ht="34.5" customHeight="1">
      <c r="A824" s="333"/>
      <c r="B824" s="401"/>
      <c r="C824" s="238"/>
      <c r="D824" s="166" t="s">
        <v>39</v>
      </c>
      <c r="E824" s="66">
        <f t="shared" si="2655"/>
        <v>0</v>
      </c>
      <c r="F824" s="67">
        <f t="shared" si="2656"/>
        <v>0</v>
      </c>
      <c r="G824" s="68" t="e">
        <f t="shared" si="2642"/>
        <v>#DIV/0!</v>
      </c>
      <c r="H824" s="66"/>
      <c r="I824" s="67"/>
      <c r="J824" s="68" t="e">
        <f t="shared" si="2643"/>
        <v>#DIV/0!</v>
      </c>
      <c r="K824" s="66"/>
      <c r="L824" s="67"/>
      <c r="M824" s="68" t="e">
        <f t="shared" si="2644"/>
        <v>#DIV/0!</v>
      </c>
      <c r="N824" s="66"/>
      <c r="O824" s="67"/>
      <c r="P824" s="68" t="e">
        <f t="shared" si="2645"/>
        <v>#DIV/0!</v>
      </c>
      <c r="Q824" s="66"/>
      <c r="R824" s="67"/>
      <c r="S824" s="68" t="e">
        <f t="shared" si="2646"/>
        <v>#DIV/0!</v>
      </c>
      <c r="T824" s="66"/>
      <c r="U824" s="67"/>
      <c r="V824" s="68" t="e">
        <f t="shared" si="2647"/>
        <v>#DIV/0!</v>
      </c>
      <c r="W824" s="66"/>
      <c r="X824" s="67"/>
      <c r="Y824" s="68" t="e">
        <f t="shared" si="2648"/>
        <v>#DIV/0!</v>
      </c>
      <c r="Z824" s="66"/>
      <c r="AA824" s="67"/>
      <c r="AB824" s="68" t="e">
        <f t="shared" si="2649"/>
        <v>#DIV/0!</v>
      </c>
      <c r="AC824" s="66"/>
      <c r="AD824" s="67"/>
      <c r="AE824" s="68" t="e">
        <f t="shared" si="2650"/>
        <v>#DIV/0!</v>
      </c>
      <c r="AF824" s="66"/>
      <c r="AG824" s="67"/>
      <c r="AH824" s="68" t="e">
        <f t="shared" si="2651"/>
        <v>#DIV/0!</v>
      </c>
      <c r="AI824" s="66"/>
      <c r="AJ824" s="67"/>
      <c r="AK824" s="68" t="e">
        <f t="shared" si="2652"/>
        <v>#DIV/0!</v>
      </c>
      <c r="AL824" s="66"/>
      <c r="AM824" s="67"/>
      <c r="AN824" s="68" t="e">
        <f t="shared" si="2653"/>
        <v>#DIV/0!</v>
      </c>
      <c r="AO824" s="66"/>
      <c r="AP824" s="67"/>
      <c r="AQ824" s="68" t="e">
        <f t="shared" si="2654"/>
        <v>#DIV/0!</v>
      </c>
      <c r="AR824" s="12"/>
    </row>
    <row r="825" spans="1:44" ht="47.25" customHeight="1">
      <c r="A825" s="334"/>
      <c r="B825" s="402"/>
      <c r="C825" s="239"/>
      <c r="D825" s="166" t="s">
        <v>33</v>
      </c>
      <c r="E825" s="66">
        <f t="shared" si="2655"/>
        <v>0</v>
      </c>
      <c r="F825" s="67">
        <f t="shared" si="2656"/>
        <v>0</v>
      </c>
      <c r="G825" s="68" t="e">
        <f t="shared" si="2642"/>
        <v>#DIV/0!</v>
      </c>
      <c r="H825" s="66"/>
      <c r="I825" s="67"/>
      <c r="J825" s="68" t="e">
        <f t="shared" si="2643"/>
        <v>#DIV/0!</v>
      </c>
      <c r="K825" s="66"/>
      <c r="L825" s="67"/>
      <c r="M825" s="68" t="e">
        <f t="shared" si="2644"/>
        <v>#DIV/0!</v>
      </c>
      <c r="N825" s="66"/>
      <c r="O825" s="67"/>
      <c r="P825" s="68" t="e">
        <f t="shared" si="2645"/>
        <v>#DIV/0!</v>
      </c>
      <c r="Q825" s="66"/>
      <c r="R825" s="67"/>
      <c r="S825" s="68" t="e">
        <f t="shared" si="2646"/>
        <v>#DIV/0!</v>
      </c>
      <c r="T825" s="66"/>
      <c r="U825" s="67"/>
      <c r="V825" s="68" t="e">
        <f t="shared" si="2647"/>
        <v>#DIV/0!</v>
      </c>
      <c r="W825" s="66"/>
      <c r="X825" s="67"/>
      <c r="Y825" s="68" t="e">
        <f t="shared" si="2648"/>
        <v>#DIV/0!</v>
      </c>
      <c r="Z825" s="66"/>
      <c r="AA825" s="67"/>
      <c r="AB825" s="68" t="e">
        <f t="shared" si="2649"/>
        <v>#DIV/0!</v>
      </c>
      <c r="AC825" s="66"/>
      <c r="AD825" s="67"/>
      <c r="AE825" s="68" t="e">
        <f t="shared" si="2650"/>
        <v>#DIV/0!</v>
      </c>
      <c r="AF825" s="66"/>
      <c r="AG825" s="67"/>
      <c r="AH825" s="68" t="e">
        <f t="shared" si="2651"/>
        <v>#DIV/0!</v>
      </c>
      <c r="AI825" s="66"/>
      <c r="AJ825" s="67"/>
      <c r="AK825" s="68" t="e">
        <f t="shared" si="2652"/>
        <v>#DIV/0!</v>
      </c>
      <c r="AL825" s="66"/>
      <c r="AM825" s="67"/>
      <c r="AN825" s="68" t="e">
        <f t="shared" si="2653"/>
        <v>#DIV/0!</v>
      </c>
      <c r="AO825" s="66"/>
      <c r="AP825" s="67"/>
      <c r="AQ825" s="68" t="e">
        <f t="shared" si="2654"/>
        <v>#DIV/0!</v>
      </c>
      <c r="AR825" s="12"/>
    </row>
    <row r="826" spans="1:44" ht="26.25" customHeight="1">
      <c r="A826" s="332" t="s">
        <v>561</v>
      </c>
      <c r="B826" s="400" t="s">
        <v>357</v>
      </c>
      <c r="C826" s="237" t="s">
        <v>562</v>
      </c>
      <c r="D826" s="204" t="s">
        <v>36</v>
      </c>
      <c r="E826" s="69">
        <f>E827+E828+E829+E831+E832</f>
        <v>5489</v>
      </c>
      <c r="F826" s="137">
        <f>F827+F828+F829+F831+F832</f>
        <v>489</v>
      </c>
      <c r="G826" s="78">
        <f>(F826/E826)*100</f>
        <v>8.9087265439970853</v>
      </c>
      <c r="H826" s="77">
        <f>H827+H828+H829+H831+H832</f>
        <v>0</v>
      </c>
      <c r="I826" s="78">
        <f>I827+I828+I829+I831+I832</f>
        <v>0</v>
      </c>
      <c r="J826" s="65" t="e">
        <f>(I826/H826)*100</f>
        <v>#DIV/0!</v>
      </c>
      <c r="K826" s="77">
        <f>K827+K828+K829+K831+K832</f>
        <v>289</v>
      </c>
      <c r="L826" s="78">
        <f>L827+L828+L829+L831+L832</f>
        <v>289</v>
      </c>
      <c r="M826" s="65">
        <f>(L826/K826)*100</f>
        <v>100</v>
      </c>
      <c r="N826" s="77">
        <f>N827+N828+N829+N831+N832</f>
        <v>0</v>
      </c>
      <c r="O826" s="78">
        <f>O827+O828+O829+O831+O832</f>
        <v>0</v>
      </c>
      <c r="P826" s="65" t="e">
        <f>(O826/N826)*100</f>
        <v>#DIV/0!</v>
      </c>
      <c r="Q826" s="77">
        <f>Q827+Q828+Q829+Q831+Q832</f>
        <v>0</v>
      </c>
      <c r="R826" s="78">
        <f>R827+R828+R829+R831+R832</f>
        <v>0</v>
      </c>
      <c r="S826" s="65" t="e">
        <f>(R826/Q826)*100</f>
        <v>#DIV/0!</v>
      </c>
      <c r="T826" s="77">
        <f>T827+T828+T829+T831+T832</f>
        <v>0</v>
      </c>
      <c r="U826" s="78">
        <f>U827+U828+U829+U831+U832</f>
        <v>0</v>
      </c>
      <c r="V826" s="65" t="e">
        <f>(U826/T826)*100</f>
        <v>#DIV/0!</v>
      </c>
      <c r="W826" s="77">
        <f>W827+W828+W829+W831+W832</f>
        <v>0</v>
      </c>
      <c r="X826" s="78">
        <f>X827+X828+X829+X831+X832</f>
        <v>0</v>
      </c>
      <c r="Y826" s="65" t="e">
        <f>(X826/W826)*100</f>
        <v>#DIV/0!</v>
      </c>
      <c r="Z826" s="77">
        <f>Z827+Z828+Z829+Z831+Z832</f>
        <v>0</v>
      </c>
      <c r="AA826" s="78">
        <f>AA827+AA828+AA829+AA831+AA832</f>
        <v>0</v>
      </c>
      <c r="AB826" s="65" t="e">
        <f>(AA826/Z826)*100</f>
        <v>#DIV/0!</v>
      </c>
      <c r="AC826" s="77">
        <f>AC827+AC828+AC829+AC831+AC832</f>
        <v>200</v>
      </c>
      <c r="AD826" s="78">
        <f>AD827+AD828+AD829+AD831+AD832</f>
        <v>200</v>
      </c>
      <c r="AE826" s="65">
        <f>(AD826/AC826)*100</f>
        <v>100</v>
      </c>
      <c r="AF826" s="77">
        <f>AF827+AF828+AF829+AF831+AF832</f>
        <v>0</v>
      </c>
      <c r="AG826" s="78">
        <f>AG827+AG828+AG829+AG831+AG832</f>
        <v>0</v>
      </c>
      <c r="AH826" s="65" t="e">
        <f>(AG826/AF826)*100</f>
        <v>#DIV/0!</v>
      </c>
      <c r="AI826" s="77">
        <f>AI827+AI828+AI829+AI831+AI832</f>
        <v>0</v>
      </c>
      <c r="AJ826" s="78">
        <f>AJ827+AJ828+AJ829+AJ831+AJ832</f>
        <v>0</v>
      </c>
      <c r="AK826" s="65" t="e">
        <f>(AJ826/AI826)*100</f>
        <v>#DIV/0!</v>
      </c>
      <c r="AL826" s="69">
        <f>AL827+AL828+AL829+AL831+AL832</f>
        <v>5000</v>
      </c>
      <c r="AM826" s="137">
        <f>AM827+AM828+AM829+AM831+AM832</f>
        <v>0</v>
      </c>
      <c r="AN826" s="65">
        <f>(AM826/AL826)*100</f>
        <v>0</v>
      </c>
      <c r="AO826" s="77">
        <f>AO827+AO828+AO829+AO831+AO832</f>
        <v>0</v>
      </c>
      <c r="AP826" s="78">
        <f>AP827+AP828+AP829+AP831+AP832</f>
        <v>0</v>
      </c>
      <c r="AQ826" s="65" t="e">
        <f>(AP826/AO826)*100</f>
        <v>#DIV/0!</v>
      </c>
      <c r="AR826" s="12"/>
    </row>
    <row r="827" spans="1:44" ht="36" customHeight="1">
      <c r="A827" s="333"/>
      <c r="B827" s="401"/>
      <c r="C827" s="238"/>
      <c r="D827" s="166" t="s">
        <v>17</v>
      </c>
      <c r="E827" s="69">
        <f>H827+K827+N827+Q827+T827+W827+Z827+AC827+AF827+AI827+AL827+AO827</f>
        <v>0</v>
      </c>
      <c r="F827" s="145">
        <f>I827+L827+O827+R827+U827+X827+AA827+AD827+AG827+AJ827+AM827+AP827</f>
        <v>0</v>
      </c>
      <c r="G827" s="80" t="e">
        <f t="shared" ref="G827:G832" si="2657">(F827/E827)*100</f>
        <v>#DIV/0!</v>
      </c>
      <c r="H827" s="66"/>
      <c r="I827" s="67"/>
      <c r="J827" s="68" t="e">
        <f t="shared" ref="J827:J832" si="2658">(I827/H827)*100</f>
        <v>#DIV/0!</v>
      </c>
      <c r="K827" s="66"/>
      <c r="L827" s="67"/>
      <c r="M827" s="68" t="e">
        <f t="shared" ref="M827:M832" si="2659">(L827/K827)*100</f>
        <v>#DIV/0!</v>
      </c>
      <c r="N827" s="66"/>
      <c r="O827" s="67"/>
      <c r="P827" s="68" t="e">
        <f t="shared" ref="P827:P832" si="2660">(O827/N827)*100</f>
        <v>#DIV/0!</v>
      </c>
      <c r="Q827" s="66"/>
      <c r="R827" s="67"/>
      <c r="S827" s="68" t="e">
        <f t="shared" ref="S827:S832" si="2661">(R827/Q827)*100</f>
        <v>#DIV/0!</v>
      </c>
      <c r="T827" s="66"/>
      <c r="U827" s="67"/>
      <c r="V827" s="68" t="e">
        <f t="shared" ref="V827:V832" si="2662">(U827/T827)*100</f>
        <v>#DIV/0!</v>
      </c>
      <c r="W827" s="66"/>
      <c r="X827" s="67"/>
      <c r="Y827" s="68" t="e">
        <f t="shared" ref="Y827:Y832" si="2663">(X827/W827)*100</f>
        <v>#DIV/0!</v>
      </c>
      <c r="Z827" s="66"/>
      <c r="AA827" s="67"/>
      <c r="AB827" s="68" t="e">
        <f t="shared" ref="AB827:AB832" si="2664">(AA827/Z827)*100</f>
        <v>#DIV/0!</v>
      </c>
      <c r="AC827" s="66"/>
      <c r="AD827" s="67"/>
      <c r="AE827" s="68" t="e">
        <f t="shared" ref="AE827:AE832" si="2665">(AD827/AC827)*100</f>
        <v>#DIV/0!</v>
      </c>
      <c r="AF827" s="66"/>
      <c r="AG827" s="67"/>
      <c r="AH827" s="68" t="e">
        <f t="shared" ref="AH827:AH832" si="2666">(AG827/AF827)*100</f>
        <v>#DIV/0!</v>
      </c>
      <c r="AI827" s="66"/>
      <c r="AJ827" s="67"/>
      <c r="AK827" s="68" t="e">
        <f t="shared" ref="AK827:AK832" si="2667">(AJ827/AI827)*100</f>
        <v>#DIV/0!</v>
      </c>
      <c r="AL827" s="64"/>
      <c r="AM827" s="72"/>
      <c r="AN827" s="68" t="e">
        <f t="shared" ref="AN827:AN832" si="2668">(AM827/AL827)*100</f>
        <v>#DIV/0!</v>
      </c>
      <c r="AO827" s="66"/>
      <c r="AP827" s="67"/>
      <c r="AQ827" s="68" t="e">
        <f t="shared" ref="AQ827:AQ832" si="2669">(AP827/AO827)*100</f>
        <v>#DIV/0!</v>
      </c>
      <c r="AR827" s="12"/>
    </row>
    <row r="828" spans="1:44" ht="52.5" customHeight="1">
      <c r="A828" s="333"/>
      <c r="B828" s="401"/>
      <c r="C828" s="238"/>
      <c r="D828" s="166" t="s">
        <v>18</v>
      </c>
      <c r="E828" s="69">
        <f t="shared" ref="E828:E832" si="2670">H828+K828+N828+Q828+T828+W828+Z828+AC828+AF828+AI828+AL828+AO828</f>
        <v>200</v>
      </c>
      <c r="F828" s="145">
        <f t="shared" ref="F828:F832" si="2671">I828+L828+O828+R828+U828+X828+AA828+AD828+AG828+AJ828+AM828+AP828</f>
        <v>200</v>
      </c>
      <c r="G828" s="80">
        <f t="shared" si="2657"/>
        <v>100</v>
      </c>
      <c r="H828" s="66"/>
      <c r="I828" s="67"/>
      <c r="J828" s="68" t="e">
        <f t="shared" si="2658"/>
        <v>#DIV/0!</v>
      </c>
      <c r="K828" s="66"/>
      <c r="L828" s="67"/>
      <c r="M828" s="68" t="e">
        <f t="shared" si="2659"/>
        <v>#DIV/0!</v>
      </c>
      <c r="N828" s="66"/>
      <c r="O828" s="67"/>
      <c r="P828" s="68" t="e">
        <f t="shared" si="2660"/>
        <v>#DIV/0!</v>
      </c>
      <c r="Q828" s="66"/>
      <c r="R828" s="67"/>
      <c r="S828" s="68" t="e">
        <f t="shared" si="2661"/>
        <v>#DIV/0!</v>
      </c>
      <c r="T828" s="66"/>
      <c r="U828" s="67"/>
      <c r="V828" s="68" t="e">
        <f t="shared" si="2662"/>
        <v>#DIV/0!</v>
      </c>
      <c r="W828" s="66"/>
      <c r="X828" s="67"/>
      <c r="Y828" s="68" t="e">
        <f t="shared" si="2663"/>
        <v>#DIV/0!</v>
      </c>
      <c r="Z828" s="66"/>
      <c r="AA828" s="67"/>
      <c r="AB828" s="68" t="e">
        <f t="shared" si="2664"/>
        <v>#DIV/0!</v>
      </c>
      <c r="AC828" s="66">
        <v>200</v>
      </c>
      <c r="AD828" s="67">
        <v>200</v>
      </c>
      <c r="AE828" s="68">
        <f t="shared" si="2665"/>
        <v>100</v>
      </c>
      <c r="AF828" s="66"/>
      <c r="AG828" s="67"/>
      <c r="AH828" s="68" t="e">
        <f t="shared" si="2666"/>
        <v>#DIV/0!</v>
      </c>
      <c r="AI828" s="66"/>
      <c r="AJ828" s="67"/>
      <c r="AK828" s="68" t="e">
        <f t="shared" si="2667"/>
        <v>#DIV/0!</v>
      </c>
      <c r="AL828" s="64"/>
      <c r="AM828" s="72"/>
      <c r="AN828" s="68" t="e">
        <f t="shared" si="2668"/>
        <v>#DIV/0!</v>
      </c>
      <c r="AO828" s="66"/>
      <c r="AP828" s="67"/>
      <c r="AQ828" s="68" t="e">
        <f t="shared" si="2669"/>
        <v>#DIV/0!</v>
      </c>
      <c r="AR828" s="12"/>
    </row>
    <row r="829" spans="1:44" ht="28.5" customHeight="1">
      <c r="A829" s="333"/>
      <c r="B829" s="401"/>
      <c r="C829" s="238"/>
      <c r="D829" s="166" t="s">
        <v>26</v>
      </c>
      <c r="E829" s="64">
        <f t="shared" si="2670"/>
        <v>5289</v>
      </c>
      <c r="F829" s="72">
        <f t="shared" si="2671"/>
        <v>289</v>
      </c>
      <c r="G829" s="68">
        <f t="shared" si="2657"/>
        <v>5.464170920778975</v>
      </c>
      <c r="H829" s="66"/>
      <c r="I829" s="67"/>
      <c r="J829" s="68" t="e">
        <f t="shared" si="2658"/>
        <v>#DIV/0!</v>
      </c>
      <c r="K829" s="66">
        <v>289</v>
      </c>
      <c r="L829" s="67">
        <v>289</v>
      </c>
      <c r="M829" s="68">
        <f t="shared" si="2659"/>
        <v>100</v>
      </c>
      <c r="N829" s="66"/>
      <c r="O829" s="67"/>
      <c r="P829" s="68" t="e">
        <f t="shared" si="2660"/>
        <v>#DIV/0!</v>
      </c>
      <c r="Q829" s="66"/>
      <c r="R829" s="67"/>
      <c r="S829" s="68" t="e">
        <f t="shared" si="2661"/>
        <v>#DIV/0!</v>
      </c>
      <c r="T829" s="66"/>
      <c r="U829" s="67"/>
      <c r="V829" s="68" t="e">
        <f t="shared" si="2662"/>
        <v>#DIV/0!</v>
      </c>
      <c r="W829" s="66"/>
      <c r="X829" s="67"/>
      <c r="Y829" s="68" t="e">
        <f t="shared" si="2663"/>
        <v>#DIV/0!</v>
      </c>
      <c r="Z829" s="66"/>
      <c r="AA829" s="67"/>
      <c r="AB829" s="68" t="e">
        <f t="shared" si="2664"/>
        <v>#DIV/0!</v>
      </c>
      <c r="AC829" s="66"/>
      <c r="AD829" s="67"/>
      <c r="AE829" s="68" t="e">
        <f t="shared" si="2665"/>
        <v>#DIV/0!</v>
      </c>
      <c r="AF829" s="66"/>
      <c r="AG829" s="67"/>
      <c r="AH829" s="68" t="e">
        <f t="shared" si="2666"/>
        <v>#DIV/0!</v>
      </c>
      <c r="AI829" s="66"/>
      <c r="AJ829" s="67"/>
      <c r="AK829" s="68" t="e">
        <f t="shared" si="2667"/>
        <v>#DIV/0!</v>
      </c>
      <c r="AL829" s="64">
        <v>5000</v>
      </c>
      <c r="AM829" s="72"/>
      <c r="AN829" s="68">
        <f t="shared" si="2668"/>
        <v>0</v>
      </c>
      <c r="AO829" s="66"/>
      <c r="AP829" s="67"/>
      <c r="AQ829" s="68" t="e">
        <f t="shared" si="2669"/>
        <v>#DIV/0!</v>
      </c>
      <c r="AR829" s="12"/>
    </row>
    <row r="830" spans="1:44" ht="83.25" customHeight="1">
      <c r="A830" s="333"/>
      <c r="B830" s="401"/>
      <c r="C830" s="238"/>
      <c r="D830" s="166" t="s">
        <v>231</v>
      </c>
      <c r="E830" s="64">
        <f t="shared" si="2670"/>
        <v>5000</v>
      </c>
      <c r="F830" s="72">
        <f t="shared" si="2671"/>
        <v>0</v>
      </c>
      <c r="G830" s="68">
        <f t="shared" si="2657"/>
        <v>0</v>
      </c>
      <c r="H830" s="66"/>
      <c r="I830" s="67"/>
      <c r="J830" s="68" t="e">
        <f t="shared" si="2658"/>
        <v>#DIV/0!</v>
      </c>
      <c r="K830" s="66"/>
      <c r="L830" s="67"/>
      <c r="M830" s="68" t="e">
        <f t="shared" si="2659"/>
        <v>#DIV/0!</v>
      </c>
      <c r="N830" s="66"/>
      <c r="O830" s="67"/>
      <c r="P830" s="68" t="e">
        <f t="shared" si="2660"/>
        <v>#DIV/0!</v>
      </c>
      <c r="Q830" s="66"/>
      <c r="R830" s="67"/>
      <c r="S830" s="68" t="e">
        <f t="shared" si="2661"/>
        <v>#DIV/0!</v>
      </c>
      <c r="T830" s="66"/>
      <c r="U830" s="67"/>
      <c r="V830" s="68" t="e">
        <f t="shared" si="2662"/>
        <v>#DIV/0!</v>
      </c>
      <c r="W830" s="66"/>
      <c r="X830" s="67"/>
      <c r="Y830" s="68" t="e">
        <f t="shared" si="2663"/>
        <v>#DIV/0!</v>
      </c>
      <c r="Z830" s="66"/>
      <c r="AA830" s="67"/>
      <c r="AB830" s="68" t="e">
        <f t="shared" si="2664"/>
        <v>#DIV/0!</v>
      </c>
      <c r="AC830" s="66"/>
      <c r="AD830" s="67"/>
      <c r="AE830" s="68" t="e">
        <f t="shared" si="2665"/>
        <v>#DIV/0!</v>
      </c>
      <c r="AF830" s="66"/>
      <c r="AG830" s="67"/>
      <c r="AH830" s="68" t="e">
        <f t="shared" si="2666"/>
        <v>#DIV/0!</v>
      </c>
      <c r="AI830" s="66"/>
      <c r="AJ830" s="67"/>
      <c r="AK830" s="68" t="e">
        <f t="shared" si="2667"/>
        <v>#DIV/0!</v>
      </c>
      <c r="AL830" s="64">
        <v>5000</v>
      </c>
      <c r="AM830" s="72"/>
      <c r="AN830" s="68">
        <f t="shared" si="2668"/>
        <v>0</v>
      </c>
      <c r="AO830" s="66"/>
      <c r="AP830" s="67"/>
      <c r="AQ830" s="68" t="e">
        <f t="shared" si="2669"/>
        <v>#DIV/0!</v>
      </c>
      <c r="AR830" s="12"/>
    </row>
    <row r="831" spans="1:44" ht="34.5" customHeight="1">
      <c r="A831" s="333"/>
      <c r="B831" s="401"/>
      <c r="C831" s="238"/>
      <c r="D831" s="166" t="s">
        <v>39</v>
      </c>
      <c r="E831" s="64">
        <f t="shared" si="2670"/>
        <v>0</v>
      </c>
      <c r="F831" s="72">
        <f t="shared" si="2671"/>
        <v>0</v>
      </c>
      <c r="G831" s="68" t="e">
        <f t="shared" si="2657"/>
        <v>#DIV/0!</v>
      </c>
      <c r="H831" s="66"/>
      <c r="I831" s="67"/>
      <c r="J831" s="68" t="e">
        <f t="shared" si="2658"/>
        <v>#DIV/0!</v>
      </c>
      <c r="K831" s="66"/>
      <c r="L831" s="67"/>
      <c r="M831" s="68" t="e">
        <f t="shared" si="2659"/>
        <v>#DIV/0!</v>
      </c>
      <c r="N831" s="66"/>
      <c r="O831" s="67"/>
      <c r="P831" s="68" t="e">
        <f t="shared" si="2660"/>
        <v>#DIV/0!</v>
      </c>
      <c r="Q831" s="66"/>
      <c r="R831" s="67"/>
      <c r="S831" s="68" t="e">
        <f t="shared" si="2661"/>
        <v>#DIV/0!</v>
      </c>
      <c r="T831" s="66"/>
      <c r="U831" s="67"/>
      <c r="V831" s="68" t="e">
        <f t="shared" si="2662"/>
        <v>#DIV/0!</v>
      </c>
      <c r="W831" s="66"/>
      <c r="X831" s="67"/>
      <c r="Y831" s="68" t="e">
        <f t="shared" si="2663"/>
        <v>#DIV/0!</v>
      </c>
      <c r="Z831" s="66"/>
      <c r="AA831" s="67"/>
      <c r="AB831" s="68" t="e">
        <f t="shared" si="2664"/>
        <v>#DIV/0!</v>
      </c>
      <c r="AC831" s="66"/>
      <c r="AD831" s="67"/>
      <c r="AE831" s="68" t="e">
        <f t="shared" si="2665"/>
        <v>#DIV/0!</v>
      </c>
      <c r="AF831" s="66"/>
      <c r="AG831" s="67"/>
      <c r="AH831" s="68" t="e">
        <f t="shared" si="2666"/>
        <v>#DIV/0!</v>
      </c>
      <c r="AI831" s="66"/>
      <c r="AJ831" s="67"/>
      <c r="AK831" s="68" t="e">
        <f t="shared" si="2667"/>
        <v>#DIV/0!</v>
      </c>
      <c r="AL831" s="64"/>
      <c r="AM831" s="72"/>
      <c r="AN831" s="68" t="e">
        <f t="shared" si="2668"/>
        <v>#DIV/0!</v>
      </c>
      <c r="AO831" s="66"/>
      <c r="AP831" s="67"/>
      <c r="AQ831" s="68" t="e">
        <f t="shared" si="2669"/>
        <v>#DIV/0!</v>
      </c>
      <c r="AR831" s="12"/>
    </row>
    <row r="832" spans="1:44" ht="47.25" customHeight="1">
      <c r="A832" s="334"/>
      <c r="B832" s="402"/>
      <c r="C832" s="239"/>
      <c r="D832" s="166" t="s">
        <v>33</v>
      </c>
      <c r="E832" s="64">
        <f t="shared" si="2670"/>
        <v>0</v>
      </c>
      <c r="F832" s="72">
        <f t="shared" si="2671"/>
        <v>0</v>
      </c>
      <c r="G832" s="68" t="e">
        <f t="shared" si="2657"/>
        <v>#DIV/0!</v>
      </c>
      <c r="H832" s="66"/>
      <c r="I832" s="67"/>
      <c r="J832" s="68" t="e">
        <f t="shared" si="2658"/>
        <v>#DIV/0!</v>
      </c>
      <c r="K832" s="66"/>
      <c r="L832" s="67"/>
      <c r="M832" s="68" t="e">
        <f t="shared" si="2659"/>
        <v>#DIV/0!</v>
      </c>
      <c r="N832" s="66"/>
      <c r="O832" s="67"/>
      <c r="P832" s="68" t="e">
        <f t="shared" si="2660"/>
        <v>#DIV/0!</v>
      </c>
      <c r="Q832" s="66"/>
      <c r="R832" s="67"/>
      <c r="S832" s="68" t="e">
        <f t="shared" si="2661"/>
        <v>#DIV/0!</v>
      </c>
      <c r="T832" s="66"/>
      <c r="U832" s="67"/>
      <c r="V832" s="68" t="e">
        <f t="shared" si="2662"/>
        <v>#DIV/0!</v>
      </c>
      <c r="W832" s="66"/>
      <c r="X832" s="67"/>
      <c r="Y832" s="68" t="e">
        <f t="shared" si="2663"/>
        <v>#DIV/0!</v>
      </c>
      <c r="Z832" s="66"/>
      <c r="AA832" s="67"/>
      <c r="AB832" s="68" t="e">
        <f t="shared" si="2664"/>
        <v>#DIV/0!</v>
      </c>
      <c r="AC832" s="66"/>
      <c r="AD832" s="67"/>
      <c r="AE832" s="68" t="e">
        <f t="shared" si="2665"/>
        <v>#DIV/0!</v>
      </c>
      <c r="AF832" s="66"/>
      <c r="AG832" s="67"/>
      <c r="AH832" s="68" t="e">
        <f t="shared" si="2666"/>
        <v>#DIV/0!</v>
      </c>
      <c r="AI832" s="66"/>
      <c r="AJ832" s="67"/>
      <c r="AK832" s="68" t="e">
        <f t="shared" si="2667"/>
        <v>#DIV/0!</v>
      </c>
      <c r="AL832" s="64"/>
      <c r="AM832" s="72"/>
      <c r="AN832" s="68" t="e">
        <f t="shared" si="2668"/>
        <v>#DIV/0!</v>
      </c>
      <c r="AO832" s="66"/>
      <c r="AP832" s="67"/>
      <c r="AQ832" s="68" t="e">
        <f t="shared" si="2669"/>
        <v>#DIV/0!</v>
      </c>
      <c r="AR832" s="12"/>
    </row>
    <row r="833" spans="1:44" ht="24" customHeight="1">
      <c r="A833" s="277" t="s">
        <v>217</v>
      </c>
      <c r="B833" s="384" t="s">
        <v>80</v>
      </c>
      <c r="C833" s="229" t="s">
        <v>77</v>
      </c>
      <c r="D833" s="157" t="s">
        <v>36</v>
      </c>
      <c r="E833" s="77">
        <f>E834+E835+E836+E838+E839</f>
        <v>0</v>
      </c>
      <c r="F833" s="78">
        <f>F834+F835+F836+F838+F839</f>
        <v>0</v>
      </c>
      <c r="G833" s="65" t="e">
        <f>(F833/E833)*100</f>
        <v>#DIV/0!</v>
      </c>
      <c r="H833" s="77">
        <f>H834+H835+H836+H838+H839</f>
        <v>0</v>
      </c>
      <c r="I833" s="78">
        <f>I834+I835+I836+I838+I839</f>
        <v>0</v>
      </c>
      <c r="J833" s="65" t="e">
        <f>(I833/H833)*100</f>
        <v>#DIV/0!</v>
      </c>
      <c r="K833" s="77">
        <f>K834+K835+K836+K838+K839</f>
        <v>0</v>
      </c>
      <c r="L833" s="78">
        <f>L834+L835+L836+L838+L839</f>
        <v>0</v>
      </c>
      <c r="M833" s="65" t="e">
        <f>(L833/K833)*100</f>
        <v>#DIV/0!</v>
      </c>
      <c r="N833" s="77">
        <f>N834+N835+N836+N838+N839</f>
        <v>0</v>
      </c>
      <c r="O833" s="78">
        <f>O834+O835+O836+O838+O839</f>
        <v>0</v>
      </c>
      <c r="P833" s="65" t="e">
        <f>(O833/N833)*100</f>
        <v>#DIV/0!</v>
      </c>
      <c r="Q833" s="77">
        <f>Q834+Q835+Q836+Q838+Q839</f>
        <v>0</v>
      </c>
      <c r="R833" s="78">
        <f>R834+R835+R836+R838+R839</f>
        <v>0</v>
      </c>
      <c r="S833" s="65" t="e">
        <f>(R833/Q833)*100</f>
        <v>#DIV/0!</v>
      </c>
      <c r="T833" s="77">
        <f>T834+T835+T836+T838+T839</f>
        <v>0</v>
      </c>
      <c r="U833" s="78">
        <f>U834+U835+U836+U838+U839</f>
        <v>0</v>
      </c>
      <c r="V833" s="65" t="e">
        <f>(U833/T833)*100</f>
        <v>#DIV/0!</v>
      </c>
      <c r="W833" s="77">
        <f>W834+W835+W836+W838+W839</f>
        <v>0</v>
      </c>
      <c r="X833" s="78">
        <f>X834+X835+X836+X838+X839</f>
        <v>0</v>
      </c>
      <c r="Y833" s="65" t="e">
        <f>(X833/W833)*100</f>
        <v>#DIV/0!</v>
      </c>
      <c r="Z833" s="77">
        <f>Z834+Z835+Z836+Z838+Z839</f>
        <v>0</v>
      </c>
      <c r="AA833" s="78">
        <f>AA834+AA835+AA836+AA838+AA839</f>
        <v>0</v>
      </c>
      <c r="AB833" s="65" t="e">
        <f>(AA833/Z833)*100</f>
        <v>#DIV/0!</v>
      </c>
      <c r="AC833" s="77">
        <f>AC834+AC835+AC836+AC838+AC839</f>
        <v>0</v>
      </c>
      <c r="AD833" s="78">
        <f>AD834+AD835+AD836+AD838+AD839</f>
        <v>0</v>
      </c>
      <c r="AE833" s="65" t="e">
        <f>(AD833/AC833)*100</f>
        <v>#DIV/0!</v>
      </c>
      <c r="AF833" s="77">
        <f>AF834+AF835+AF836+AF838+AF839</f>
        <v>0</v>
      </c>
      <c r="AG833" s="78">
        <f>AG834+AG835+AG836+AG838+AG839</f>
        <v>0</v>
      </c>
      <c r="AH833" s="65" t="e">
        <f>(AG833/AF833)*100</f>
        <v>#DIV/0!</v>
      </c>
      <c r="AI833" s="77">
        <f>AI834+AI835+AI836+AI838+AI839</f>
        <v>0</v>
      </c>
      <c r="AJ833" s="78">
        <f>AJ834+AJ835+AJ836+AJ838+AJ839</f>
        <v>0</v>
      </c>
      <c r="AK833" s="65" t="e">
        <f>(AJ833/AI833)*100</f>
        <v>#DIV/0!</v>
      </c>
      <c r="AL833" s="77">
        <f>AL834+AL835+AL836+AL838+AL839</f>
        <v>0</v>
      </c>
      <c r="AM833" s="78">
        <f>AM834+AM835+AM836+AM838+AM839</f>
        <v>0</v>
      </c>
      <c r="AN833" s="65" t="e">
        <f>(AM833/AL833)*100</f>
        <v>#DIV/0!</v>
      </c>
      <c r="AO833" s="77">
        <f>AO834+AO835+AO836+AO838+AO839</f>
        <v>0</v>
      </c>
      <c r="AP833" s="78">
        <f>AP834+AP835+AP836+AP838+AP839</f>
        <v>0</v>
      </c>
      <c r="AQ833" s="65" t="e">
        <f>(AP833/AO833)*100</f>
        <v>#DIV/0!</v>
      </c>
      <c r="AR833" s="12"/>
    </row>
    <row r="834" spans="1:44" ht="30">
      <c r="A834" s="277"/>
      <c r="B834" s="384"/>
      <c r="C834" s="229"/>
      <c r="D834" s="157" t="s">
        <v>17</v>
      </c>
      <c r="E834" s="77">
        <f>H834+K834+N834+Q834+T834+W834+Z834+AC834+AF834+AI834+AL834+AO834</f>
        <v>0</v>
      </c>
      <c r="F834" s="79">
        <f>I834+L834+O834+R834+U834+X834+AA834+AD834+AG834+AJ834+AM834+AP834</f>
        <v>0</v>
      </c>
      <c r="G834" s="68" t="e">
        <f t="shared" ref="G834:G839" si="2672">(F834/E834)*100</f>
        <v>#DIV/0!</v>
      </c>
      <c r="H834" s="66">
        <f>H841</f>
        <v>0</v>
      </c>
      <c r="I834" s="68">
        <f>I841</f>
        <v>0</v>
      </c>
      <c r="J834" s="68" t="e">
        <f t="shared" ref="J834:J839" si="2673">(I834/H834)*100</f>
        <v>#DIV/0!</v>
      </c>
      <c r="K834" s="66">
        <f>K841</f>
        <v>0</v>
      </c>
      <c r="L834" s="68">
        <f>L841</f>
        <v>0</v>
      </c>
      <c r="M834" s="68" t="e">
        <f t="shared" ref="M834:M839" si="2674">(L834/K834)*100</f>
        <v>#DIV/0!</v>
      </c>
      <c r="N834" s="66">
        <f>N841</f>
        <v>0</v>
      </c>
      <c r="O834" s="68">
        <f>O841</f>
        <v>0</v>
      </c>
      <c r="P834" s="68" t="e">
        <f t="shared" ref="P834:P839" si="2675">(O834/N834)*100</f>
        <v>#DIV/0!</v>
      </c>
      <c r="Q834" s="66">
        <f>Q841</f>
        <v>0</v>
      </c>
      <c r="R834" s="68">
        <f>R841</f>
        <v>0</v>
      </c>
      <c r="S834" s="68" t="e">
        <f t="shared" ref="S834:S839" si="2676">(R834/Q834)*100</f>
        <v>#DIV/0!</v>
      </c>
      <c r="T834" s="66">
        <f>T841</f>
        <v>0</v>
      </c>
      <c r="U834" s="68">
        <f>U841</f>
        <v>0</v>
      </c>
      <c r="V834" s="68" t="e">
        <f t="shared" ref="V834:V839" si="2677">(U834/T834)*100</f>
        <v>#DIV/0!</v>
      </c>
      <c r="W834" s="66">
        <f>W841</f>
        <v>0</v>
      </c>
      <c r="X834" s="68">
        <f>X841</f>
        <v>0</v>
      </c>
      <c r="Y834" s="68" t="e">
        <f t="shared" ref="Y834:Y839" si="2678">(X834/W834)*100</f>
        <v>#DIV/0!</v>
      </c>
      <c r="Z834" s="66">
        <f>Z841</f>
        <v>0</v>
      </c>
      <c r="AA834" s="68">
        <f>AA841</f>
        <v>0</v>
      </c>
      <c r="AB834" s="68" t="e">
        <f t="shared" ref="AB834:AB839" si="2679">(AA834/Z834)*100</f>
        <v>#DIV/0!</v>
      </c>
      <c r="AC834" s="66">
        <f>AC841</f>
        <v>0</v>
      </c>
      <c r="AD834" s="68">
        <f>AD841</f>
        <v>0</v>
      </c>
      <c r="AE834" s="68" t="e">
        <f t="shared" ref="AE834:AE839" si="2680">(AD834/AC834)*100</f>
        <v>#DIV/0!</v>
      </c>
      <c r="AF834" s="66">
        <f>AF841</f>
        <v>0</v>
      </c>
      <c r="AG834" s="68">
        <f>AG841</f>
        <v>0</v>
      </c>
      <c r="AH834" s="68" t="e">
        <f t="shared" ref="AH834:AH839" si="2681">(AG834/AF834)*100</f>
        <v>#DIV/0!</v>
      </c>
      <c r="AI834" s="66">
        <f>AI841</f>
        <v>0</v>
      </c>
      <c r="AJ834" s="68">
        <f>AJ841</f>
        <v>0</v>
      </c>
      <c r="AK834" s="68" t="e">
        <f t="shared" ref="AK834:AK839" si="2682">(AJ834/AI834)*100</f>
        <v>#DIV/0!</v>
      </c>
      <c r="AL834" s="66">
        <f>AL841</f>
        <v>0</v>
      </c>
      <c r="AM834" s="68">
        <f>AM841</f>
        <v>0</v>
      </c>
      <c r="AN834" s="68" t="e">
        <f t="shared" ref="AN834:AN839" si="2683">(AM834/AL834)*100</f>
        <v>#DIV/0!</v>
      </c>
      <c r="AO834" s="66">
        <f>AO841</f>
        <v>0</v>
      </c>
      <c r="AP834" s="68">
        <f>AP841</f>
        <v>0</v>
      </c>
      <c r="AQ834" s="68" t="e">
        <f t="shared" ref="AQ834:AQ839" si="2684">(AP834/AO834)*100</f>
        <v>#DIV/0!</v>
      </c>
      <c r="AR834" s="12"/>
    </row>
    <row r="835" spans="1:44" ht="45">
      <c r="A835" s="277"/>
      <c r="B835" s="384"/>
      <c r="C835" s="229"/>
      <c r="D835" s="11" t="s">
        <v>18</v>
      </c>
      <c r="E835" s="66">
        <f t="shared" ref="E835:E839" si="2685">H835+K835+N835+Q835+T835+W835+Z835+AC835+AF835+AI835+AL835+AO835</f>
        <v>0</v>
      </c>
      <c r="F835" s="67">
        <f t="shared" ref="F835:F839" si="2686">I835+L835+O835+R835+U835+X835+AA835+AD835+AG835+AJ835+AM835+AP835</f>
        <v>0</v>
      </c>
      <c r="G835" s="68" t="e">
        <f t="shared" si="2672"/>
        <v>#DIV/0!</v>
      </c>
      <c r="H835" s="66">
        <f t="shared" ref="H835:I839" si="2687">H842</f>
        <v>0</v>
      </c>
      <c r="I835" s="68">
        <f t="shared" si="2687"/>
        <v>0</v>
      </c>
      <c r="J835" s="68" t="e">
        <f t="shared" si="2673"/>
        <v>#DIV/0!</v>
      </c>
      <c r="K835" s="66">
        <f t="shared" ref="K835:L835" si="2688">K842</f>
        <v>0</v>
      </c>
      <c r="L835" s="68">
        <f t="shared" si="2688"/>
        <v>0</v>
      </c>
      <c r="M835" s="68" t="e">
        <f t="shared" si="2674"/>
        <v>#DIV/0!</v>
      </c>
      <c r="N835" s="66">
        <f t="shared" ref="N835:O835" si="2689">N842</f>
        <v>0</v>
      </c>
      <c r="O835" s="68">
        <f t="shared" si="2689"/>
        <v>0</v>
      </c>
      <c r="P835" s="68" t="e">
        <f t="shared" si="2675"/>
        <v>#DIV/0!</v>
      </c>
      <c r="Q835" s="66">
        <f t="shared" ref="Q835:R835" si="2690">Q842</f>
        <v>0</v>
      </c>
      <c r="R835" s="68">
        <f t="shared" si="2690"/>
        <v>0</v>
      </c>
      <c r="S835" s="68" t="e">
        <f t="shared" si="2676"/>
        <v>#DIV/0!</v>
      </c>
      <c r="T835" s="66">
        <f t="shared" ref="T835:U835" si="2691">T842</f>
        <v>0</v>
      </c>
      <c r="U835" s="68">
        <f t="shared" si="2691"/>
        <v>0</v>
      </c>
      <c r="V835" s="68" t="e">
        <f t="shared" si="2677"/>
        <v>#DIV/0!</v>
      </c>
      <c r="W835" s="66">
        <f t="shared" ref="W835:X835" si="2692">W842</f>
        <v>0</v>
      </c>
      <c r="X835" s="68">
        <f t="shared" si="2692"/>
        <v>0</v>
      </c>
      <c r="Y835" s="68" t="e">
        <f t="shared" si="2678"/>
        <v>#DIV/0!</v>
      </c>
      <c r="Z835" s="66">
        <f t="shared" ref="Z835:AA835" si="2693">Z842</f>
        <v>0</v>
      </c>
      <c r="AA835" s="68">
        <f t="shared" si="2693"/>
        <v>0</v>
      </c>
      <c r="AB835" s="68" t="e">
        <f t="shared" si="2679"/>
        <v>#DIV/0!</v>
      </c>
      <c r="AC835" s="66">
        <f t="shared" ref="AC835:AD835" si="2694">AC842</f>
        <v>0</v>
      </c>
      <c r="AD835" s="68">
        <f t="shared" si="2694"/>
        <v>0</v>
      </c>
      <c r="AE835" s="68" t="e">
        <f t="shared" si="2680"/>
        <v>#DIV/0!</v>
      </c>
      <c r="AF835" s="66">
        <f t="shared" ref="AF835:AG835" si="2695">AF842</f>
        <v>0</v>
      </c>
      <c r="AG835" s="68">
        <f t="shared" si="2695"/>
        <v>0</v>
      </c>
      <c r="AH835" s="68" t="e">
        <f t="shared" si="2681"/>
        <v>#DIV/0!</v>
      </c>
      <c r="AI835" s="66">
        <f t="shared" ref="AI835:AJ835" si="2696">AI842</f>
        <v>0</v>
      </c>
      <c r="AJ835" s="68">
        <f t="shared" si="2696"/>
        <v>0</v>
      </c>
      <c r="AK835" s="68" t="e">
        <f t="shared" si="2682"/>
        <v>#DIV/0!</v>
      </c>
      <c r="AL835" s="66">
        <f t="shared" ref="AL835:AM835" si="2697">AL842</f>
        <v>0</v>
      </c>
      <c r="AM835" s="68">
        <f t="shared" si="2697"/>
        <v>0</v>
      </c>
      <c r="AN835" s="68" t="e">
        <f t="shared" si="2683"/>
        <v>#DIV/0!</v>
      </c>
      <c r="AO835" s="66">
        <f t="shared" ref="AO835:AP835" si="2698">AO842</f>
        <v>0</v>
      </c>
      <c r="AP835" s="68">
        <f t="shared" si="2698"/>
        <v>0</v>
      </c>
      <c r="AQ835" s="68" t="e">
        <f t="shared" si="2684"/>
        <v>#DIV/0!</v>
      </c>
      <c r="AR835" s="12"/>
    </row>
    <row r="836" spans="1:44" ht="29.25" customHeight="1">
      <c r="A836" s="277"/>
      <c r="B836" s="384"/>
      <c r="C836" s="229"/>
      <c r="D836" s="11" t="s">
        <v>26</v>
      </c>
      <c r="E836" s="66">
        <f t="shared" si="2685"/>
        <v>0</v>
      </c>
      <c r="F836" s="67">
        <f t="shared" si="2686"/>
        <v>0</v>
      </c>
      <c r="G836" s="68" t="e">
        <f t="shared" si="2672"/>
        <v>#DIV/0!</v>
      </c>
      <c r="H836" s="66">
        <f t="shared" si="2687"/>
        <v>0</v>
      </c>
      <c r="I836" s="68">
        <f t="shared" si="2687"/>
        <v>0</v>
      </c>
      <c r="J836" s="68" t="e">
        <f t="shared" si="2673"/>
        <v>#DIV/0!</v>
      </c>
      <c r="K836" s="66">
        <f t="shared" ref="K836:L836" si="2699">K843</f>
        <v>0</v>
      </c>
      <c r="L836" s="68">
        <f t="shared" si="2699"/>
        <v>0</v>
      </c>
      <c r="M836" s="68" t="e">
        <f t="shared" si="2674"/>
        <v>#DIV/0!</v>
      </c>
      <c r="N836" s="66">
        <f t="shared" ref="N836:O836" si="2700">N843</f>
        <v>0</v>
      </c>
      <c r="O836" s="68">
        <f t="shared" si="2700"/>
        <v>0</v>
      </c>
      <c r="P836" s="68" t="e">
        <f t="shared" si="2675"/>
        <v>#DIV/0!</v>
      </c>
      <c r="Q836" s="66">
        <f t="shared" ref="Q836:R836" si="2701">Q843</f>
        <v>0</v>
      </c>
      <c r="R836" s="68">
        <f t="shared" si="2701"/>
        <v>0</v>
      </c>
      <c r="S836" s="68" t="e">
        <f t="shared" si="2676"/>
        <v>#DIV/0!</v>
      </c>
      <c r="T836" s="66">
        <f t="shared" ref="T836:U836" si="2702">T843</f>
        <v>0</v>
      </c>
      <c r="U836" s="68">
        <f t="shared" si="2702"/>
        <v>0</v>
      </c>
      <c r="V836" s="68" t="e">
        <f t="shared" si="2677"/>
        <v>#DIV/0!</v>
      </c>
      <c r="W836" s="66">
        <f t="shared" ref="W836:X836" si="2703">W843</f>
        <v>0</v>
      </c>
      <c r="X836" s="68">
        <f t="shared" si="2703"/>
        <v>0</v>
      </c>
      <c r="Y836" s="68" t="e">
        <f t="shared" si="2678"/>
        <v>#DIV/0!</v>
      </c>
      <c r="Z836" s="66">
        <f t="shared" ref="Z836:AA836" si="2704">Z843</f>
        <v>0</v>
      </c>
      <c r="AA836" s="68">
        <f t="shared" si="2704"/>
        <v>0</v>
      </c>
      <c r="AB836" s="68" t="e">
        <f t="shared" si="2679"/>
        <v>#DIV/0!</v>
      </c>
      <c r="AC836" s="66">
        <f t="shared" ref="AC836:AD836" si="2705">AC843</f>
        <v>0</v>
      </c>
      <c r="AD836" s="68">
        <f t="shared" si="2705"/>
        <v>0</v>
      </c>
      <c r="AE836" s="68" t="e">
        <f t="shared" si="2680"/>
        <v>#DIV/0!</v>
      </c>
      <c r="AF836" s="66">
        <f t="shared" ref="AF836:AG836" si="2706">AF843</f>
        <v>0</v>
      </c>
      <c r="AG836" s="68">
        <f t="shared" si="2706"/>
        <v>0</v>
      </c>
      <c r="AH836" s="68" t="e">
        <f t="shared" si="2681"/>
        <v>#DIV/0!</v>
      </c>
      <c r="AI836" s="66">
        <f t="shared" ref="AI836:AJ836" si="2707">AI843</f>
        <v>0</v>
      </c>
      <c r="AJ836" s="68">
        <f t="shared" si="2707"/>
        <v>0</v>
      </c>
      <c r="AK836" s="68" t="e">
        <f t="shared" si="2682"/>
        <v>#DIV/0!</v>
      </c>
      <c r="AL836" s="66">
        <f t="shared" ref="AL836:AM836" si="2708">AL843</f>
        <v>0</v>
      </c>
      <c r="AM836" s="68">
        <f t="shared" si="2708"/>
        <v>0</v>
      </c>
      <c r="AN836" s="68" t="e">
        <f t="shared" si="2683"/>
        <v>#DIV/0!</v>
      </c>
      <c r="AO836" s="66">
        <f t="shared" ref="AO836:AP836" si="2709">AO843</f>
        <v>0</v>
      </c>
      <c r="AP836" s="68">
        <f t="shared" si="2709"/>
        <v>0</v>
      </c>
      <c r="AQ836" s="68" t="e">
        <f t="shared" si="2684"/>
        <v>#DIV/0!</v>
      </c>
      <c r="AR836" s="12"/>
    </row>
    <row r="837" spans="1:44" ht="76.5" customHeight="1">
      <c r="A837" s="277"/>
      <c r="B837" s="384"/>
      <c r="C837" s="229"/>
      <c r="D837" s="54" t="s">
        <v>231</v>
      </c>
      <c r="E837" s="66">
        <f t="shared" si="2685"/>
        <v>0</v>
      </c>
      <c r="F837" s="67">
        <f t="shared" si="2686"/>
        <v>0</v>
      </c>
      <c r="G837" s="68" t="e">
        <f t="shared" si="2672"/>
        <v>#DIV/0!</v>
      </c>
      <c r="H837" s="66">
        <f t="shared" si="2687"/>
        <v>0</v>
      </c>
      <c r="I837" s="68">
        <f t="shared" si="2687"/>
        <v>0</v>
      </c>
      <c r="J837" s="68" t="e">
        <f t="shared" si="2673"/>
        <v>#DIV/0!</v>
      </c>
      <c r="K837" s="66">
        <f t="shared" ref="K837:L837" si="2710">K844</f>
        <v>0</v>
      </c>
      <c r="L837" s="68">
        <f t="shared" si="2710"/>
        <v>0</v>
      </c>
      <c r="M837" s="68" t="e">
        <f t="shared" si="2674"/>
        <v>#DIV/0!</v>
      </c>
      <c r="N837" s="66">
        <f t="shared" ref="N837:O837" si="2711">N844</f>
        <v>0</v>
      </c>
      <c r="O837" s="68">
        <f t="shared" si="2711"/>
        <v>0</v>
      </c>
      <c r="P837" s="68" t="e">
        <f t="shared" si="2675"/>
        <v>#DIV/0!</v>
      </c>
      <c r="Q837" s="66">
        <f t="shared" ref="Q837:R837" si="2712">Q844</f>
        <v>0</v>
      </c>
      <c r="R837" s="68">
        <f t="shared" si="2712"/>
        <v>0</v>
      </c>
      <c r="S837" s="68" t="e">
        <f t="shared" si="2676"/>
        <v>#DIV/0!</v>
      </c>
      <c r="T837" s="66">
        <f t="shared" ref="T837:U837" si="2713">T844</f>
        <v>0</v>
      </c>
      <c r="U837" s="68">
        <f t="shared" si="2713"/>
        <v>0</v>
      </c>
      <c r="V837" s="68" t="e">
        <f t="shared" si="2677"/>
        <v>#DIV/0!</v>
      </c>
      <c r="W837" s="66">
        <f t="shared" ref="W837:X837" si="2714">W844</f>
        <v>0</v>
      </c>
      <c r="X837" s="68">
        <f t="shared" si="2714"/>
        <v>0</v>
      </c>
      <c r="Y837" s="68" t="e">
        <f t="shared" si="2678"/>
        <v>#DIV/0!</v>
      </c>
      <c r="Z837" s="66">
        <f t="shared" ref="Z837:AA837" si="2715">Z844</f>
        <v>0</v>
      </c>
      <c r="AA837" s="68">
        <f t="shared" si="2715"/>
        <v>0</v>
      </c>
      <c r="AB837" s="68" t="e">
        <f t="shared" si="2679"/>
        <v>#DIV/0!</v>
      </c>
      <c r="AC837" s="66">
        <f t="shared" ref="AC837:AD837" si="2716">AC844</f>
        <v>0</v>
      </c>
      <c r="AD837" s="68">
        <f t="shared" si="2716"/>
        <v>0</v>
      </c>
      <c r="AE837" s="68" t="e">
        <f t="shared" si="2680"/>
        <v>#DIV/0!</v>
      </c>
      <c r="AF837" s="66">
        <f t="shared" ref="AF837:AG837" si="2717">AF844</f>
        <v>0</v>
      </c>
      <c r="AG837" s="68">
        <f t="shared" si="2717"/>
        <v>0</v>
      </c>
      <c r="AH837" s="68" t="e">
        <f t="shared" si="2681"/>
        <v>#DIV/0!</v>
      </c>
      <c r="AI837" s="66">
        <f t="shared" ref="AI837:AJ837" si="2718">AI844</f>
        <v>0</v>
      </c>
      <c r="AJ837" s="68">
        <f t="shared" si="2718"/>
        <v>0</v>
      </c>
      <c r="AK837" s="68" t="e">
        <f t="shared" si="2682"/>
        <v>#DIV/0!</v>
      </c>
      <c r="AL837" s="66">
        <f t="shared" ref="AL837:AM837" si="2719">AL844</f>
        <v>0</v>
      </c>
      <c r="AM837" s="68">
        <f t="shared" si="2719"/>
        <v>0</v>
      </c>
      <c r="AN837" s="68" t="e">
        <f t="shared" si="2683"/>
        <v>#DIV/0!</v>
      </c>
      <c r="AO837" s="66">
        <f t="shared" ref="AO837:AP837" si="2720">AO844</f>
        <v>0</v>
      </c>
      <c r="AP837" s="68">
        <f t="shared" si="2720"/>
        <v>0</v>
      </c>
      <c r="AQ837" s="68" t="e">
        <f t="shared" si="2684"/>
        <v>#DIV/0!</v>
      </c>
      <c r="AR837" s="12"/>
    </row>
    <row r="838" spans="1:44" ht="36" customHeight="1">
      <c r="A838" s="277"/>
      <c r="B838" s="384"/>
      <c r="C838" s="229"/>
      <c r="D838" s="11" t="s">
        <v>39</v>
      </c>
      <c r="E838" s="66">
        <f t="shared" si="2685"/>
        <v>0</v>
      </c>
      <c r="F838" s="67">
        <f t="shared" si="2686"/>
        <v>0</v>
      </c>
      <c r="G838" s="68" t="e">
        <f t="shared" si="2672"/>
        <v>#DIV/0!</v>
      </c>
      <c r="H838" s="66">
        <f t="shared" si="2687"/>
        <v>0</v>
      </c>
      <c r="I838" s="68">
        <f t="shared" si="2687"/>
        <v>0</v>
      </c>
      <c r="J838" s="68" t="e">
        <f t="shared" si="2673"/>
        <v>#DIV/0!</v>
      </c>
      <c r="K838" s="66">
        <f t="shared" ref="K838:L838" si="2721">K845</f>
        <v>0</v>
      </c>
      <c r="L838" s="68">
        <f t="shared" si="2721"/>
        <v>0</v>
      </c>
      <c r="M838" s="68" t="e">
        <f t="shared" si="2674"/>
        <v>#DIV/0!</v>
      </c>
      <c r="N838" s="66">
        <f t="shared" ref="N838:O838" si="2722">N845</f>
        <v>0</v>
      </c>
      <c r="O838" s="68">
        <f t="shared" si="2722"/>
        <v>0</v>
      </c>
      <c r="P838" s="68" t="e">
        <f t="shared" si="2675"/>
        <v>#DIV/0!</v>
      </c>
      <c r="Q838" s="66">
        <f t="shared" ref="Q838:R838" si="2723">Q845</f>
        <v>0</v>
      </c>
      <c r="R838" s="68">
        <f t="shared" si="2723"/>
        <v>0</v>
      </c>
      <c r="S838" s="68" t="e">
        <f t="shared" si="2676"/>
        <v>#DIV/0!</v>
      </c>
      <c r="T838" s="66">
        <f t="shared" ref="T838:U838" si="2724">T845</f>
        <v>0</v>
      </c>
      <c r="U838" s="68">
        <f t="shared" si="2724"/>
        <v>0</v>
      </c>
      <c r="V838" s="68" t="e">
        <f t="shared" si="2677"/>
        <v>#DIV/0!</v>
      </c>
      <c r="W838" s="66">
        <f t="shared" ref="W838:X838" si="2725">W845</f>
        <v>0</v>
      </c>
      <c r="X838" s="68">
        <f t="shared" si="2725"/>
        <v>0</v>
      </c>
      <c r="Y838" s="68" t="e">
        <f t="shared" si="2678"/>
        <v>#DIV/0!</v>
      </c>
      <c r="Z838" s="66">
        <f t="shared" ref="Z838:AA838" si="2726">Z845</f>
        <v>0</v>
      </c>
      <c r="AA838" s="68">
        <f t="shared" si="2726"/>
        <v>0</v>
      </c>
      <c r="AB838" s="68" t="e">
        <f t="shared" si="2679"/>
        <v>#DIV/0!</v>
      </c>
      <c r="AC838" s="66">
        <f t="shared" ref="AC838:AD838" si="2727">AC845</f>
        <v>0</v>
      </c>
      <c r="AD838" s="68">
        <f t="shared" si="2727"/>
        <v>0</v>
      </c>
      <c r="AE838" s="68" t="e">
        <f t="shared" si="2680"/>
        <v>#DIV/0!</v>
      </c>
      <c r="AF838" s="66">
        <f t="shared" ref="AF838:AG838" si="2728">AF845</f>
        <v>0</v>
      </c>
      <c r="AG838" s="68">
        <f t="shared" si="2728"/>
        <v>0</v>
      </c>
      <c r="AH838" s="68" t="e">
        <f t="shared" si="2681"/>
        <v>#DIV/0!</v>
      </c>
      <c r="AI838" s="66">
        <f t="shared" ref="AI838:AJ838" si="2729">AI845</f>
        <v>0</v>
      </c>
      <c r="AJ838" s="68">
        <f t="shared" si="2729"/>
        <v>0</v>
      </c>
      <c r="AK838" s="68" t="e">
        <f t="shared" si="2682"/>
        <v>#DIV/0!</v>
      </c>
      <c r="AL838" s="66">
        <f t="shared" ref="AL838:AM838" si="2730">AL845</f>
        <v>0</v>
      </c>
      <c r="AM838" s="68">
        <f t="shared" si="2730"/>
        <v>0</v>
      </c>
      <c r="AN838" s="68" t="e">
        <f t="shared" si="2683"/>
        <v>#DIV/0!</v>
      </c>
      <c r="AO838" s="66">
        <f t="shared" ref="AO838:AP838" si="2731">AO845</f>
        <v>0</v>
      </c>
      <c r="AP838" s="68">
        <f t="shared" si="2731"/>
        <v>0</v>
      </c>
      <c r="AQ838" s="68" t="e">
        <f t="shared" si="2684"/>
        <v>#DIV/0!</v>
      </c>
      <c r="AR838" s="12"/>
    </row>
    <row r="839" spans="1:44" ht="45">
      <c r="A839" s="277"/>
      <c r="B839" s="384"/>
      <c r="C839" s="229"/>
      <c r="D839" s="11" t="s">
        <v>33</v>
      </c>
      <c r="E839" s="66">
        <f t="shared" si="2685"/>
        <v>0</v>
      </c>
      <c r="F839" s="67">
        <f t="shared" si="2686"/>
        <v>0</v>
      </c>
      <c r="G839" s="68" t="e">
        <f t="shared" si="2672"/>
        <v>#DIV/0!</v>
      </c>
      <c r="H839" s="66">
        <f t="shared" si="2687"/>
        <v>0</v>
      </c>
      <c r="I839" s="68">
        <f>I846</f>
        <v>0</v>
      </c>
      <c r="J839" s="68" t="e">
        <f t="shared" si="2673"/>
        <v>#DIV/0!</v>
      </c>
      <c r="K839" s="66">
        <f t="shared" ref="K839" si="2732">K846</f>
        <v>0</v>
      </c>
      <c r="L839" s="68">
        <f>L846</f>
        <v>0</v>
      </c>
      <c r="M839" s="68" t="e">
        <f t="shared" si="2674"/>
        <v>#DIV/0!</v>
      </c>
      <c r="N839" s="66">
        <f t="shared" ref="N839" si="2733">N846</f>
        <v>0</v>
      </c>
      <c r="O839" s="68">
        <f>O846</f>
        <v>0</v>
      </c>
      <c r="P839" s="68" t="e">
        <f t="shared" si="2675"/>
        <v>#DIV/0!</v>
      </c>
      <c r="Q839" s="66">
        <f t="shared" ref="Q839" si="2734">Q846</f>
        <v>0</v>
      </c>
      <c r="R839" s="68">
        <f>R846</f>
        <v>0</v>
      </c>
      <c r="S839" s="68" t="e">
        <f t="shared" si="2676"/>
        <v>#DIV/0!</v>
      </c>
      <c r="T839" s="66">
        <f t="shared" ref="T839" si="2735">T846</f>
        <v>0</v>
      </c>
      <c r="U839" s="68">
        <f>U846</f>
        <v>0</v>
      </c>
      <c r="V839" s="68" t="e">
        <f t="shared" si="2677"/>
        <v>#DIV/0!</v>
      </c>
      <c r="W839" s="66">
        <f t="shared" ref="W839" si="2736">W846</f>
        <v>0</v>
      </c>
      <c r="X839" s="68">
        <f>X846</f>
        <v>0</v>
      </c>
      <c r="Y839" s="68" t="e">
        <f t="shared" si="2678"/>
        <v>#DIV/0!</v>
      </c>
      <c r="Z839" s="66">
        <f t="shared" ref="Z839" si="2737">Z846</f>
        <v>0</v>
      </c>
      <c r="AA839" s="68">
        <f>AA846</f>
        <v>0</v>
      </c>
      <c r="AB839" s="68" t="e">
        <f t="shared" si="2679"/>
        <v>#DIV/0!</v>
      </c>
      <c r="AC839" s="66">
        <f t="shared" ref="AC839" si="2738">AC846</f>
        <v>0</v>
      </c>
      <c r="AD839" s="68">
        <f>AD846</f>
        <v>0</v>
      </c>
      <c r="AE839" s="68" t="e">
        <f t="shared" si="2680"/>
        <v>#DIV/0!</v>
      </c>
      <c r="AF839" s="66">
        <f t="shared" ref="AF839" si="2739">AF846</f>
        <v>0</v>
      </c>
      <c r="AG839" s="68">
        <f>AG846</f>
        <v>0</v>
      </c>
      <c r="AH839" s="68" t="e">
        <f t="shared" si="2681"/>
        <v>#DIV/0!</v>
      </c>
      <c r="AI839" s="66">
        <f t="shared" ref="AI839" si="2740">AI846</f>
        <v>0</v>
      </c>
      <c r="AJ839" s="68">
        <f>AJ846</f>
        <v>0</v>
      </c>
      <c r="AK839" s="68" t="e">
        <f t="shared" si="2682"/>
        <v>#DIV/0!</v>
      </c>
      <c r="AL839" s="66">
        <f t="shared" ref="AL839" si="2741">AL846</f>
        <v>0</v>
      </c>
      <c r="AM839" s="68">
        <f>AM846</f>
        <v>0</v>
      </c>
      <c r="AN839" s="68" t="e">
        <f t="shared" si="2683"/>
        <v>#DIV/0!</v>
      </c>
      <c r="AO839" s="66">
        <f t="shared" ref="AO839" si="2742">AO846</f>
        <v>0</v>
      </c>
      <c r="AP839" s="68">
        <f>AP846</f>
        <v>0</v>
      </c>
      <c r="AQ839" s="68" t="e">
        <f t="shared" si="2684"/>
        <v>#DIV/0!</v>
      </c>
      <c r="AR839" s="12"/>
    </row>
    <row r="840" spans="1:44" ht="22.5" customHeight="1">
      <c r="A840" s="277" t="s">
        <v>501</v>
      </c>
      <c r="B840" s="384" t="s">
        <v>389</v>
      </c>
      <c r="C840" s="229" t="s">
        <v>77</v>
      </c>
      <c r="D840" s="157" t="s">
        <v>36</v>
      </c>
      <c r="E840" s="77">
        <f>E841+E842+E843+E845+E846</f>
        <v>0</v>
      </c>
      <c r="F840" s="78">
        <f>F841+F842+F843+F845+F846</f>
        <v>0</v>
      </c>
      <c r="G840" s="65" t="e">
        <f>(F840/E840)*100</f>
        <v>#DIV/0!</v>
      </c>
      <c r="H840" s="77">
        <f>H841+H842+H843+H845+H846</f>
        <v>0</v>
      </c>
      <c r="I840" s="78">
        <f>I841+I842+I843+I845+I846</f>
        <v>0</v>
      </c>
      <c r="J840" s="65" t="e">
        <f>(I840/H840)*100</f>
        <v>#DIV/0!</v>
      </c>
      <c r="K840" s="77">
        <f>K841+K842+K843+K845+K846</f>
        <v>0</v>
      </c>
      <c r="L840" s="78">
        <f>L841+L842+L843+L845+L846</f>
        <v>0</v>
      </c>
      <c r="M840" s="65" t="e">
        <f>(L840/K840)*100</f>
        <v>#DIV/0!</v>
      </c>
      <c r="N840" s="77">
        <f>N841+N842+N843+N845+N846</f>
        <v>0</v>
      </c>
      <c r="O840" s="78">
        <f>O841+O842+O843+O845+O846</f>
        <v>0</v>
      </c>
      <c r="P840" s="65" t="e">
        <f>(O840/N840)*100</f>
        <v>#DIV/0!</v>
      </c>
      <c r="Q840" s="77">
        <f>Q841+Q842+Q843+Q845+Q846</f>
        <v>0</v>
      </c>
      <c r="R840" s="78">
        <f>R841+R842+R843+R845+R846</f>
        <v>0</v>
      </c>
      <c r="S840" s="65" t="e">
        <f>(R840/Q840)*100</f>
        <v>#DIV/0!</v>
      </c>
      <c r="T840" s="77">
        <f>T841+T842+T843+T845+T846</f>
        <v>0</v>
      </c>
      <c r="U840" s="78">
        <f>U841+U842+U843+U845+U846</f>
        <v>0</v>
      </c>
      <c r="V840" s="65" t="e">
        <f>(U840/T840)*100</f>
        <v>#DIV/0!</v>
      </c>
      <c r="W840" s="77">
        <f>W841+W842+W843+W845+W846</f>
        <v>0</v>
      </c>
      <c r="X840" s="78">
        <f>X841+X842+X843+X845+X846</f>
        <v>0</v>
      </c>
      <c r="Y840" s="65" t="e">
        <f>(X840/W840)*100</f>
        <v>#DIV/0!</v>
      </c>
      <c r="Z840" s="77">
        <f>Z841+Z842+Z843+Z845+Z846</f>
        <v>0</v>
      </c>
      <c r="AA840" s="78">
        <f>AA841+AA842+AA843+AA845+AA846</f>
        <v>0</v>
      </c>
      <c r="AB840" s="65" t="e">
        <f>(AA840/Z840)*100</f>
        <v>#DIV/0!</v>
      </c>
      <c r="AC840" s="77">
        <f>AC841+AC842+AC843+AC845+AC846</f>
        <v>0</v>
      </c>
      <c r="AD840" s="78">
        <f>AD841+AD842+AD843+AD845+AD846</f>
        <v>0</v>
      </c>
      <c r="AE840" s="65" t="e">
        <f>(AD840/AC840)*100</f>
        <v>#DIV/0!</v>
      </c>
      <c r="AF840" s="77">
        <f>AF841+AF842+AF843+AF845+AF846</f>
        <v>0</v>
      </c>
      <c r="AG840" s="78">
        <f>AG841+AG842+AG843+AG845+AG846</f>
        <v>0</v>
      </c>
      <c r="AH840" s="65" t="e">
        <f>(AG840/AF840)*100</f>
        <v>#DIV/0!</v>
      </c>
      <c r="AI840" s="77">
        <f>AI841+AI842+AI843+AI845+AI846</f>
        <v>0</v>
      </c>
      <c r="AJ840" s="78">
        <f>AJ841+AJ842+AJ843+AJ845+AJ846</f>
        <v>0</v>
      </c>
      <c r="AK840" s="65" t="e">
        <f>(AJ840/AI840)*100</f>
        <v>#DIV/0!</v>
      </c>
      <c r="AL840" s="77">
        <f>AL841+AL842+AL843+AL845+AL846</f>
        <v>0</v>
      </c>
      <c r="AM840" s="78">
        <f>AM841+AM842+AM843+AM845+AM846</f>
        <v>0</v>
      </c>
      <c r="AN840" s="65" t="e">
        <f>(AM840/AL840)*100</f>
        <v>#DIV/0!</v>
      </c>
      <c r="AO840" s="77">
        <f>AO841+AO842+AO843+AO845+AO846</f>
        <v>0</v>
      </c>
      <c r="AP840" s="78">
        <f>AP841+AP842+AP843+AP845+AP846</f>
        <v>0</v>
      </c>
      <c r="AQ840" s="65" t="e">
        <f>(AP840/AO840)*100</f>
        <v>#DIV/0!</v>
      </c>
      <c r="AR840" s="12"/>
    </row>
    <row r="841" spans="1:44" ht="30">
      <c r="A841" s="277"/>
      <c r="B841" s="384"/>
      <c r="C841" s="229"/>
      <c r="D841" s="157" t="s">
        <v>17</v>
      </c>
      <c r="E841" s="77">
        <f>H841+K841+N841+Q841+T841+W841+Z841+AC841+AF841+AI841+AL841+AO841</f>
        <v>0</v>
      </c>
      <c r="F841" s="79">
        <f>I841+L841+O841+R841+U841+X841+AA841+AD841+AG841+AJ841+AM841+AP841</f>
        <v>0</v>
      </c>
      <c r="G841" s="68" t="e">
        <f t="shared" ref="G841:G846" si="2743">(F841/E841)*100</f>
        <v>#DIV/0!</v>
      </c>
      <c r="H841" s="66"/>
      <c r="I841" s="67"/>
      <c r="J841" s="68" t="e">
        <f t="shared" ref="J841:J846" si="2744">(I841/H841)*100</f>
        <v>#DIV/0!</v>
      </c>
      <c r="K841" s="66"/>
      <c r="L841" s="67"/>
      <c r="M841" s="68" t="e">
        <f t="shared" ref="M841:M846" si="2745">(L841/K841)*100</f>
        <v>#DIV/0!</v>
      </c>
      <c r="N841" s="66"/>
      <c r="O841" s="67"/>
      <c r="P841" s="68" t="e">
        <f t="shared" ref="P841:P846" si="2746">(O841/N841)*100</f>
        <v>#DIV/0!</v>
      </c>
      <c r="Q841" s="66"/>
      <c r="R841" s="67"/>
      <c r="S841" s="68" t="e">
        <f t="shared" ref="S841:S846" si="2747">(R841/Q841)*100</f>
        <v>#DIV/0!</v>
      </c>
      <c r="T841" s="66"/>
      <c r="U841" s="67"/>
      <c r="V841" s="68" t="e">
        <f t="shared" ref="V841:V846" si="2748">(U841/T841)*100</f>
        <v>#DIV/0!</v>
      </c>
      <c r="W841" s="66"/>
      <c r="X841" s="67"/>
      <c r="Y841" s="68" t="e">
        <f t="shared" ref="Y841:Y846" si="2749">(X841/W841)*100</f>
        <v>#DIV/0!</v>
      </c>
      <c r="Z841" s="66"/>
      <c r="AA841" s="67"/>
      <c r="AB841" s="68" t="e">
        <f t="shared" ref="AB841:AB846" si="2750">(AA841/Z841)*100</f>
        <v>#DIV/0!</v>
      </c>
      <c r="AC841" s="66"/>
      <c r="AD841" s="67"/>
      <c r="AE841" s="68" t="e">
        <f t="shared" ref="AE841:AE846" si="2751">(AD841/AC841)*100</f>
        <v>#DIV/0!</v>
      </c>
      <c r="AF841" s="66"/>
      <c r="AG841" s="67"/>
      <c r="AH841" s="68" t="e">
        <f t="shared" ref="AH841:AH846" si="2752">(AG841/AF841)*100</f>
        <v>#DIV/0!</v>
      </c>
      <c r="AI841" s="66"/>
      <c r="AJ841" s="67"/>
      <c r="AK841" s="68" t="e">
        <f t="shared" ref="AK841:AK846" si="2753">(AJ841/AI841)*100</f>
        <v>#DIV/0!</v>
      </c>
      <c r="AL841" s="66"/>
      <c r="AM841" s="67"/>
      <c r="AN841" s="68" t="e">
        <f t="shared" ref="AN841:AN846" si="2754">(AM841/AL841)*100</f>
        <v>#DIV/0!</v>
      </c>
      <c r="AO841" s="66"/>
      <c r="AP841" s="67"/>
      <c r="AQ841" s="68" t="e">
        <f t="shared" ref="AQ841:AQ846" si="2755">(AP841/AO841)*100</f>
        <v>#DIV/0!</v>
      </c>
      <c r="AR841" s="12"/>
    </row>
    <row r="842" spans="1:44" ht="45">
      <c r="A842" s="277"/>
      <c r="B842" s="384"/>
      <c r="C842" s="229"/>
      <c r="D842" s="32" t="s">
        <v>18</v>
      </c>
      <c r="E842" s="66">
        <f t="shared" ref="E842:E846" si="2756">H842+K842+N842+Q842+T842+W842+Z842+AC842+AF842+AI842+AL842+AO842</f>
        <v>0</v>
      </c>
      <c r="F842" s="67">
        <f t="shared" ref="F842:F846" si="2757">I842+L842+O842+R842+U842+X842+AA842+AD842+AG842+AJ842+AM842+AP842</f>
        <v>0</v>
      </c>
      <c r="G842" s="68" t="e">
        <f t="shared" si="2743"/>
        <v>#DIV/0!</v>
      </c>
      <c r="H842" s="66"/>
      <c r="I842" s="67"/>
      <c r="J842" s="68" t="e">
        <f t="shared" si="2744"/>
        <v>#DIV/0!</v>
      </c>
      <c r="K842" s="66"/>
      <c r="L842" s="67"/>
      <c r="M842" s="68" t="e">
        <f t="shared" si="2745"/>
        <v>#DIV/0!</v>
      </c>
      <c r="N842" s="66"/>
      <c r="O842" s="67"/>
      <c r="P842" s="68" t="e">
        <f t="shared" si="2746"/>
        <v>#DIV/0!</v>
      </c>
      <c r="Q842" s="66"/>
      <c r="R842" s="67"/>
      <c r="S842" s="68" t="e">
        <f t="shared" si="2747"/>
        <v>#DIV/0!</v>
      </c>
      <c r="T842" s="66"/>
      <c r="U842" s="67"/>
      <c r="V842" s="68" t="e">
        <f t="shared" si="2748"/>
        <v>#DIV/0!</v>
      </c>
      <c r="W842" s="66"/>
      <c r="X842" s="67"/>
      <c r="Y842" s="68" t="e">
        <f t="shared" si="2749"/>
        <v>#DIV/0!</v>
      </c>
      <c r="Z842" s="66"/>
      <c r="AA842" s="67"/>
      <c r="AB842" s="68" t="e">
        <f t="shared" si="2750"/>
        <v>#DIV/0!</v>
      </c>
      <c r="AC842" s="66"/>
      <c r="AD842" s="67"/>
      <c r="AE842" s="68" t="e">
        <f t="shared" si="2751"/>
        <v>#DIV/0!</v>
      </c>
      <c r="AF842" s="66"/>
      <c r="AG842" s="67"/>
      <c r="AH842" s="68" t="e">
        <f t="shared" si="2752"/>
        <v>#DIV/0!</v>
      </c>
      <c r="AI842" s="66"/>
      <c r="AJ842" s="67"/>
      <c r="AK842" s="68" t="e">
        <f t="shared" si="2753"/>
        <v>#DIV/0!</v>
      </c>
      <c r="AL842" s="66"/>
      <c r="AM842" s="67"/>
      <c r="AN842" s="68" t="e">
        <f t="shared" si="2754"/>
        <v>#DIV/0!</v>
      </c>
      <c r="AO842" s="66"/>
      <c r="AP842" s="67"/>
      <c r="AQ842" s="68" t="e">
        <f t="shared" si="2755"/>
        <v>#DIV/0!</v>
      </c>
      <c r="AR842" s="12"/>
    </row>
    <row r="843" spans="1:44" ht="31.5" customHeight="1">
      <c r="A843" s="277"/>
      <c r="B843" s="384"/>
      <c r="C843" s="229"/>
      <c r="D843" s="32" t="s">
        <v>26</v>
      </c>
      <c r="E843" s="66">
        <f t="shared" si="2756"/>
        <v>0</v>
      </c>
      <c r="F843" s="67">
        <f t="shared" si="2757"/>
        <v>0</v>
      </c>
      <c r="G843" s="68" t="e">
        <f t="shared" si="2743"/>
        <v>#DIV/0!</v>
      </c>
      <c r="H843" s="66"/>
      <c r="I843" s="67"/>
      <c r="J843" s="68" t="e">
        <f t="shared" si="2744"/>
        <v>#DIV/0!</v>
      </c>
      <c r="K843" s="66"/>
      <c r="L843" s="67"/>
      <c r="M843" s="68" t="e">
        <f t="shared" si="2745"/>
        <v>#DIV/0!</v>
      </c>
      <c r="N843" s="66"/>
      <c r="O843" s="67"/>
      <c r="P843" s="68" t="e">
        <f t="shared" si="2746"/>
        <v>#DIV/0!</v>
      </c>
      <c r="Q843" s="66"/>
      <c r="R843" s="67"/>
      <c r="S843" s="68" t="e">
        <f t="shared" si="2747"/>
        <v>#DIV/0!</v>
      </c>
      <c r="T843" s="66"/>
      <c r="U843" s="67"/>
      <c r="V843" s="68" t="e">
        <f t="shared" si="2748"/>
        <v>#DIV/0!</v>
      </c>
      <c r="W843" s="66"/>
      <c r="X843" s="67"/>
      <c r="Y843" s="68" t="e">
        <f t="shared" si="2749"/>
        <v>#DIV/0!</v>
      </c>
      <c r="Z843" s="66"/>
      <c r="AA843" s="67"/>
      <c r="AB843" s="68" t="e">
        <f t="shared" si="2750"/>
        <v>#DIV/0!</v>
      </c>
      <c r="AC843" s="66"/>
      <c r="AD843" s="67"/>
      <c r="AE843" s="68" t="e">
        <f t="shared" si="2751"/>
        <v>#DIV/0!</v>
      </c>
      <c r="AF843" s="66"/>
      <c r="AG843" s="67"/>
      <c r="AH843" s="68" t="e">
        <f t="shared" si="2752"/>
        <v>#DIV/0!</v>
      </c>
      <c r="AI843" s="66"/>
      <c r="AJ843" s="67"/>
      <c r="AK843" s="68" t="e">
        <f t="shared" si="2753"/>
        <v>#DIV/0!</v>
      </c>
      <c r="AL843" s="66"/>
      <c r="AM843" s="67"/>
      <c r="AN843" s="68" t="e">
        <f t="shared" si="2754"/>
        <v>#DIV/0!</v>
      </c>
      <c r="AO843" s="66"/>
      <c r="AP843" s="67"/>
      <c r="AQ843" s="68" t="e">
        <f t="shared" si="2755"/>
        <v>#DIV/0!</v>
      </c>
      <c r="AR843" s="12"/>
    </row>
    <row r="844" spans="1:44" ht="81.75" customHeight="1">
      <c r="A844" s="277"/>
      <c r="B844" s="384"/>
      <c r="C844" s="229"/>
      <c r="D844" s="54" t="s">
        <v>231</v>
      </c>
      <c r="E844" s="66">
        <f t="shared" si="2756"/>
        <v>0</v>
      </c>
      <c r="F844" s="67">
        <f t="shared" si="2757"/>
        <v>0</v>
      </c>
      <c r="G844" s="68" t="e">
        <f t="shared" si="2743"/>
        <v>#DIV/0!</v>
      </c>
      <c r="H844" s="66"/>
      <c r="I844" s="67"/>
      <c r="J844" s="68" t="e">
        <f t="shared" si="2744"/>
        <v>#DIV/0!</v>
      </c>
      <c r="K844" s="66"/>
      <c r="L844" s="67"/>
      <c r="M844" s="68" t="e">
        <f t="shared" si="2745"/>
        <v>#DIV/0!</v>
      </c>
      <c r="N844" s="66"/>
      <c r="O844" s="67"/>
      <c r="P844" s="68" t="e">
        <f t="shared" si="2746"/>
        <v>#DIV/0!</v>
      </c>
      <c r="Q844" s="66"/>
      <c r="R844" s="67"/>
      <c r="S844" s="68" t="e">
        <f t="shared" si="2747"/>
        <v>#DIV/0!</v>
      </c>
      <c r="T844" s="66"/>
      <c r="U844" s="67"/>
      <c r="V844" s="68" t="e">
        <f t="shared" si="2748"/>
        <v>#DIV/0!</v>
      </c>
      <c r="W844" s="66"/>
      <c r="X844" s="67"/>
      <c r="Y844" s="68" t="e">
        <f t="shared" si="2749"/>
        <v>#DIV/0!</v>
      </c>
      <c r="Z844" s="66"/>
      <c r="AA844" s="67"/>
      <c r="AB844" s="68" t="e">
        <f t="shared" si="2750"/>
        <v>#DIV/0!</v>
      </c>
      <c r="AC844" s="66"/>
      <c r="AD844" s="67"/>
      <c r="AE844" s="68" t="e">
        <f t="shared" si="2751"/>
        <v>#DIV/0!</v>
      </c>
      <c r="AF844" s="66"/>
      <c r="AG844" s="67"/>
      <c r="AH844" s="68" t="e">
        <f t="shared" si="2752"/>
        <v>#DIV/0!</v>
      </c>
      <c r="AI844" s="66"/>
      <c r="AJ844" s="67"/>
      <c r="AK844" s="68" t="e">
        <f t="shared" si="2753"/>
        <v>#DIV/0!</v>
      </c>
      <c r="AL844" s="66"/>
      <c r="AM844" s="67"/>
      <c r="AN844" s="68" t="e">
        <f t="shared" si="2754"/>
        <v>#DIV/0!</v>
      </c>
      <c r="AO844" s="66"/>
      <c r="AP844" s="67"/>
      <c r="AQ844" s="68" t="e">
        <f t="shared" si="2755"/>
        <v>#DIV/0!</v>
      </c>
      <c r="AR844" s="12"/>
    </row>
    <row r="845" spans="1:44" ht="30.75" customHeight="1">
      <c r="A845" s="277"/>
      <c r="B845" s="384"/>
      <c r="C845" s="229"/>
      <c r="D845" s="32" t="s">
        <v>39</v>
      </c>
      <c r="E845" s="66">
        <f t="shared" si="2756"/>
        <v>0</v>
      </c>
      <c r="F845" s="67">
        <f t="shared" si="2757"/>
        <v>0</v>
      </c>
      <c r="G845" s="68" t="e">
        <f t="shared" si="2743"/>
        <v>#DIV/0!</v>
      </c>
      <c r="H845" s="66"/>
      <c r="I845" s="67"/>
      <c r="J845" s="68" t="e">
        <f t="shared" si="2744"/>
        <v>#DIV/0!</v>
      </c>
      <c r="K845" s="66"/>
      <c r="L845" s="67"/>
      <c r="M845" s="68" t="e">
        <f t="shared" si="2745"/>
        <v>#DIV/0!</v>
      </c>
      <c r="N845" s="66"/>
      <c r="O845" s="67"/>
      <c r="P845" s="68" t="e">
        <f t="shared" si="2746"/>
        <v>#DIV/0!</v>
      </c>
      <c r="Q845" s="66"/>
      <c r="R845" s="67"/>
      <c r="S845" s="68" t="e">
        <f t="shared" si="2747"/>
        <v>#DIV/0!</v>
      </c>
      <c r="T845" s="66"/>
      <c r="U845" s="67"/>
      <c r="V845" s="68" t="e">
        <f t="shared" si="2748"/>
        <v>#DIV/0!</v>
      </c>
      <c r="W845" s="66"/>
      <c r="X845" s="67"/>
      <c r="Y845" s="68" t="e">
        <f t="shared" si="2749"/>
        <v>#DIV/0!</v>
      </c>
      <c r="Z845" s="66"/>
      <c r="AA845" s="67"/>
      <c r="AB845" s="68" t="e">
        <f t="shared" si="2750"/>
        <v>#DIV/0!</v>
      </c>
      <c r="AC845" s="66"/>
      <c r="AD845" s="67"/>
      <c r="AE845" s="68" t="e">
        <f t="shared" si="2751"/>
        <v>#DIV/0!</v>
      </c>
      <c r="AF845" s="66"/>
      <c r="AG845" s="67"/>
      <c r="AH845" s="68" t="e">
        <f t="shared" si="2752"/>
        <v>#DIV/0!</v>
      </c>
      <c r="AI845" s="66"/>
      <c r="AJ845" s="67"/>
      <c r="AK845" s="68" t="e">
        <f t="shared" si="2753"/>
        <v>#DIV/0!</v>
      </c>
      <c r="AL845" s="66"/>
      <c r="AM845" s="67"/>
      <c r="AN845" s="68" t="e">
        <f t="shared" si="2754"/>
        <v>#DIV/0!</v>
      </c>
      <c r="AO845" s="66"/>
      <c r="AP845" s="67"/>
      <c r="AQ845" s="68" t="e">
        <f t="shared" si="2755"/>
        <v>#DIV/0!</v>
      </c>
      <c r="AR845" s="12"/>
    </row>
    <row r="846" spans="1:44" ht="45">
      <c r="A846" s="277"/>
      <c r="B846" s="384"/>
      <c r="C846" s="229"/>
      <c r="D846" s="32" t="s">
        <v>33</v>
      </c>
      <c r="E846" s="66">
        <f t="shared" si="2756"/>
        <v>0</v>
      </c>
      <c r="F846" s="67">
        <f t="shared" si="2757"/>
        <v>0</v>
      </c>
      <c r="G846" s="68" t="e">
        <f t="shared" si="2743"/>
        <v>#DIV/0!</v>
      </c>
      <c r="H846" s="66"/>
      <c r="I846" s="67"/>
      <c r="J846" s="68" t="e">
        <f t="shared" si="2744"/>
        <v>#DIV/0!</v>
      </c>
      <c r="K846" s="66"/>
      <c r="L846" s="67"/>
      <c r="M846" s="68" t="e">
        <f t="shared" si="2745"/>
        <v>#DIV/0!</v>
      </c>
      <c r="N846" s="66"/>
      <c r="O846" s="67"/>
      <c r="P846" s="68" t="e">
        <f t="shared" si="2746"/>
        <v>#DIV/0!</v>
      </c>
      <c r="Q846" s="66"/>
      <c r="R846" s="67"/>
      <c r="S846" s="68" t="e">
        <f t="shared" si="2747"/>
        <v>#DIV/0!</v>
      </c>
      <c r="T846" s="66"/>
      <c r="U846" s="67"/>
      <c r="V846" s="68" t="e">
        <f t="shared" si="2748"/>
        <v>#DIV/0!</v>
      </c>
      <c r="W846" s="66"/>
      <c r="X846" s="67"/>
      <c r="Y846" s="68" t="e">
        <f t="shared" si="2749"/>
        <v>#DIV/0!</v>
      </c>
      <c r="Z846" s="66"/>
      <c r="AA846" s="67"/>
      <c r="AB846" s="68" t="e">
        <f t="shared" si="2750"/>
        <v>#DIV/0!</v>
      </c>
      <c r="AC846" s="66"/>
      <c r="AD846" s="67"/>
      <c r="AE846" s="68" t="e">
        <f t="shared" si="2751"/>
        <v>#DIV/0!</v>
      </c>
      <c r="AF846" s="66"/>
      <c r="AG846" s="67"/>
      <c r="AH846" s="68" t="e">
        <f t="shared" si="2752"/>
        <v>#DIV/0!</v>
      </c>
      <c r="AI846" s="66"/>
      <c r="AJ846" s="67"/>
      <c r="AK846" s="68" t="e">
        <f t="shared" si="2753"/>
        <v>#DIV/0!</v>
      </c>
      <c r="AL846" s="66"/>
      <c r="AM846" s="67"/>
      <c r="AN846" s="68" t="e">
        <f t="shared" si="2754"/>
        <v>#DIV/0!</v>
      </c>
      <c r="AO846" s="66"/>
      <c r="AP846" s="67"/>
      <c r="AQ846" s="68" t="e">
        <f t="shared" si="2755"/>
        <v>#DIV/0!</v>
      </c>
      <c r="AR846" s="12"/>
    </row>
    <row r="847" spans="1:44" ht="27" customHeight="1">
      <c r="A847" s="277" t="s">
        <v>502</v>
      </c>
      <c r="B847" s="384" t="s">
        <v>81</v>
      </c>
      <c r="C847" s="229" t="s">
        <v>206</v>
      </c>
      <c r="D847" s="157" t="s">
        <v>36</v>
      </c>
      <c r="E847" s="77">
        <f>E848+E849+E850+E852+E853</f>
        <v>0</v>
      </c>
      <c r="F847" s="78">
        <f>F848+F849+F850+F852+F853</f>
        <v>0</v>
      </c>
      <c r="G847" s="65" t="e">
        <f>(F847/E847)*100</f>
        <v>#DIV/0!</v>
      </c>
      <c r="H847" s="77">
        <f>H848+H849+H850+H852+H853</f>
        <v>0</v>
      </c>
      <c r="I847" s="78">
        <f>I848+I849+I850+I852+I853</f>
        <v>0</v>
      </c>
      <c r="J847" s="65" t="e">
        <f>(I847/H847)*100</f>
        <v>#DIV/0!</v>
      </c>
      <c r="K847" s="77">
        <f>K848+K849+K850+K852+K853</f>
        <v>0</v>
      </c>
      <c r="L847" s="78">
        <f>L848+L849+L850+L852+L853</f>
        <v>0</v>
      </c>
      <c r="M847" s="65" t="e">
        <f>(L847/K847)*100</f>
        <v>#DIV/0!</v>
      </c>
      <c r="N847" s="77">
        <f>N848+N849+N850+N852+N853</f>
        <v>0</v>
      </c>
      <c r="O847" s="78">
        <f>O848+O849+O850+O852+O853</f>
        <v>0</v>
      </c>
      <c r="P847" s="65" t="e">
        <f>(O847/N847)*100</f>
        <v>#DIV/0!</v>
      </c>
      <c r="Q847" s="77">
        <f>Q848+Q849+Q850+Q852+Q853</f>
        <v>0</v>
      </c>
      <c r="R847" s="78">
        <f>R848+R849+R850+R852+R853</f>
        <v>0</v>
      </c>
      <c r="S847" s="65" t="e">
        <f>(R847/Q847)*100</f>
        <v>#DIV/0!</v>
      </c>
      <c r="T847" s="77">
        <f>T848+T849+T850+T852+T853</f>
        <v>0</v>
      </c>
      <c r="U847" s="78">
        <f>U848+U849+U850+U852+U853</f>
        <v>0</v>
      </c>
      <c r="V847" s="65" t="e">
        <f>(U847/T847)*100</f>
        <v>#DIV/0!</v>
      </c>
      <c r="W847" s="77">
        <f>W848+W849+W850+W852+W853</f>
        <v>0</v>
      </c>
      <c r="X847" s="78">
        <f>X848+X849+X850+X852+X853</f>
        <v>0</v>
      </c>
      <c r="Y847" s="65" t="e">
        <f>(X847/W847)*100</f>
        <v>#DIV/0!</v>
      </c>
      <c r="Z847" s="77">
        <f>Z848+Z849+Z850+Z852+Z853</f>
        <v>0</v>
      </c>
      <c r="AA847" s="78">
        <f>AA848+AA849+AA850+AA852+AA853</f>
        <v>0</v>
      </c>
      <c r="AB847" s="65" t="e">
        <f>(AA847/Z847)*100</f>
        <v>#DIV/0!</v>
      </c>
      <c r="AC847" s="77">
        <f>AC848+AC849+AC850+AC852+AC853</f>
        <v>0</v>
      </c>
      <c r="AD847" s="78">
        <f>AD848+AD849+AD850+AD852+AD853</f>
        <v>0</v>
      </c>
      <c r="AE847" s="65" t="e">
        <f>(AD847/AC847)*100</f>
        <v>#DIV/0!</v>
      </c>
      <c r="AF847" s="77">
        <f>AF848+AF849+AF850+AF852+AF853</f>
        <v>0</v>
      </c>
      <c r="AG847" s="78">
        <f>AG848+AG849+AG850+AG852+AG853</f>
        <v>0</v>
      </c>
      <c r="AH847" s="65" t="e">
        <f>(AG847/AF847)*100</f>
        <v>#DIV/0!</v>
      </c>
      <c r="AI847" s="77">
        <f>AI848+AI849+AI850+AI852+AI853</f>
        <v>0</v>
      </c>
      <c r="AJ847" s="78">
        <f>AJ848+AJ849+AJ850+AJ852+AJ853</f>
        <v>0</v>
      </c>
      <c r="AK847" s="65" t="e">
        <f>(AJ847/AI847)*100</f>
        <v>#DIV/0!</v>
      </c>
      <c r="AL847" s="77">
        <f>AL848+AL849+AL850+AL852+AL853</f>
        <v>0</v>
      </c>
      <c r="AM847" s="78">
        <f>AM848+AM849+AM850+AM852+AM853</f>
        <v>0</v>
      </c>
      <c r="AN847" s="65" t="e">
        <f>(AM847/AL847)*100</f>
        <v>#DIV/0!</v>
      </c>
      <c r="AO847" s="77">
        <f>AO848+AO849+AO850+AO852+AO853</f>
        <v>0</v>
      </c>
      <c r="AP847" s="78">
        <f>AP848+AP849+AP850+AP852+AP853</f>
        <v>0</v>
      </c>
      <c r="AQ847" s="65" t="e">
        <f>(AP847/AO847)*100</f>
        <v>#DIV/0!</v>
      </c>
      <c r="AR847" s="12"/>
    </row>
    <row r="848" spans="1:44" ht="30">
      <c r="A848" s="277"/>
      <c r="B848" s="384"/>
      <c r="C848" s="229"/>
      <c r="D848" s="157" t="s">
        <v>17</v>
      </c>
      <c r="E848" s="77">
        <f>H848+K848+N848+Q848+T848+W848+Z848+AC848+AF848+AI848+AL848+AO848</f>
        <v>0</v>
      </c>
      <c r="F848" s="67">
        <f>I848+L848+O848+R848+U848+X848+AA848+AD848+AG848+AJ848+AM848+AP848</f>
        <v>0</v>
      </c>
      <c r="G848" s="68" t="e">
        <f t="shared" ref="G848:G853" si="2758">(F848/E848)*100</f>
        <v>#DIV/0!</v>
      </c>
      <c r="H848" s="66">
        <f>H855+H862</f>
        <v>0</v>
      </c>
      <c r="I848" s="68">
        <f>I855+I862</f>
        <v>0</v>
      </c>
      <c r="J848" s="68" t="e">
        <f t="shared" ref="J848:J853" si="2759">(I848/H848)*100</f>
        <v>#DIV/0!</v>
      </c>
      <c r="K848" s="66">
        <f>K855+K862</f>
        <v>0</v>
      </c>
      <c r="L848" s="68">
        <f>L855+L862</f>
        <v>0</v>
      </c>
      <c r="M848" s="68" t="e">
        <f t="shared" ref="M848:M853" si="2760">(L848/K848)*100</f>
        <v>#DIV/0!</v>
      </c>
      <c r="N848" s="66">
        <f>N855+N862</f>
        <v>0</v>
      </c>
      <c r="O848" s="68">
        <f>O855+O862</f>
        <v>0</v>
      </c>
      <c r="P848" s="68" t="e">
        <f t="shared" ref="P848:P853" si="2761">(O848/N848)*100</f>
        <v>#DIV/0!</v>
      </c>
      <c r="Q848" s="66">
        <f>Q855+Q862</f>
        <v>0</v>
      </c>
      <c r="R848" s="68">
        <f>R855+R862</f>
        <v>0</v>
      </c>
      <c r="S848" s="68" t="e">
        <f t="shared" ref="S848:S853" si="2762">(R848/Q848)*100</f>
        <v>#DIV/0!</v>
      </c>
      <c r="T848" s="66">
        <f>T855+T862</f>
        <v>0</v>
      </c>
      <c r="U848" s="68">
        <f>U855+U862</f>
        <v>0</v>
      </c>
      <c r="V848" s="68" t="e">
        <f t="shared" ref="V848:V853" si="2763">(U848/T848)*100</f>
        <v>#DIV/0!</v>
      </c>
      <c r="W848" s="66">
        <f>W855+W862</f>
        <v>0</v>
      </c>
      <c r="X848" s="68">
        <f>X855+X862</f>
        <v>0</v>
      </c>
      <c r="Y848" s="68" t="e">
        <f t="shared" ref="Y848:Y853" si="2764">(X848/W848)*100</f>
        <v>#DIV/0!</v>
      </c>
      <c r="Z848" s="66">
        <f>Z855+Z862</f>
        <v>0</v>
      </c>
      <c r="AA848" s="68">
        <f>AA855+AA862</f>
        <v>0</v>
      </c>
      <c r="AB848" s="68" t="e">
        <f t="shared" ref="AB848:AB853" si="2765">(AA848/Z848)*100</f>
        <v>#DIV/0!</v>
      </c>
      <c r="AC848" s="66">
        <f>AC855+AC862</f>
        <v>0</v>
      </c>
      <c r="AD848" s="68">
        <f>AD855+AD862</f>
        <v>0</v>
      </c>
      <c r="AE848" s="68" t="e">
        <f t="shared" ref="AE848:AE853" si="2766">(AD848/AC848)*100</f>
        <v>#DIV/0!</v>
      </c>
      <c r="AF848" s="66">
        <f>AF855+AF862</f>
        <v>0</v>
      </c>
      <c r="AG848" s="68">
        <f>AG855+AG862</f>
        <v>0</v>
      </c>
      <c r="AH848" s="68" t="e">
        <f t="shared" ref="AH848:AH853" si="2767">(AG848/AF848)*100</f>
        <v>#DIV/0!</v>
      </c>
      <c r="AI848" s="66">
        <f>AI855+AI862</f>
        <v>0</v>
      </c>
      <c r="AJ848" s="68">
        <f>AJ855+AJ862</f>
        <v>0</v>
      </c>
      <c r="AK848" s="68" t="e">
        <f t="shared" ref="AK848:AK853" si="2768">(AJ848/AI848)*100</f>
        <v>#DIV/0!</v>
      </c>
      <c r="AL848" s="66">
        <f>AL855+AL862</f>
        <v>0</v>
      </c>
      <c r="AM848" s="68">
        <f>AM855+AM862</f>
        <v>0</v>
      </c>
      <c r="AN848" s="68" t="e">
        <f t="shared" ref="AN848:AN853" si="2769">(AM848/AL848)*100</f>
        <v>#DIV/0!</v>
      </c>
      <c r="AO848" s="66">
        <f>AO855+AO862</f>
        <v>0</v>
      </c>
      <c r="AP848" s="68">
        <f>AP855+AP862</f>
        <v>0</v>
      </c>
      <c r="AQ848" s="68" t="e">
        <f t="shared" ref="AQ848:AQ853" si="2770">(AP848/AO848)*100</f>
        <v>#DIV/0!</v>
      </c>
      <c r="AR848" s="12"/>
    </row>
    <row r="849" spans="1:44" ht="45">
      <c r="A849" s="277"/>
      <c r="B849" s="384"/>
      <c r="C849" s="229"/>
      <c r="D849" s="157" t="s">
        <v>18</v>
      </c>
      <c r="E849" s="77">
        <f t="shared" ref="E849:E853" si="2771">H849+K849+N849+Q849+T849+W849+Z849+AC849+AF849+AI849+AL849+AO849</f>
        <v>0</v>
      </c>
      <c r="F849" s="67">
        <f t="shared" ref="F849:F853" si="2772">I849+L849+O849+R849+U849+X849+AA849+AD849+AG849+AJ849+AM849+AP849</f>
        <v>0</v>
      </c>
      <c r="G849" s="68" t="e">
        <f t="shared" si="2758"/>
        <v>#DIV/0!</v>
      </c>
      <c r="H849" s="66">
        <f t="shared" ref="H849:I853" si="2773">H856+H863</f>
        <v>0</v>
      </c>
      <c r="I849" s="68">
        <f t="shared" si="2773"/>
        <v>0</v>
      </c>
      <c r="J849" s="68" t="e">
        <f t="shared" si="2759"/>
        <v>#DIV/0!</v>
      </c>
      <c r="K849" s="66">
        <f t="shared" ref="K849:L849" si="2774">K856+K863</f>
        <v>0</v>
      </c>
      <c r="L849" s="68">
        <f t="shared" si="2774"/>
        <v>0</v>
      </c>
      <c r="M849" s="68" t="e">
        <f t="shared" si="2760"/>
        <v>#DIV/0!</v>
      </c>
      <c r="N849" s="66">
        <f t="shared" ref="N849:O849" si="2775">N856+N863</f>
        <v>0</v>
      </c>
      <c r="O849" s="68">
        <f t="shared" si="2775"/>
        <v>0</v>
      </c>
      <c r="P849" s="68" t="e">
        <f t="shared" si="2761"/>
        <v>#DIV/0!</v>
      </c>
      <c r="Q849" s="66">
        <f t="shared" ref="Q849:R849" si="2776">Q856+Q863</f>
        <v>0</v>
      </c>
      <c r="R849" s="68">
        <f t="shared" si="2776"/>
        <v>0</v>
      </c>
      <c r="S849" s="68" t="e">
        <f t="shared" si="2762"/>
        <v>#DIV/0!</v>
      </c>
      <c r="T849" s="66">
        <f t="shared" ref="T849:U849" si="2777">T856+T863</f>
        <v>0</v>
      </c>
      <c r="U849" s="68">
        <f t="shared" si="2777"/>
        <v>0</v>
      </c>
      <c r="V849" s="68" t="e">
        <f t="shared" si="2763"/>
        <v>#DIV/0!</v>
      </c>
      <c r="W849" s="66">
        <f t="shared" ref="W849:X849" si="2778">W856+W863</f>
        <v>0</v>
      </c>
      <c r="X849" s="68">
        <f t="shared" si="2778"/>
        <v>0</v>
      </c>
      <c r="Y849" s="68" t="e">
        <f t="shared" si="2764"/>
        <v>#DIV/0!</v>
      </c>
      <c r="Z849" s="66">
        <f t="shared" ref="Z849:AA849" si="2779">Z856+Z863</f>
        <v>0</v>
      </c>
      <c r="AA849" s="68">
        <f t="shared" si="2779"/>
        <v>0</v>
      </c>
      <c r="AB849" s="68" t="e">
        <f t="shared" si="2765"/>
        <v>#DIV/0!</v>
      </c>
      <c r="AC849" s="66">
        <f t="shared" ref="AC849:AD849" si="2780">AC856+AC863</f>
        <v>0</v>
      </c>
      <c r="AD849" s="68">
        <f t="shared" si="2780"/>
        <v>0</v>
      </c>
      <c r="AE849" s="68" t="e">
        <f t="shared" si="2766"/>
        <v>#DIV/0!</v>
      </c>
      <c r="AF849" s="66">
        <f t="shared" ref="AF849:AG849" si="2781">AF856+AF863</f>
        <v>0</v>
      </c>
      <c r="AG849" s="68">
        <f t="shared" si="2781"/>
        <v>0</v>
      </c>
      <c r="AH849" s="68" t="e">
        <f t="shared" si="2767"/>
        <v>#DIV/0!</v>
      </c>
      <c r="AI849" s="66">
        <f t="shared" ref="AI849:AJ849" si="2782">AI856+AI863</f>
        <v>0</v>
      </c>
      <c r="AJ849" s="68">
        <f t="shared" si="2782"/>
        <v>0</v>
      </c>
      <c r="AK849" s="68" t="e">
        <f t="shared" si="2768"/>
        <v>#DIV/0!</v>
      </c>
      <c r="AL849" s="66">
        <f t="shared" ref="AL849:AM849" si="2783">AL856+AL863</f>
        <v>0</v>
      </c>
      <c r="AM849" s="68">
        <f t="shared" si="2783"/>
        <v>0</v>
      </c>
      <c r="AN849" s="68" t="e">
        <f t="shared" si="2769"/>
        <v>#DIV/0!</v>
      </c>
      <c r="AO849" s="66">
        <f t="shared" ref="AO849:AP849" si="2784">AO856+AO863</f>
        <v>0</v>
      </c>
      <c r="AP849" s="68">
        <f t="shared" si="2784"/>
        <v>0</v>
      </c>
      <c r="AQ849" s="68" t="e">
        <f t="shared" si="2770"/>
        <v>#DIV/0!</v>
      </c>
      <c r="AR849" s="12"/>
    </row>
    <row r="850" spans="1:44" ht="33" customHeight="1">
      <c r="A850" s="277"/>
      <c r="B850" s="384"/>
      <c r="C850" s="229"/>
      <c r="D850" s="157" t="s">
        <v>26</v>
      </c>
      <c r="E850" s="77">
        <f t="shared" si="2771"/>
        <v>0</v>
      </c>
      <c r="F850" s="67">
        <f t="shared" si="2772"/>
        <v>0</v>
      </c>
      <c r="G850" s="68" t="e">
        <f t="shared" si="2758"/>
        <v>#DIV/0!</v>
      </c>
      <c r="H850" s="66">
        <f t="shared" si="2773"/>
        <v>0</v>
      </c>
      <c r="I850" s="68">
        <f t="shared" si="2773"/>
        <v>0</v>
      </c>
      <c r="J850" s="68" t="e">
        <f t="shared" si="2759"/>
        <v>#DIV/0!</v>
      </c>
      <c r="K850" s="66">
        <f t="shared" ref="K850:L850" si="2785">K857+K864</f>
        <v>0</v>
      </c>
      <c r="L850" s="68">
        <f t="shared" si="2785"/>
        <v>0</v>
      </c>
      <c r="M850" s="68" t="e">
        <f t="shared" si="2760"/>
        <v>#DIV/0!</v>
      </c>
      <c r="N850" s="66">
        <f t="shared" ref="N850:O850" si="2786">N857+N864</f>
        <v>0</v>
      </c>
      <c r="O850" s="68">
        <f t="shared" si="2786"/>
        <v>0</v>
      </c>
      <c r="P850" s="68" t="e">
        <f t="shared" si="2761"/>
        <v>#DIV/0!</v>
      </c>
      <c r="Q850" s="66">
        <f t="shared" ref="Q850:R850" si="2787">Q857+Q864</f>
        <v>0</v>
      </c>
      <c r="R850" s="68">
        <f t="shared" si="2787"/>
        <v>0</v>
      </c>
      <c r="S850" s="68" t="e">
        <f t="shared" si="2762"/>
        <v>#DIV/0!</v>
      </c>
      <c r="T850" s="66">
        <f t="shared" ref="T850:U850" si="2788">T857+T864</f>
        <v>0</v>
      </c>
      <c r="U850" s="68">
        <f t="shared" si="2788"/>
        <v>0</v>
      </c>
      <c r="V850" s="68" t="e">
        <f t="shared" si="2763"/>
        <v>#DIV/0!</v>
      </c>
      <c r="W850" s="66">
        <f t="shared" ref="W850:X850" si="2789">W857+W864</f>
        <v>0</v>
      </c>
      <c r="X850" s="68">
        <f t="shared" si="2789"/>
        <v>0</v>
      </c>
      <c r="Y850" s="68" t="e">
        <f t="shared" si="2764"/>
        <v>#DIV/0!</v>
      </c>
      <c r="Z850" s="66">
        <f t="shared" ref="Z850:AA850" si="2790">Z857+Z864</f>
        <v>0</v>
      </c>
      <c r="AA850" s="68">
        <f t="shared" si="2790"/>
        <v>0</v>
      </c>
      <c r="AB850" s="68" t="e">
        <f t="shared" si="2765"/>
        <v>#DIV/0!</v>
      </c>
      <c r="AC850" s="66">
        <f t="shared" ref="AC850:AD850" si="2791">AC857+AC864</f>
        <v>0</v>
      </c>
      <c r="AD850" s="68">
        <f t="shared" si="2791"/>
        <v>0</v>
      </c>
      <c r="AE850" s="68" t="e">
        <f t="shared" si="2766"/>
        <v>#DIV/0!</v>
      </c>
      <c r="AF850" s="66">
        <f t="shared" ref="AF850:AG850" si="2792">AF857+AF864</f>
        <v>0</v>
      </c>
      <c r="AG850" s="68">
        <f t="shared" si="2792"/>
        <v>0</v>
      </c>
      <c r="AH850" s="68" t="e">
        <f t="shared" si="2767"/>
        <v>#DIV/0!</v>
      </c>
      <c r="AI850" s="66">
        <f t="shared" ref="AI850:AJ850" si="2793">AI857+AI864</f>
        <v>0</v>
      </c>
      <c r="AJ850" s="68">
        <f t="shared" si="2793"/>
        <v>0</v>
      </c>
      <c r="AK850" s="68" t="e">
        <f t="shared" si="2768"/>
        <v>#DIV/0!</v>
      </c>
      <c r="AL850" s="66">
        <f t="shared" ref="AL850:AM850" si="2794">AL857+AL864</f>
        <v>0</v>
      </c>
      <c r="AM850" s="68">
        <f t="shared" si="2794"/>
        <v>0</v>
      </c>
      <c r="AN850" s="68" t="e">
        <f t="shared" si="2769"/>
        <v>#DIV/0!</v>
      </c>
      <c r="AO850" s="66">
        <f t="shared" ref="AO850:AP850" si="2795">AO857+AO864</f>
        <v>0</v>
      </c>
      <c r="AP850" s="68">
        <f t="shared" si="2795"/>
        <v>0</v>
      </c>
      <c r="AQ850" s="68" t="e">
        <f t="shared" si="2770"/>
        <v>#DIV/0!</v>
      </c>
      <c r="AR850" s="12"/>
    </row>
    <row r="851" spans="1:44" ht="82.5" customHeight="1">
      <c r="A851" s="277"/>
      <c r="B851" s="384"/>
      <c r="C851" s="229"/>
      <c r="D851" s="157" t="s">
        <v>231</v>
      </c>
      <c r="E851" s="77">
        <f t="shared" si="2771"/>
        <v>0</v>
      </c>
      <c r="F851" s="67">
        <f t="shared" si="2772"/>
        <v>0</v>
      </c>
      <c r="G851" s="68" t="e">
        <f t="shared" si="2758"/>
        <v>#DIV/0!</v>
      </c>
      <c r="H851" s="66">
        <f t="shared" si="2773"/>
        <v>0</v>
      </c>
      <c r="I851" s="68">
        <f t="shared" si="2773"/>
        <v>0</v>
      </c>
      <c r="J851" s="68" t="e">
        <f t="shared" si="2759"/>
        <v>#DIV/0!</v>
      </c>
      <c r="K851" s="66">
        <f t="shared" ref="K851:L851" si="2796">K858+K865</f>
        <v>0</v>
      </c>
      <c r="L851" s="68">
        <f t="shared" si="2796"/>
        <v>0</v>
      </c>
      <c r="M851" s="68" t="e">
        <f t="shared" si="2760"/>
        <v>#DIV/0!</v>
      </c>
      <c r="N851" s="66">
        <f t="shared" ref="N851:O851" si="2797">N858+N865</f>
        <v>0</v>
      </c>
      <c r="O851" s="68">
        <f t="shared" si="2797"/>
        <v>0</v>
      </c>
      <c r="P851" s="68" t="e">
        <f t="shared" si="2761"/>
        <v>#DIV/0!</v>
      </c>
      <c r="Q851" s="66">
        <f t="shared" ref="Q851:R851" si="2798">Q858+Q865</f>
        <v>0</v>
      </c>
      <c r="R851" s="68">
        <f t="shared" si="2798"/>
        <v>0</v>
      </c>
      <c r="S851" s="68" t="e">
        <f t="shared" si="2762"/>
        <v>#DIV/0!</v>
      </c>
      <c r="T851" s="66">
        <f t="shared" ref="T851:U851" si="2799">T858+T865</f>
        <v>0</v>
      </c>
      <c r="U851" s="68">
        <f t="shared" si="2799"/>
        <v>0</v>
      </c>
      <c r="V851" s="68" t="e">
        <f t="shared" si="2763"/>
        <v>#DIV/0!</v>
      </c>
      <c r="W851" s="66">
        <f t="shared" ref="W851:X851" si="2800">W858+W865</f>
        <v>0</v>
      </c>
      <c r="X851" s="68">
        <f t="shared" si="2800"/>
        <v>0</v>
      </c>
      <c r="Y851" s="68" t="e">
        <f t="shared" si="2764"/>
        <v>#DIV/0!</v>
      </c>
      <c r="Z851" s="66">
        <f t="shared" ref="Z851:AA851" si="2801">Z858+Z865</f>
        <v>0</v>
      </c>
      <c r="AA851" s="68">
        <f t="shared" si="2801"/>
        <v>0</v>
      </c>
      <c r="AB851" s="68" t="e">
        <f t="shared" si="2765"/>
        <v>#DIV/0!</v>
      </c>
      <c r="AC851" s="66">
        <f t="shared" ref="AC851:AD851" si="2802">AC858+AC865</f>
        <v>0</v>
      </c>
      <c r="AD851" s="68">
        <f t="shared" si="2802"/>
        <v>0</v>
      </c>
      <c r="AE851" s="68" t="e">
        <f t="shared" si="2766"/>
        <v>#DIV/0!</v>
      </c>
      <c r="AF851" s="66">
        <f t="shared" ref="AF851:AG851" si="2803">AF858+AF865</f>
        <v>0</v>
      </c>
      <c r="AG851" s="68">
        <f t="shared" si="2803"/>
        <v>0</v>
      </c>
      <c r="AH851" s="68" t="e">
        <f t="shared" si="2767"/>
        <v>#DIV/0!</v>
      </c>
      <c r="AI851" s="66">
        <f t="shared" ref="AI851:AJ851" si="2804">AI858+AI865</f>
        <v>0</v>
      </c>
      <c r="AJ851" s="68">
        <f t="shared" si="2804"/>
        <v>0</v>
      </c>
      <c r="AK851" s="68" t="e">
        <f t="shared" si="2768"/>
        <v>#DIV/0!</v>
      </c>
      <c r="AL851" s="66">
        <f t="shared" ref="AL851:AM851" si="2805">AL858+AL865</f>
        <v>0</v>
      </c>
      <c r="AM851" s="68">
        <f t="shared" si="2805"/>
        <v>0</v>
      </c>
      <c r="AN851" s="68" t="e">
        <f t="shared" si="2769"/>
        <v>#DIV/0!</v>
      </c>
      <c r="AO851" s="66">
        <f t="shared" ref="AO851:AP851" si="2806">AO858+AO865</f>
        <v>0</v>
      </c>
      <c r="AP851" s="68">
        <f t="shared" si="2806"/>
        <v>0</v>
      </c>
      <c r="AQ851" s="68" t="e">
        <f t="shared" si="2770"/>
        <v>#DIV/0!</v>
      </c>
      <c r="AR851" s="12"/>
    </row>
    <row r="852" spans="1:44" ht="32.25" customHeight="1">
      <c r="A852" s="277"/>
      <c r="B852" s="384"/>
      <c r="C852" s="229"/>
      <c r="D852" s="157" t="s">
        <v>39</v>
      </c>
      <c r="E852" s="77">
        <f t="shared" si="2771"/>
        <v>0</v>
      </c>
      <c r="F852" s="67">
        <f t="shared" si="2772"/>
        <v>0</v>
      </c>
      <c r="G852" s="68" t="e">
        <f t="shared" si="2758"/>
        <v>#DIV/0!</v>
      </c>
      <c r="H852" s="66">
        <f t="shared" si="2773"/>
        <v>0</v>
      </c>
      <c r="I852" s="68">
        <f t="shared" si="2773"/>
        <v>0</v>
      </c>
      <c r="J852" s="68" t="e">
        <f t="shared" si="2759"/>
        <v>#DIV/0!</v>
      </c>
      <c r="K852" s="66">
        <f t="shared" ref="K852:L852" si="2807">K859+K866</f>
        <v>0</v>
      </c>
      <c r="L852" s="68">
        <f t="shared" si="2807"/>
        <v>0</v>
      </c>
      <c r="M852" s="68" t="e">
        <f t="shared" si="2760"/>
        <v>#DIV/0!</v>
      </c>
      <c r="N852" s="66">
        <f t="shared" ref="N852:O852" si="2808">N859+N866</f>
        <v>0</v>
      </c>
      <c r="O852" s="68">
        <f t="shared" si="2808"/>
        <v>0</v>
      </c>
      <c r="P852" s="68" t="e">
        <f t="shared" si="2761"/>
        <v>#DIV/0!</v>
      </c>
      <c r="Q852" s="66">
        <f t="shared" ref="Q852:R852" si="2809">Q859+Q866</f>
        <v>0</v>
      </c>
      <c r="R852" s="68">
        <f t="shared" si="2809"/>
        <v>0</v>
      </c>
      <c r="S852" s="68" t="e">
        <f t="shared" si="2762"/>
        <v>#DIV/0!</v>
      </c>
      <c r="T852" s="66">
        <f t="shared" ref="T852:U852" si="2810">T859+T866</f>
        <v>0</v>
      </c>
      <c r="U852" s="68">
        <f t="shared" si="2810"/>
        <v>0</v>
      </c>
      <c r="V852" s="68" t="e">
        <f t="shared" si="2763"/>
        <v>#DIV/0!</v>
      </c>
      <c r="W852" s="66">
        <f t="shared" ref="W852:X852" si="2811">W859+W866</f>
        <v>0</v>
      </c>
      <c r="X852" s="68">
        <f t="shared" si="2811"/>
        <v>0</v>
      </c>
      <c r="Y852" s="68" t="e">
        <f t="shared" si="2764"/>
        <v>#DIV/0!</v>
      </c>
      <c r="Z852" s="66">
        <f t="shared" ref="Z852:AA852" si="2812">Z859+Z866</f>
        <v>0</v>
      </c>
      <c r="AA852" s="68">
        <f t="shared" si="2812"/>
        <v>0</v>
      </c>
      <c r="AB852" s="68" t="e">
        <f t="shared" si="2765"/>
        <v>#DIV/0!</v>
      </c>
      <c r="AC852" s="66">
        <f t="shared" ref="AC852:AD852" si="2813">AC859+AC866</f>
        <v>0</v>
      </c>
      <c r="AD852" s="68">
        <f t="shared" si="2813"/>
        <v>0</v>
      </c>
      <c r="AE852" s="68" t="e">
        <f t="shared" si="2766"/>
        <v>#DIV/0!</v>
      </c>
      <c r="AF852" s="66">
        <f t="shared" ref="AF852:AG852" si="2814">AF859+AF866</f>
        <v>0</v>
      </c>
      <c r="AG852" s="68">
        <f t="shared" si="2814"/>
        <v>0</v>
      </c>
      <c r="AH852" s="68" t="e">
        <f t="shared" si="2767"/>
        <v>#DIV/0!</v>
      </c>
      <c r="AI852" s="66">
        <f t="shared" ref="AI852:AJ852" si="2815">AI859+AI866</f>
        <v>0</v>
      </c>
      <c r="AJ852" s="68">
        <f t="shared" si="2815"/>
        <v>0</v>
      </c>
      <c r="AK852" s="68" t="e">
        <f t="shared" si="2768"/>
        <v>#DIV/0!</v>
      </c>
      <c r="AL852" s="66">
        <f t="shared" ref="AL852:AM852" si="2816">AL859+AL866</f>
        <v>0</v>
      </c>
      <c r="AM852" s="68">
        <f t="shared" si="2816"/>
        <v>0</v>
      </c>
      <c r="AN852" s="68" t="e">
        <f t="shared" si="2769"/>
        <v>#DIV/0!</v>
      </c>
      <c r="AO852" s="66">
        <f t="shared" ref="AO852:AP852" si="2817">AO859+AO866</f>
        <v>0</v>
      </c>
      <c r="AP852" s="68">
        <f t="shared" si="2817"/>
        <v>0</v>
      </c>
      <c r="AQ852" s="68" t="e">
        <f t="shared" si="2770"/>
        <v>#DIV/0!</v>
      </c>
      <c r="AR852" s="12"/>
    </row>
    <row r="853" spans="1:44" ht="69" customHeight="1">
      <c r="A853" s="277"/>
      <c r="B853" s="384"/>
      <c r="C853" s="229"/>
      <c r="D853" s="157" t="s">
        <v>33</v>
      </c>
      <c r="E853" s="77">
        <f t="shared" si="2771"/>
        <v>0</v>
      </c>
      <c r="F853" s="67">
        <f t="shared" si="2772"/>
        <v>0</v>
      </c>
      <c r="G853" s="68" t="e">
        <f t="shared" si="2758"/>
        <v>#DIV/0!</v>
      </c>
      <c r="H853" s="66">
        <f t="shared" si="2773"/>
        <v>0</v>
      </c>
      <c r="I853" s="68">
        <f t="shared" si="2773"/>
        <v>0</v>
      </c>
      <c r="J853" s="68" t="e">
        <f t="shared" si="2759"/>
        <v>#DIV/0!</v>
      </c>
      <c r="K853" s="66">
        <f t="shared" ref="K853:L853" si="2818">K860+K867</f>
        <v>0</v>
      </c>
      <c r="L853" s="68">
        <f t="shared" si="2818"/>
        <v>0</v>
      </c>
      <c r="M853" s="68" t="e">
        <f t="shared" si="2760"/>
        <v>#DIV/0!</v>
      </c>
      <c r="N853" s="66">
        <f t="shared" ref="N853:O853" si="2819">N860+N867</f>
        <v>0</v>
      </c>
      <c r="O853" s="68">
        <f t="shared" si="2819"/>
        <v>0</v>
      </c>
      <c r="P853" s="68" t="e">
        <f t="shared" si="2761"/>
        <v>#DIV/0!</v>
      </c>
      <c r="Q853" s="66">
        <f t="shared" ref="Q853:R853" si="2820">Q860+Q867</f>
        <v>0</v>
      </c>
      <c r="R853" s="68">
        <f t="shared" si="2820"/>
        <v>0</v>
      </c>
      <c r="S853" s="68" t="e">
        <f t="shared" si="2762"/>
        <v>#DIV/0!</v>
      </c>
      <c r="T853" s="66">
        <f t="shared" ref="T853:U853" si="2821">T860+T867</f>
        <v>0</v>
      </c>
      <c r="U853" s="68">
        <f t="shared" si="2821"/>
        <v>0</v>
      </c>
      <c r="V853" s="68" t="e">
        <f t="shared" si="2763"/>
        <v>#DIV/0!</v>
      </c>
      <c r="W853" s="66">
        <f t="shared" ref="W853:X853" si="2822">W860+W867</f>
        <v>0</v>
      </c>
      <c r="X853" s="68">
        <f t="shared" si="2822"/>
        <v>0</v>
      </c>
      <c r="Y853" s="68" t="e">
        <f t="shared" si="2764"/>
        <v>#DIV/0!</v>
      </c>
      <c r="Z853" s="66">
        <f t="shared" ref="Z853:AA853" si="2823">Z860+Z867</f>
        <v>0</v>
      </c>
      <c r="AA853" s="68">
        <f t="shared" si="2823"/>
        <v>0</v>
      </c>
      <c r="AB853" s="68" t="e">
        <f t="shared" si="2765"/>
        <v>#DIV/0!</v>
      </c>
      <c r="AC853" s="66">
        <f t="shared" ref="AC853:AD853" si="2824">AC860+AC867</f>
        <v>0</v>
      </c>
      <c r="AD853" s="68">
        <f t="shared" si="2824"/>
        <v>0</v>
      </c>
      <c r="AE853" s="68" t="e">
        <f t="shared" si="2766"/>
        <v>#DIV/0!</v>
      </c>
      <c r="AF853" s="66">
        <f t="shared" ref="AF853:AG853" si="2825">AF860+AF867</f>
        <v>0</v>
      </c>
      <c r="AG853" s="68">
        <f t="shared" si="2825"/>
        <v>0</v>
      </c>
      <c r="AH853" s="68" t="e">
        <f t="shared" si="2767"/>
        <v>#DIV/0!</v>
      </c>
      <c r="AI853" s="66">
        <f t="shared" ref="AI853:AJ853" si="2826">AI860+AI867</f>
        <v>0</v>
      </c>
      <c r="AJ853" s="68">
        <f t="shared" si="2826"/>
        <v>0</v>
      </c>
      <c r="AK853" s="68" t="e">
        <f t="shared" si="2768"/>
        <v>#DIV/0!</v>
      </c>
      <c r="AL853" s="66">
        <f t="shared" ref="AL853:AM853" si="2827">AL860+AL867</f>
        <v>0</v>
      </c>
      <c r="AM853" s="68">
        <f t="shared" si="2827"/>
        <v>0</v>
      </c>
      <c r="AN853" s="68" t="e">
        <f t="shared" si="2769"/>
        <v>#DIV/0!</v>
      </c>
      <c r="AO853" s="66">
        <f t="shared" ref="AO853:AP853" si="2828">AO860+AO867</f>
        <v>0</v>
      </c>
      <c r="AP853" s="68">
        <f t="shared" si="2828"/>
        <v>0</v>
      </c>
      <c r="AQ853" s="68" t="e">
        <f t="shared" si="2770"/>
        <v>#DIV/0!</v>
      </c>
      <c r="AR853" s="12"/>
    </row>
    <row r="854" spans="1:44" ht="18" customHeight="1">
      <c r="A854" s="277" t="s">
        <v>503</v>
      </c>
      <c r="B854" s="384" t="s">
        <v>198</v>
      </c>
      <c r="C854" s="229" t="s">
        <v>205</v>
      </c>
      <c r="D854" s="157" t="s">
        <v>36</v>
      </c>
      <c r="E854" s="77">
        <f>E855+E856+E857+E859+E860</f>
        <v>0</v>
      </c>
      <c r="F854" s="78">
        <f>F855+F856+F857+F859+F860</f>
        <v>0</v>
      </c>
      <c r="G854" s="65" t="e">
        <f>(F854/E854)*100</f>
        <v>#DIV/0!</v>
      </c>
      <c r="H854" s="66">
        <f>H855+H856+H857+H859+H860</f>
        <v>0</v>
      </c>
      <c r="I854" s="65">
        <f>I855+I856+I857+I859+I860</f>
        <v>0</v>
      </c>
      <c r="J854" s="65" t="e">
        <f>(I854/H854)*100</f>
        <v>#DIV/0!</v>
      </c>
      <c r="K854" s="66">
        <f>K855+K856+K857+K859+K860</f>
        <v>0</v>
      </c>
      <c r="L854" s="65">
        <f>L855+L856+L857+L859+L860</f>
        <v>0</v>
      </c>
      <c r="M854" s="65" t="e">
        <f>(L854/K854)*100</f>
        <v>#DIV/0!</v>
      </c>
      <c r="N854" s="66">
        <f>N855+N856+N857+N859+N860</f>
        <v>0</v>
      </c>
      <c r="O854" s="65">
        <f>O855+O856+O857+O859+O860</f>
        <v>0</v>
      </c>
      <c r="P854" s="65" t="e">
        <f>(O854/N854)*100</f>
        <v>#DIV/0!</v>
      </c>
      <c r="Q854" s="66">
        <f>Q855+Q856+Q857+Q859+Q860</f>
        <v>0</v>
      </c>
      <c r="R854" s="65">
        <f>R855+R856+R857+R859+R860</f>
        <v>0</v>
      </c>
      <c r="S854" s="65" t="e">
        <f>(R854/Q854)*100</f>
        <v>#DIV/0!</v>
      </c>
      <c r="T854" s="66">
        <f>T855+T856+T857+T859+T860</f>
        <v>0</v>
      </c>
      <c r="U854" s="65">
        <f>U855+U856+U857+U859+U860</f>
        <v>0</v>
      </c>
      <c r="V854" s="65" t="e">
        <f>(U854/T854)*100</f>
        <v>#DIV/0!</v>
      </c>
      <c r="W854" s="66">
        <f>W855+W856+W857+W859+W860</f>
        <v>0</v>
      </c>
      <c r="X854" s="65">
        <f>X855+X856+X857+X859+X860</f>
        <v>0</v>
      </c>
      <c r="Y854" s="65" t="e">
        <f>(X854/W854)*100</f>
        <v>#DIV/0!</v>
      </c>
      <c r="Z854" s="66">
        <f>Z855+Z856+Z857+Z859+Z860</f>
        <v>0</v>
      </c>
      <c r="AA854" s="65">
        <f>AA855+AA856+AA857+AA859+AA860</f>
        <v>0</v>
      </c>
      <c r="AB854" s="65" t="e">
        <f>(AA854/Z854)*100</f>
        <v>#DIV/0!</v>
      </c>
      <c r="AC854" s="66">
        <f>AC855+AC856+AC857+AC859+AC860</f>
        <v>0</v>
      </c>
      <c r="AD854" s="65">
        <f>AD855+AD856+AD857+AD859+AD860</f>
        <v>0</v>
      </c>
      <c r="AE854" s="65" t="e">
        <f>(AD854/AC854)*100</f>
        <v>#DIV/0!</v>
      </c>
      <c r="AF854" s="66">
        <f>AF855+AF856+AF857+AF859+AF860</f>
        <v>0</v>
      </c>
      <c r="AG854" s="65">
        <f>AG855+AG856+AG857+AG859+AG860</f>
        <v>0</v>
      </c>
      <c r="AH854" s="65" t="e">
        <f>(AG854/AF854)*100</f>
        <v>#DIV/0!</v>
      </c>
      <c r="AI854" s="66">
        <f>AI855+AI856+AI857+AI859+AI860</f>
        <v>0</v>
      </c>
      <c r="AJ854" s="65">
        <f>AJ855+AJ856+AJ857+AJ859+AJ860</f>
        <v>0</v>
      </c>
      <c r="AK854" s="65" t="e">
        <f>(AJ854/AI854)*100</f>
        <v>#DIV/0!</v>
      </c>
      <c r="AL854" s="66">
        <f>AL855+AL856+AL857+AL859+AL860</f>
        <v>0</v>
      </c>
      <c r="AM854" s="65">
        <f>AM855+AM856+AM857+AM859+AM860</f>
        <v>0</v>
      </c>
      <c r="AN854" s="65" t="e">
        <f>(AM854/AL854)*100</f>
        <v>#DIV/0!</v>
      </c>
      <c r="AO854" s="66">
        <f>AO855+AO856+AO857+AO859+AO860</f>
        <v>0</v>
      </c>
      <c r="AP854" s="65">
        <f>AP855+AP856+AP857+AP859+AP860</f>
        <v>0</v>
      </c>
      <c r="AQ854" s="65" t="e">
        <f>(AP854/AO854)*100</f>
        <v>#DIV/0!</v>
      </c>
      <c r="AR854" s="12"/>
    </row>
    <row r="855" spans="1:44" ht="36.75" customHeight="1">
      <c r="A855" s="277"/>
      <c r="B855" s="384"/>
      <c r="C855" s="229"/>
      <c r="D855" s="157" t="s">
        <v>17</v>
      </c>
      <c r="E855" s="77">
        <f>H855+K855+N855+Q855+T855+W855+Z855+AC855+AF855+AI855+AL855+AO855</f>
        <v>0</v>
      </c>
      <c r="F855" s="67">
        <f>I855+L855+O855+R855+U855+X855+AA855+AD855+AG855+AJ855+AM855+AP855</f>
        <v>0</v>
      </c>
      <c r="G855" s="68" t="e">
        <f t="shared" ref="G855:G860" si="2829">(F855/E855)*100</f>
        <v>#DIV/0!</v>
      </c>
      <c r="H855" s="66"/>
      <c r="I855" s="67"/>
      <c r="J855" s="68" t="e">
        <f t="shared" ref="J855:J860" si="2830">(I855/H855)*100</f>
        <v>#DIV/0!</v>
      </c>
      <c r="K855" s="66"/>
      <c r="L855" s="67"/>
      <c r="M855" s="68" t="e">
        <f t="shared" ref="M855:M860" si="2831">(L855/K855)*100</f>
        <v>#DIV/0!</v>
      </c>
      <c r="N855" s="66"/>
      <c r="O855" s="67"/>
      <c r="P855" s="68" t="e">
        <f t="shared" ref="P855:P860" si="2832">(O855/N855)*100</f>
        <v>#DIV/0!</v>
      </c>
      <c r="Q855" s="66"/>
      <c r="R855" s="67"/>
      <c r="S855" s="68" t="e">
        <f t="shared" ref="S855:S860" si="2833">(R855/Q855)*100</f>
        <v>#DIV/0!</v>
      </c>
      <c r="T855" s="66"/>
      <c r="U855" s="67"/>
      <c r="V855" s="68" t="e">
        <f t="shared" ref="V855:V860" si="2834">(U855/T855)*100</f>
        <v>#DIV/0!</v>
      </c>
      <c r="W855" s="66"/>
      <c r="X855" s="67"/>
      <c r="Y855" s="68" t="e">
        <f t="shared" ref="Y855:Y860" si="2835">(X855/W855)*100</f>
        <v>#DIV/0!</v>
      </c>
      <c r="Z855" s="66"/>
      <c r="AA855" s="67"/>
      <c r="AB855" s="68" t="e">
        <f t="shared" ref="AB855:AB860" si="2836">(AA855/Z855)*100</f>
        <v>#DIV/0!</v>
      </c>
      <c r="AC855" s="66"/>
      <c r="AD855" s="67"/>
      <c r="AE855" s="68" t="e">
        <f t="shared" ref="AE855:AE860" si="2837">(AD855/AC855)*100</f>
        <v>#DIV/0!</v>
      </c>
      <c r="AF855" s="66"/>
      <c r="AG855" s="67"/>
      <c r="AH855" s="68" t="e">
        <f t="shared" ref="AH855:AH860" si="2838">(AG855/AF855)*100</f>
        <v>#DIV/0!</v>
      </c>
      <c r="AI855" s="66"/>
      <c r="AJ855" s="67"/>
      <c r="AK855" s="68" t="e">
        <f t="shared" ref="AK855:AK860" si="2839">(AJ855/AI855)*100</f>
        <v>#DIV/0!</v>
      </c>
      <c r="AL855" s="66"/>
      <c r="AM855" s="67"/>
      <c r="AN855" s="68" t="e">
        <f t="shared" ref="AN855:AN860" si="2840">(AM855/AL855)*100</f>
        <v>#DIV/0!</v>
      </c>
      <c r="AO855" s="66"/>
      <c r="AP855" s="67"/>
      <c r="AQ855" s="68" t="e">
        <f t="shared" ref="AQ855:AQ860" si="2841">(AP855/AO855)*100</f>
        <v>#DIV/0!</v>
      </c>
      <c r="AR855" s="12"/>
    </row>
    <row r="856" spans="1:44" ht="55.5" customHeight="1">
      <c r="A856" s="277"/>
      <c r="B856" s="384"/>
      <c r="C856" s="229"/>
      <c r="D856" s="157" t="s">
        <v>18</v>
      </c>
      <c r="E856" s="77">
        <f t="shared" ref="E856:E860" si="2842">H856+K856+N856+Q856+T856+W856+Z856+AC856+AF856+AI856+AL856+AO856</f>
        <v>0</v>
      </c>
      <c r="F856" s="67">
        <f t="shared" ref="F856:F860" si="2843">I856+L856+O856+R856+U856+X856+AA856+AD856+AG856+AJ856+AM856+AP856</f>
        <v>0</v>
      </c>
      <c r="G856" s="68" t="e">
        <f t="shared" si="2829"/>
        <v>#DIV/0!</v>
      </c>
      <c r="H856" s="66"/>
      <c r="I856" s="67"/>
      <c r="J856" s="68" t="e">
        <f t="shared" si="2830"/>
        <v>#DIV/0!</v>
      </c>
      <c r="K856" s="66"/>
      <c r="L856" s="67"/>
      <c r="M856" s="68" t="e">
        <f t="shared" si="2831"/>
        <v>#DIV/0!</v>
      </c>
      <c r="N856" s="66"/>
      <c r="O856" s="67"/>
      <c r="P856" s="68" t="e">
        <f t="shared" si="2832"/>
        <v>#DIV/0!</v>
      </c>
      <c r="Q856" s="66"/>
      <c r="R856" s="67"/>
      <c r="S856" s="68" t="e">
        <f t="shared" si="2833"/>
        <v>#DIV/0!</v>
      </c>
      <c r="T856" s="66"/>
      <c r="U856" s="67"/>
      <c r="V856" s="68" t="e">
        <f t="shared" si="2834"/>
        <v>#DIV/0!</v>
      </c>
      <c r="W856" s="66"/>
      <c r="X856" s="67"/>
      <c r="Y856" s="68" t="e">
        <f t="shared" si="2835"/>
        <v>#DIV/0!</v>
      </c>
      <c r="Z856" s="66"/>
      <c r="AA856" s="67"/>
      <c r="AB856" s="68" t="e">
        <f t="shared" si="2836"/>
        <v>#DIV/0!</v>
      </c>
      <c r="AC856" s="66"/>
      <c r="AD856" s="67"/>
      <c r="AE856" s="68" t="e">
        <f t="shared" si="2837"/>
        <v>#DIV/0!</v>
      </c>
      <c r="AF856" s="66"/>
      <c r="AG856" s="67"/>
      <c r="AH856" s="68" t="e">
        <f t="shared" si="2838"/>
        <v>#DIV/0!</v>
      </c>
      <c r="AI856" s="66"/>
      <c r="AJ856" s="67"/>
      <c r="AK856" s="68" t="e">
        <f t="shared" si="2839"/>
        <v>#DIV/0!</v>
      </c>
      <c r="AL856" s="66"/>
      <c r="AM856" s="67"/>
      <c r="AN856" s="68" t="e">
        <f t="shared" si="2840"/>
        <v>#DIV/0!</v>
      </c>
      <c r="AO856" s="66"/>
      <c r="AP856" s="67"/>
      <c r="AQ856" s="68" t="e">
        <f t="shared" si="2841"/>
        <v>#DIV/0!</v>
      </c>
      <c r="AR856" s="12"/>
    </row>
    <row r="857" spans="1:44" ht="27.75" customHeight="1">
      <c r="A857" s="277"/>
      <c r="B857" s="384"/>
      <c r="C857" s="229"/>
      <c r="D857" s="157" t="s">
        <v>26</v>
      </c>
      <c r="E857" s="77">
        <f t="shared" si="2842"/>
        <v>0</v>
      </c>
      <c r="F857" s="67">
        <f t="shared" si="2843"/>
        <v>0</v>
      </c>
      <c r="G857" s="68" t="e">
        <f t="shared" si="2829"/>
        <v>#DIV/0!</v>
      </c>
      <c r="H857" s="66"/>
      <c r="I857" s="67"/>
      <c r="J857" s="68" t="e">
        <f t="shared" si="2830"/>
        <v>#DIV/0!</v>
      </c>
      <c r="K857" s="66"/>
      <c r="L857" s="67"/>
      <c r="M857" s="68" t="e">
        <f t="shared" si="2831"/>
        <v>#DIV/0!</v>
      </c>
      <c r="N857" s="66"/>
      <c r="O857" s="67"/>
      <c r="P857" s="68" t="e">
        <f t="shared" si="2832"/>
        <v>#DIV/0!</v>
      </c>
      <c r="Q857" s="66"/>
      <c r="R857" s="67"/>
      <c r="S857" s="68" t="e">
        <f t="shared" si="2833"/>
        <v>#DIV/0!</v>
      </c>
      <c r="T857" s="66"/>
      <c r="U857" s="67"/>
      <c r="V857" s="68" t="e">
        <f t="shared" si="2834"/>
        <v>#DIV/0!</v>
      </c>
      <c r="W857" s="66"/>
      <c r="X857" s="67"/>
      <c r="Y857" s="68" t="e">
        <f t="shared" si="2835"/>
        <v>#DIV/0!</v>
      </c>
      <c r="Z857" s="66"/>
      <c r="AA857" s="67"/>
      <c r="AB857" s="68" t="e">
        <f t="shared" si="2836"/>
        <v>#DIV/0!</v>
      </c>
      <c r="AC857" s="66"/>
      <c r="AD857" s="67"/>
      <c r="AE857" s="68" t="e">
        <f t="shared" si="2837"/>
        <v>#DIV/0!</v>
      </c>
      <c r="AF857" s="66"/>
      <c r="AG857" s="67"/>
      <c r="AH857" s="68" t="e">
        <f t="shared" si="2838"/>
        <v>#DIV/0!</v>
      </c>
      <c r="AI857" s="66"/>
      <c r="AJ857" s="67"/>
      <c r="AK857" s="68" t="e">
        <f t="shared" si="2839"/>
        <v>#DIV/0!</v>
      </c>
      <c r="AL857" s="66"/>
      <c r="AM857" s="67"/>
      <c r="AN857" s="68" t="e">
        <f t="shared" si="2840"/>
        <v>#DIV/0!</v>
      </c>
      <c r="AO857" s="66"/>
      <c r="AP857" s="67"/>
      <c r="AQ857" s="68" t="e">
        <f t="shared" si="2841"/>
        <v>#DIV/0!</v>
      </c>
      <c r="AR857" s="12"/>
    </row>
    <row r="858" spans="1:44" ht="78" customHeight="1">
      <c r="A858" s="277"/>
      <c r="B858" s="384"/>
      <c r="C858" s="229"/>
      <c r="D858" s="157" t="s">
        <v>231</v>
      </c>
      <c r="E858" s="77">
        <f t="shared" si="2842"/>
        <v>0</v>
      </c>
      <c r="F858" s="67">
        <f t="shared" si="2843"/>
        <v>0</v>
      </c>
      <c r="G858" s="68" t="e">
        <f t="shared" si="2829"/>
        <v>#DIV/0!</v>
      </c>
      <c r="H858" s="66"/>
      <c r="I858" s="67"/>
      <c r="J858" s="68" t="e">
        <f t="shared" si="2830"/>
        <v>#DIV/0!</v>
      </c>
      <c r="K858" s="66"/>
      <c r="L858" s="67"/>
      <c r="M858" s="68" t="e">
        <f t="shared" si="2831"/>
        <v>#DIV/0!</v>
      </c>
      <c r="N858" s="66"/>
      <c r="O858" s="67"/>
      <c r="P858" s="68" t="e">
        <f t="shared" si="2832"/>
        <v>#DIV/0!</v>
      </c>
      <c r="Q858" s="66"/>
      <c r="R858" s="67"/>
      <c r="S858" s="68" t="e">
        <f t="shared" si="2833"/>
        <v>#DIV/0!</v>
      </c>
      <c r="T858" s="66"/>
      <c r="U858" s="67"/>
      <c r="V858" s="68" t="e">
        <f t="shared" si="2834"/>
        <v>#DIV/0!</v>
      </c>
      <c r="W858" s="66"/>
      <c r="X858" s="67"/>
      <c r="Y858" s="68" t="e">
        <f t="shared" si="2835"/>
        <v>#DIV/0!</v>
      </c>
      <c r="Z858" s="66"/>
      <c r="AA858" s="67"/>
      <c r="AB858" s="68" t="e">
        <f t="shared" si="2836"/>
        <v>#DIV/0!</v>
      </c>
      <c r="AC858" s="66"/>
      <c r="AD858" s="67"/>
      <c r="AE858" s="68" t="e">
        <f t="shared" si="2837"/>
        <v>#DIV/0!</v>
      </c>
      <c r="AF858" s="66"/>
      <c r="AG858" s="67"/>
      <c r="AH858" s="68" t="e">
        <f t="shared" si="2838"/>
        <v>#DIV/0!</v>
      </c>
      <c r="AI858" s="66"/>
      <c r="AJ858" s="67"/>
      <c r="AK858" s="68" t="e">
        <f t="shared" si="2839"/>
        <v>#DIV/0!</v>
      </c>
      <c r="AL858" s="66"/>
      <c r="AM858" s="67"/>
      <c r="AN858" s="68" t="e">
        <f t="shared" si="2840"/>
        <v>#DIV/0!</v>
      </c>
      <c r="AO858" s="66"/>
      <c r="AP858" s="67"/>
      <c r="AQ858" s="68" t="e">
        <f t="shared" si="2841"/>
        <v>#DIV/0!</v>
      </c>
      <c r="AR858" s="12"/>
    </row>
    <row r="859" spans="1:44" ht="33.75" customHeight="1">
      <c r="A859" s="277"/>
      <c r="B859" s="384"/>
      <c r="C859" s="229"/>
      <c r="D859" s="157" t="s">
        <v>39</v>
      </c>
      <c r="E859" s="77">
        <f t="shared" si="2842"/>
        <v>0</v>
      </c>
      <c r="F859" s="67">
        <f t="shared" si="2843"/>
        <v>0</v>
      </c>
      <c r="G859" s="68" t="e">
        <f t="shared" si="2829"/>
        <v>#DIV/0!</v>
      </c>
      <c r="H859" s="66"/>
      <c r="I859" s="67"/>
      <c r="J859" s="68" t="e">
        <f t="shared" si="2830"/>
        <v>#DIV/0!</v>
      </c>
      <c r="K859" s="66"/>
      <c r="L859" s="67"/>
      <c r="M859" s="68" t="e">
        <f t="shared" si="2831"/>
        <v>#DIV/0!</v>
      </c>
      <c r="N859" s="66"/>
      <c r="O859" s="67"/>
      <c r="P859" s="68" t="e">
        <f t="shared" si="2832"/>
        <v>#DIV/0!</v>
      </c>
      <c r="Q859" s="66"/>
      <c r="R859" s="67"/>
      <c r="S859" s="68" t="e">
        <f t="shared" si="2833"/>
        <v>#DIV/0!</v>
      </c>
      <c r="T859" s="66"/>
      <c r="U859" s="67"/>
      <c r="V859" s="68" t="e">
        <f t="shared" si="2834"/>
        <v>#DIV/0!</v>
      </c>
      <c r="W859" s="66"/>
      <c r="X859" s="67"/>
      <c r="Y859" s="68" t="e">
        <f t="shared" si="2835"/>
        <v>#DIV/0!</v>
      </c>
      <c r="Z859" s="66"/>
      <c r="AA859" s="67"/>
      <c r="AB859" s="68" t="e">
        <f t="shared" si="2836"/>
        <v>#DIV/0!</v>
      </c>
      <c r="AC859" s="66"/>
      <c r="AD859" s="67"/>
      <c r="AE859" s="68" t="e">
        <f t="shared" si="2837"/>
        <v>#DIV/0!</v>
      </c>
      <c r="AF859" s="66"/>
      <c r="AG859" s="67"/>
      <c r="AH859" s="68" t="e">
        <f t="shared" si="2838"/>
        <v>#DIV/0!</v>
      </c>
      <c r="AI859" s="66"/>
      <c r="AJ859" s="67"/>
      <c r="AK859" s="68" t="e">
        <f t="shared" si="2839"/>
        <v>#DIV/0!</v>
      </c>
      <c r="AL859" s="66"/>
      <c r="AM859" s="67"/>
      <c r="AN859" s="68" t="e">
        <f t="shared" si="2840"/>
        <v>#DIV/0!</v>
      </c>
      <c r="AO859" s="66"/>
      <c r="AP859" s="67"/>
      <c r="AQ859" s="68" t="e">
        <f t="shared" si="2841"/>
        <v>#DIV/0!</v>
      </c>
      <c r="AR859" s="12"/>
    </row>
    <row r="860" spans="1:44" ht="44.25" customHeight="1">
      <c r="A860" s="277"/>
      <c r="B860" s="384"/>
      <c r="C860" s="229"/>
      <c r="D860" s="157" t="s">
        <v>33</v>
      </c>
      <c r="E860" s="77">
        <f t="shared" si="2842"/>
        <v>0</v>
      </c>
      <c r="F860" s="67">
        <f t="shared" si="2843"/>
        <v>0</v>
      </c>
      <c r="G860" s="68" t="e">
        <f t="shared" si="2829"/>
        <v>#DIV/0!</v>
      </c>
      <c r="H860" s="66"/>
      <c r="I860" s="67"/>
      <c r="J860" s="68" t="e">
        <f t="shared" si="2830"/>
        <v>#DIV/0!</v>
      </c>
      <c r="K860" s="66"/>
      <c r="L860" s="67"/>
      <c r="M860" s="68" t="e">
        <f t="shared" si="2831"/>
        <v>#DIV/0!</v>
      </c>
      <c r="N860" s="66"/>
      <c r="O860" s="67"/>
      <c r="P860" s="68" t="e">
        <f t="shared" si="2832"/>
        <v>#DIV/0!</v>
      </c>
      <c r="Q860" s="66"/>
      <c r="R860" s="67"/>
      <c r="S860" s="68" t="e">
        <f t="shared" si="2833"/>
        <v>#DIV/0!</v>
      </c>
      <c r="T860" s="66"/>
      <c r="U860" s="67"/>
      <c r="V860" s="68" t="e">
        <f t="shared" si="2834"/>
        <v>#DIV/0!</v>
      </c>
      <c r="W860" s="66"/>
      <c r="X860" s="67"/>
      <c r="Y860" s="68" t="e">
        <f t="shared" si="2835"/>
        <v>#DIV/0!</v>
      </c>
      <c r="Z860" s="66"/>
      <c r="AA860" s="67"/>
      <c r="AB860" s="68" t="e">
        <f t="shared" si="2836"/>
        <v>#DIV/0!</v>
      </c>
      <c r="AC860" s="66"/>
      <c r="AD860" s="67"/>
      <c r="AE860" s="68" t="e">
        <f t="shared" si="2837"/>
        <v>#DIV/0!</v>
      </c>
      <c r="AF860" s="66"/>
      <c r="AG860" s="67"/>
      <c r="AH860" s="68" t="e">
        <f t="shared" si="2838"/>
        <v>#DIV/0!</v>
      </c>
      <c r="AI860" s="66"/>
      <c r="AJ860" s="67"/>
      <c r="AK860" s="68" t="e">
        <f t="shared" si="2839"/>
        <v>#DIV/0!</v>
      </c>
      <c r="AL860" s="66"/>
      <c r="AM860" s="67"/>
      <c r="AN860" s="68" t="e">
        <f t="shared" si="2840"/>
        <v>#DIV/0!</v>
      </c>
      <c r="AO860" s="66"/>
      <c r="AP860" s="67"/>
      <c r="AQ860" s="68" t="e">
        <f t="shared" si="2841"/>
        <v>#DIV/0!</v>
      </c>
      <c r="AR860" s="12"/>
    </row>
    <row r="861" spans="1:44" ht="15" customHeight="1">
      <c r="A861" s="277" t="s">
        <v>504</v>
      </c>
      <c r="B861" s="384" t="s">
        <v>390</v>
      </c>
      <c r="C861" s="229" t="s">
        <v>77</v>
      </c>
      <c r="D861" s="157" t="s">
        <v>36</v>
      </c>
      <c r="E861" s="77">
        <f>E862+E863+E864+E866+E867</f>
        <v>0</v>
      </c>
      <c r="F861" s="78">
        <f>F862+F863+F864+F866+F867</f>
        <v>0</v>
      </c>
      <c r="G861" s="65" t="e">
        <f>(F861/E861)*100</f>
        <v>#DIV/0!</v>
      </c>
      <c r="H861" s="66">
        <f>H862+H863+H864+H866+H867</f>
        <v>0</v>
      </c>
      <c r="I861" s="65">
        <f>I862+I863+I864+I866+I867</f>
        <v>0</v>
      </c>
      <c r="J861" s="65" t="e">
        <f>(I861/H861)*100</f>
        <v>#DIV/0!</v>
      </c>
      <c r="K861" s="66">
        <f>K862+K863+K864+K866+K867</f>
        <v>0</v>
      </c>
      <c r="L861" s="65">
        <f>L862+L863+L864+L866+L867</f>
        <v>0</v>
      </c>
      <c r="M861" s="65" t="e">
        <f>(L861/K861)*100</f>
        <v>#DIV/0!</v>
      </c>
      <c r="N861" s="66">
        <f>N862+N863+N864+N866+N867</f>
        <v>0</v>
      </c>
      <c r="O861" s="65">
        <f>O862+O863+O864+O866+O867</f>
        <v>0</v>
      </c>
      <c r="P861" s="65" t="e">
        <f>(O861/N861)*100</f>
        <v>#DIV/0!</v>
      </c>
      <c r="Q861" s="66">
        <f>Q862+Q863+Q864+Q866+Q867</f>
        <v>0</v>
      </c>
      <c r="R861" s="65">
        <f>R862+R863+R864+R866+R867</f>
        <v>0</v>
      </c>
      <c r="S861" s="65" t="e">
        <f>(R861/Q861)*100</f>
        <v>#DIV/0!</v>
      </c>
      <c r="T861" s="66">
        <f>T862+T863+T864+T866+T867</f>
        <v>0</v>
      </c>
      <c r="U861" s="65">
        <f>U862+U863+U864+U866+U867</f>
        <v>0</v>
      </c>
      <c r="V861" s="65" t="e">
        <f>(U861/T861)*100</f>
        <v>#DIV/0!</v>
      </c>
      <c r="W861" s="66">
        <f>W862+W863+W864+W866+W867</f>
        <v>0</v>
      </c>
      <c r="X861" s="65">
        <f>X862+X863+X864+X866+X867</f>
        <v>0</v>
      </c>
      <c r="Y861" s="65" t="e">
        <f>(X861/W861)*100</f>
        <v>#DIV/0!</v>
      </c>
      <c r="Z861" s="66">
        <f>Z862+Z863+Z864+Z866+Z867</f>
        <v>0</v>
      </c>
      <c r="AA861" s="65">
        <f>AA862+AA863+AA864+AA866+AA867</f>
        <v>0</v>
      </c>
      <c r="AB861" s="65" t="e">
        <f>(AA861/Z861)*100</f>
        <v>#DIV/0!</v>
      </c>
      <c r="AC861" s="66">
        <f>AC862+AC863+AC864+AC866+AC867</f>
        <v>0</v>
      </c>
      <c r="AD861" s="65">
        <f>AD862+AD863+AD864+AD866+AD867</f>
        <v>0</v>
      </c>
      <c r="AE861" s="65" t="e">
        <f>(AD861/AC861)*100</f>
        <v>#DIV/0!</v>
      </c>
      <c r="AF861" s="66">
        <f>AF862+AF863+AF864+AF866+AF867</f>
        <v>0</v>
      </c>
      <c r="AG861" s="65">
        <f>AG862+AG863+AG864+AG866+AG867</f>
        <v>0</v>
      </c>
      <c r="AH861" s="65" t="e">
        <f>(AG861/AF861)*100</f>
        <v>#DIV/0!</v>
      </c>
      <c r="AI861" s="66">
        <f>AI862+AI863+AI864+AI866+AI867</f>
        <v>0</v>
      </c>
      <c r="AJ861" s="65">
        <f>AJ862+AJ863+AJ864+AJ866+AJ867</f>
        <v>0</v>
      </c>
      <c r="AK861" s="65" t="e">
        <f>(AJ861/AI861)*100</f>
        <v>#DIV/0!</v>
      </c>
      <c r="AL861" s="66">
        <f>AL862+AL863+AL864+AL866+AL867</f>
        <v>0</v>
      </c>
      <c r="AM861" s="65">
        <f>AM862+AM863+AM864+AM866+AM867</f>
        <v>0</v>
      </c>
      <c r="AN861" s="65" t="e">
        <f>(AM861/AL861)*100</f>
        <v>#DIV/0!</v>
      </c>
      <c r="AO861" s="66">
        <f>AO862+AO863+AO864+AO866+AO867</f>
        <v>0</v>
      </c>
      <c r="AP861" s="65">
        <f>AP862+AP863+AP864+AP866+AP867</f>
        <v>0</v>
      </c>
      <c r="AQ861" s="65" t="e">
        <f>(AP861/AO861)*100</f>
        <v>#DIV/0!</v>
      </c>
      <c r="AR861" s="12"/>
    </row>
    <row r="862" spans="1:44" ht="30">
      <c r="A862" s="277"/>
      <c r="B862" s="384"/>
      <c r="C862" s="229"/>
      <c r="D862" s="157" t="s">
        <v>17</v>
      </c>
      <c r="E862" s="77">
        <f>H862+K862+N862+Q862+T862+W862+Z862+AC862+AF862+AI862+AL862+AO862</f>
        <v>0</v>
      </c>
      <c r="F862" s="67">
        <f>I862+L862+O862+R862+U862+X862+AA862+AD862+AG862+AJ862+AM862+AP862</f>
        <v>0</v>
      </c>
      <c r="G862" s="68" t="e">
        <f t="shared" ref="G862:G881" si="2844">(F862/E862)*100</f>
        <v>#DIV/0!</v>
      </c>
      <c r="H862" s="66"/>
      <c r="I862" s="67"/>
      <c r="J862" s="68" t="e">
        <f t="shared" ref="J862:J867" si="2845">(I862/H862)*100</f>
        <v>#DIV/0!</v>
      </c>
      <c r="K862" s="66"/>
      <c r="L862" s="67"/>
      <c r="M862" s="68" t="e">
        <f t="shared" ref="M862:M867" si="2846">(L862/K862)*100</f>
        <v>#DIV/0!</v>
      </c>
      <c r="N862" s="66"/>
      <c r="O862" s="67"/>
      <c r="P862" s="68" t="e">
        <f t="shared" ref="P862:P867" si="2847">(O862/N862)*100</f>
        <v>#DIV/0!</v>
      </c>
      <c r="Q862" s="66"/>
      <c r="R862" s="67"/>
      <c r="S862" s="68" t="e">
        <f t="shared" ref="S862:S867" si="2848">(R862/Q862)*100</f>
        <v>#DIV/0!</v>
      </c>
      <c r="T862" s="66"/>
      <c r="U862" s="67"/>
      <c r="V862" s="68" t="e">
        <f t="shared" ref="V862:V867" si="2849">(U862/T862)*100</f>
        <v>#DIV/0!</v>
      </c>
      <c r="W862" s="66"/>
      <c r="X862" s="67"/>
      <c r="Y862" s="68" t="e">
        <f t="shared" ref="Y862:Y867" si="2850">(X862/W862)*100</f>
        <v>#DIV/0!</v>
      </c>
      <c r="Z862" s="66"/>
      <c r="AA862" s="67"/>
      <c r="AB862" s="68" t="e">
        <f t="shared" ref="AB862:AB867" si="2851">(AA862/Z862)*100</f>
        <v>#DIV/0!</v>
      </c>
      <c r="AC862" s="66"/>
      <c r="AD862" s="67"/>
      <c r="AE862" s="68" t="e">
        <f t="shared" ref="AE862:AE867" si="2852">(AD862/AC862)*100</f>
        <v>#DIV/0!</v>
      </c>
      <c r="AF862" s="66"/>
      <c r="AG862" s="67"/>
      <c r="AH862" s="68" t="e">
        <f t="shared" ref="AH862:AH867" si="2853">(AG862/AF862)*100</f>
        <v>#DIV/0!</v>
      </c>
      <c r="AI862" s="66"/>
      <c r="AJ862" s="67"/>
      <c r="AK862" s="68" t="e">
        <f t="shared" ref="AK862:AK867" si="2854">(AJ862/AI862)*100</f>
        <v>#DIV/0!</v>
      </c>
      <c r="AL862" s="66"/>
      <c r="AM862" s="67"/>
      <c r="AN862" s="68" t="e">
        <f t="shared" ref="AN862:AN867" si="2855">(AM862/AL862)*100</f>
        <v>#DIV/0!</v>
      </c>
      <c r="AO862" s="66"/>
      <c r="AP862" s="67"/>
      <c r="AQ862" s="68" t="e">
        <f t="shared" ref="AQ862:AQ867" si="2856">(AP862/AO862)*100</f>
        <v>#DIV/0!</v>
      </c>
      <c r="AR862" s="12"/>
    </row>
    <row r="863" spans="1:44" ht="45">
      <c r="A863" s="277"/>
      <c r="B863" s="384"/>
      <c r="C863" s="229"/>
      <c r="D863" s="157" t="s">
        <v>18</v>
      </c>
      <c r="E863" s="77">
        <f t="shared" ref="E863:E867" si="2857">H863+K863+N863+Q863+T863+W863+Z863+AC863+AF863+AI863+AL863+AO863</f>
        <v>0</v>
      </c>
      <c r="F863" s="67">
        <f t="shared" ref="F863:F867" si="2858">I863+L863+O863+R863+U863+X863+AA863+AD863+AG863+AJ863+AM863+AP863</f>
        <v>0</v>
      </c>
      <c r="G863" s="68" t="e">
        <f t="shared" si="2844"/>
        <v>#DIV/0!</v>
      </c>
      <c r="H863" s="66"/>
      <c r="I863" s="67"/>
      <c r="J863" s="68" t="e">
        <f t="shared" si="2845"/>
        <v>#DIV/0!</v>
      </c>
      <c r="K863" s="66"/>
      <c r="L863" s="67"/>
      <c r="M863" s="68" t="e">
        <f t="shared" si="2846"/>
        <v>#DIV/0!</v>
      </c>
      <c r="N863" s="66"/>
      <c r="O863" s="67"/>
      <c r="P863" s="68" t="e">
        <f t="shared" si="2847"/>
        <v>#DIV/0!</v>
      </c>
      <c r="Q863" s="66"/>
      <c r="R863" s="67"/>
      <c r="S863" s="68" t="e">
        <f t="shared" si="2848"/>
        <v>#DIV/0!</v>
      </c>
      <c r="T863" s="66"/>
      <c r="U863" s="67"/>
      <c r="V863" s="68" t="e">
        <f t="shared" si="2849"/>
        <v>#DIV/0!</v>
      </c>
      <c r="W863" s="66"/>
      <c r="X863" s="67"/>
      <c r="Y863" s="68" t="e">
        <f t="shared" si="2850"/>
        <v>#DIV/0!</v>
      </c>
      <c r="Z863" s="66"/>
      <c r="AA863" s="67"/>
      <c r="AB863" s="68" t="e">
        <f t="shared" si="2851"/>
        <v>#DIV/0!</v>
      </c>
      <c r="AC863" s="66"/>
      <c r="AD863" s="67"/>
      <c r="AE863" s="68" t="e">
        <f t="shared" si="2852"/>
        <v>#DIV/0!</v>
      </c>
      <c r="AF863" s="66"/>
      <c r="AG863" s="67"/>
      <c r="AH863" s="68" t="e">
        <f t="shared" si="2853"/>
        <v>#DIV/0!</v>
      </c>
      <c r="AI863" s="66"/>
      <c r="AJ863" s="67"/>
      <c r="AK863" s="68" t="e">
        <f t="shared" si="2854"/>
        <v>#DIV/0!</v>
      </c>
      <c r="AL863" s="66"/>
      <c r="AM863" s="67"/>
      <c r="AN863" s="68" t="e">
        <f t="shared" si="2855"/>
        <v>#DIV/0!</v>
      </c>
      <c r="AO863" s="66"/>
      <c r="AP863" s="67"/>
      <c r="AQ863" s="68" t="e">
        <f t="shared" si="2856"/>
        <v>#DIV/0!</v>
      </c>
      <c r="AR863" s="12"/>
    </row>
    <row r="864" spans="1:44" ht="24.75" customHeight="1">
      <c r="A864" s="277"/>
      <c r="B864" s="384"/>
      <c r="C864" s="229"/>
      <c r="D864" s="157" t="s">
        <v>26</v>
      </c>
      <c r="E864" s="77">
        <f t="shared" si="2857"/>
        <v>0</v>
      </c>
      <c r="F864" s="67">
        <f t="shared" si="2858"/>
        <v>0</v>
      </c>
      <c r="G864" s="68" t="e">
        <f t="shared" si="2844"/>
        <v>#DIV/0!</v>
      </c>
      <c r="H864" s="66"/>
      <c r="I864" s="67"/>
      <c r="J864" s="68" t="e">
        <f t="shared" si="2845"/>
        <v>#DIV/0!</v>
      </c>
      <c r="K864" s="66"/>
      <c r="L864" s="67"/>
      <c r="M864" s="68" t="e">
        <f t="shared" si="2846"/>
        <v>#DIV/0!</v>
      </c>
      <c r="N864" s="66"/>
      <c r="O864" s="67"/>
      <c r="P864" s="68" t="e">
        <f t="shared" si="2847"/>
        <v>#DIV/0!</v>
      </c>
      <c r="Q864" s="66"/>
      <c r="R864" s="67"/>
      <c r="S864" s="68" t="e">
        <f t="shared" si="2848"/>
        <v>#DIV/0!</v>
      </c>
      <c r="T864" s="66"/>
      <c r="U864" s="67"/>
      <c r="V864" s="68" t="e">
        <f t="shared" si="2849"/>
        <v>#DIV/0!</v>
      </c>
      <c r="W864" s="66"/>
      <c r="X864" s="67"/>
      <c r="Y864" s="68" t="e">
        <f t="shared" si="2850"/>
        <v>#DIV/0!</v>
      </c>
      <c r="Z864" s="66"/>
      <c r="AA864" s="67"/>
      <c r="AB864" s="68" t="e">
        <f t="shared" si="2851"/>
        <v>#DIV/0!</v>
      </c>
      <c r="AC864" s="66"/>
      <c r="AD864" s="67"/>
      <c r="AE864" s="68" t="e">
        <f t="shared" si="2852"/>
        <v>#DIV/0!</v>
      </c>
      <c r="AF864" s="66"/>
      <c r="AG864" s="67"/>
      <c r="AH864" s="68" t="e">
        <f t="shared" si="2853"/>
        <v>#DIV/0!</v>
      </c>
      <c r="AI864" s="66"/>
      <c r="AJ864" s="67"/>
      <c r="AK864" s="68" t="e">
        <f t="shared" si="2854"/>
        <v>#DIV/0!</v>
      </c>
      <c r="AL864" s="66"/>
      <c r="AM864" s="67"/>
      <c r="AN864" s="68" t="e">
        <f t="shared" si="2855"/>
        <v>#DIV/0!</v>
      </c>
      <c r="AO864" s="66"/>
      <c r="AP864" s="67"/>
      <c r="AQ864" s="68" t="e">
        <f t="shared" si="2856"/>
        <v>#DIV/0!</v>
      </c>
      <c r="AR864" s="12"/>
    </row>
    <row r="865" spans="1:44" ht="82.5" customHeight="1">
      <c r="A865" s="277"/>
      <c r="B865" s="384"/>
      <c r="C865" s="229"/>
      <c r="D865" s="157" t="s">
        <v>231</v>
      </c>
      <c r="E865" s="77">
        <f t="shared" si="2857"/>
        <v>0</v>
      </c>
      <c r="F865" s="67">
        <f t="shared" si="2858"/>
        <v>0</v>
      </c>
      <c r="G865" s="68" t="e">
        <f t="shared" si="2844"/>
        <v>#DIV/0!</v>
      </c>
      <c r="H865" s="66"/>
      <c r="I865" s="67"/>
      <c r="J865" s="68" t="e">
        <f t="shared" si="2845"/>
        <v>#DIV/0!</v>
      </c>
      <c r="K865" s="66"/>
      <c r="L865" s="67"/>
      <c r="M865" s="68" t="e">
        <f t="shared" si="2846"/>
        <v>#DIV/0!</v>
      </c>
      <c r="N865" s="66"/>
      <c r="O865" s="67"/>
      <c r="P865" s="68" t="e">
        <f t="shared" si="2847"/>
        <v>#DIV/0!</v>
      </c>
      <c r="Q865" s="66"/>
      <c r="R865" s="67"/>
      <c r="S865" s="68" t="e">
        <f t="shared" si="2848"/>
        <v>#DIV/0!</v>
      </c>
      <c r="T865" s="66"/>
      <c r="U865" s="67"/>
      <c r="V865" s="68" t="e">
        <f t="shared" si="2849"/>
        <v>#DIV/0!</v>
      </c>
      <c r="W865" s="66"/>
      <c r="X865" s="67"/>
      <c r="Y865" s="68" t="e">
        <f t="shared" si="2850"/>
        <v>#DIV/0!</v>
      </c>
      <c r="Z865" s="66"/>
      <c r="AA865" s="67"/>
      <c r="AB865" s="68" t="e">
        <f t="shared" si="2851"/>
        <v>#DIV/0!</v>
      </c>
      <c r="AC865" s="66"/>
      <c r="AD865" s="67"/>
      <c r="AE865" s="68" t="e">
        <f t="shared" si="2852"/>
        <v>#DIV/0!</v>
      </c>
      <c r="AF865" s="66"/>
      <c r="AG865" s="67"/>
      <c r="AH865" s="68" t="e">
        <f t="shared" si="2853"/>
        <v>#DIV/0!</v>
      </c>
      <c r="AI865" s="66"/>
      <c r="AJ865" s="67"/>
      <c r="AK865" s="68" t="e">
        <f t="shared" si="2854"/>
        <v>#DIV/0!</v>
      </c>
      <c r="AL865" s="66"/>
      <c r="AM865" s="67"/>
      <c r="AN865" s="68" t="e">
        <f t="shared" si="2855"/>
        <v>#DIV/0!</v>
      </c>
      <c r="AO865" s="66"/>
      <c r="AP865" s="67"/>
      <c r="AQ865" s="68" t="e">
        <f t="shared" si="2856"/>
        <v>#DIV/0!</v>
      </c>
      <c r="AR865" s="12"/>
    </row>
    <row r="866" spans="1:44" ht="15.6">
      <c r="A866" s="277"/>
      <c r="B866" s="384"/>
      <c r="C866" s="229"/>
      <c r="D866" s="157" t="s">
        <v>39</v>
      </c>
      <c r="E866" s="77">
        <f t="shared" si="2857"/>
        <v>0</v>
      </c>
      <c r="F866" s="67">
        <f t="shared" si="2858"/>
        <v>0</v>
      </c>
      <c r="G866" s="68" t="e">
        <f t="shared" si="2844"/>
        <v>#DIV/0!</v>
      </c>
      <c r="H866" s="66"/>
      <c r="I866" s="67"/>
      <c r="J866" s="68" t="e">
        <f t="shared" si="2845"/>
        <v>#DIV/0!</v>
      </c>
      <c r="K866" s="66"/>
      <c r="L866" s="67"/>
      <c r="M866" s="68" t="e">
        <f t="shared" si="2846"/>
        <v>#DIV/0!</v>
      </c>
      <c r="N866" s="66"/>
      <c r="O866" s="67"/>
      <c r="P866" s="68" t="e">
        <f t="shared" si="2847"/>
        <v>#DIV/0!</v>
      </c>
      <c r="Q866" s="66"/>
      <c r="R866" s="67"/>
      <c r="S866" s="68" t="e">
        <f t="shared" si="2848"/>
        <v>#DIV/0!</v>
      </c>
      <c r="T866" s="66"/>
      <c r="U866" s="67"/>
      <c r="V866" s="68" t="e">
        <f t="shared" si="2849"/>
        <v>#DIV/0!</v>
      </c>
      <c r="W866" s="66"/>
      <c r="X866" s="67"/>
      <c r="Y866" s="68" t="e">
        <f t="shared" si="2850"/>
        <v>#DIV/0!</v>
      </c>
      <c r="Z866" s="66"/>
      <c r="AA866" s="67"/>
      <c r="AB866" s="68" t="e">
        <f t="shared" si="2851"/>
        <v>#DIV/0!</v>
      </c>
      <c r="AC866" s="66"/>
      <c r="AD866" s="67"/>
      <c r="AE866" s="68" t="e">
        <f t="shared" si="2852"/>
        <v>#DIV/0!</v>
      </c>
      <c r="AF866" s="66"/>
      <c r="AG866" s="67"/>
      <c r="AH866" s="68" t="e">
        <f t="shared" si="2853"/>
        <v>#DIV/0!</v>
      </c>
      <c r="AI866" s="66"/>
      <c r="AJ866" s="67"/>
      <c r="AK866" s="68" t="e">
        <f t="shared" si="2854"/>
        <v>#DIV/0!</v>
      </c>
      <c r="AL866" s="66"/>
      <c r="AM866" s="67"/>
      <c r="AN866" s="68" t="e">
        <f t="shared" si="2855"/>
        <v>#DIV/0!</v>
      </c>
      <c r="AO866" s="66"/>
      <c r="AP866" s="67"/>
      <c r="AQ866" s="68" t="e">
        <f t="shared" si="2856"/>
        <v>#DIV/0!</v>
      </c>
      <c r="AR866" s="12"/>
    </row>
    <row r="867" spans="1:44" ht="45">
      <c r="A867" s="277"/>
      <c r="B867" s="384"/>
      <c r="C867" s="229"/>
      <c r="D867" s="157" t="s">
        <v>33</v>
      </c>
      <c r="E867" s="77">
        <f t="shared" si="2857"/>
        <v>0</v>
      </c>
      <c r="F867" s="67">
        <f t="shared" si="2858"/>
        <v>0</v>
      </c>
      <c r="G867" s="68" t="e">
        <f t="shared" si="2844"/>
        <v>#DIV/0!</v>
      </c>
      <c r="H867" s="66"/>
      <c r="I867" s="67"/>
      <c r="J867" s="68" t="e">
        <f t="shared" si="2845"/>
        <v>#DIV/0!</v>
      </c>
      <c r="K867" s="66"/>
      <c r="L867" s="67"/>
      <c r="M867" s="68" t="e">
        <f t="shared" si="2846"/>
        <v>#DIV/0!</v>
      </c>
      <c r="N867" s="66"/>
      <c r="O867" s="67"/>
      <c r="P867" s="68" t="e">
        <f t="shared" si="2847"/>
        <v>#DIV/0!</v>
      </c>
      <c r="Q867" s="66"/>
      <c r="R867" s="67"/>
      <c r="S867" s="68" t="e">
        <f t="shared" si="2848"/>
        <v>#DIV/0!</v>
      </c>
      <c r="T867" s="66"/>
      <c r="U867" s="67"/>
      <c r="V867" s="68" t="e">
        <f t="shared" si="2849"/>
        <v>#DIV/0!</v>
      </c>
      <c r="W867" s="66"/>
      <c r="X867" s="67"/>
      <c r="Y867" s="68" t="e">
        <f t="shared" si="2850"/>
        <v>#DIV/0!</v>
      </c>
      <c r="Z867" s="66"/>
      <c r="AA867" s="67"/>
      <c r="AB867" s="68" t="e">
        <f t="shared" si="2851"/>
        <v>#DIV/0!</v>
      </c>
      <c r="AC867" s="66"/>
      <c r="AD867" s="67"/>
      <c r="AE867" s="68" t="e">
        <f t="shared" si="2852"/>
        <v>#DIV/0!</v>
      </c>
      <c r="AF867" s="66"/>
      <c r="AG867" s="67"/>
      <c r="AH867" s="68" t="e">
        <f t="shared" si="2853"/>
        <v>#DIV/0!</v>
      </c>
      <c r="AI867" s="66"/>
      <c r="AJ867" s="67"/>
      <c r="AK867" s="68" t="e">
        <f t="shared" si="2854"/>
        <v>#DIV/0!</v>
      </c>
      <c r="AL867" s="66"/>
      <c r="AM867" s="67"/>
      <c r="AN867" s="68" t="e">
        <f t="shared" si="2855"/>
        <v>#DIV/0!</v>
      </c>
      <c r="AO867" s="66"/>
      <c r="AP867" s="67"/>
      <c r="AQ867" s="68" t="e">
        <f t="shared" si="2856"/>
        <v>#DIV/0!</v>
      </c>
      <c r="AR867" s="12"/>
    </row>
    <row r="868" spans="1:44" s="155" customFormat="1" ht="24.75" customHeight="1">
      <c r="A868" s="413" t="s">
        <v>505</v>
      </c>
      <c r="B868" s="414"/>
      <c r="C868" s="228" t="s">
        <v>258</v>
      </c>
      <c r="D868" s="33" t="s">
        <v>36</v>
      </c>
      <c r="E868" s="69">
        <f>E869+E870+E871+E873+E874</f>
        <v>33430.479999999996</v>
      </c>
      <c r="F868" s="137">
        <f>F869+F870+F871+F873+F874</f>
        <v>22136.81</v>
      </c>
      <c r="G868" s="137">
        <f t="shared" si="2844"/>
        <v>66.217445875739756</v>
      </c>
      <c r="H868" s="69">
        <f>H869+H870+H871+H873+H874</f>
        <v>0</v>
      </c>
      <c r="I868" s="137">
        <f>I869+I870+I871+I873+I874</f>
        <v>0</v>
      </c>
      <c r="J868" s="137" t="e">
        <f>(I868/H868)*100</f>
        <v>#DIV/0!</v>
      </c>
      <c r="K868" s="69">
        <f>K869+K870+K871+K873+K874</f>
        <v>345</v>
      </c>
      <c r="L868" s="137">
        <f>L869+L870+L871+L873+L874</f>
        <v>345</v>
      </c>
      <c r="M868" s="137">
        <f>(L868/K868)*100</f>
        <v>100</v>
      </c>
      <c r="N868" s="69">
        <f>N869+N870+N871+N873+N874</f>
        <v>455</v>
      </c>
      <c r="O868" s="137">
        <f>O869+O870+O871+O873+O874</f>
        <v>455</v>
      </c>
      <c r="P868" s="137">
        <f>(O868/N868)*100</f>
        <v>100</v>
      </c>
      <c r="Q868" s="69">
        <f>Q869+Q870+Q871+Q873+Q874</f>
        <v>263.5</v>
      </c>
      <c r="R868" s="137">
        <f>R869+R870+R871+R873+R874</f>
        <v>263.5</v>
      </c>
      <c r="S868" s="137">
        <f>(R868/Q868)*100</f>
        <v>100</v>
      </c>
      <c r="T868" s="69">
        <f>T869+T870+T871+T873+T874</f>
        <v>74.47</v>
      </c>
      <c r="U868" s="137">
        <f>U869+U870+U871+U873+U874</f>
        <v>74.47</v>
      </c>
      <c r="V868" s="137">
        <f>(U868/T868)*100</f>
        <v>100</v>
      </c>
      <c r="W868" s="69">
        <f>W869+W870+W871+W873+W874</f>
        <v>2007.06</v>
      </c>
      <c r="X868" s="137">
        <f>X869+X870+X871+X873+X874</f>
        <v>2007.06</v>
      </c>
      <c r="Y868" s="137">
        <f>(X868/W868)*100</f>
        <v>100</v>
      </c>
      <c r="Z868" s="69">
        <f>Z869+Z870+Z871+Z873+Z874</f>
        <v>6159.45</v>
      </c>
      <c r="AA868" s="137">
        <f>AA869+AA870+AA871+AA873+AA874</f>
        <v>6159.45</v>
      </c>
      <c r="AB868" s="137">
        <f>(AA868/Z868)*100</f>
        <v>100</v>
      </c>
      <c r="AC868" s="69">
        <f>AC869+AC870+AC871+AC873+AC874</f>
        <v>11368.04</v>
      </c>
      <c r="AD868" s="137">
        <f>AD869+AD870+AD871+AD873+AD874</f>
        <v>11368.04</v>
      </c>
      <c r="AE868" s="137">
        <f>(AD868/AC868)*100</f>
        <v>100</v>
      </c>
      <c r="AF868" s="69">
        <f>AF869+AF870+AF871+AF873+AF874</f>
        <v>1464.29</v>
      </c>
      <c r="AG868" s="137">
        <f>AG869+AG870+AG871+AG873+AG874</f>
        <v>1464.29</v>
      </c>
      <c r="AH868" s="137">
        <f>(AG868/AF868)*100</f>
        <v>100</v>
      </c>
      <c r="AI868" s="69">
        <f>AI869+AI870+AI871+AI873+AI874</f>
        <v>6183.2499999999991</v>
      </c>
      <c r="AJ868" s="137">
        <f>AJ869+AJ870+AJ871+AJ873+AJ874</f>
        <v>0</v>
      </c>
      <c r="AK868" s="137">
        <f>(AJ868/AI868)*100</f>
        <v>0</v>
      </c>
      <c r="AL868" s="69">
        <f>AL869+AL870+AL871+AL873+AL874</f>
        <v>5000</v>
      </c>
      <c r="AM868" s="137">
        <f>AM869+AM870+AM871+AM873+AM874</f>
        <v>0</v>
      </c>
      <c r="AN868" s="137">
        <f>(AM868/AL868)*100</f>
        <v>0</v>
      </c>
      <c r="AO868" s="69">
        <f>AO869+AO870+AO871+AO873+AO874</f>
        <v>110.42</v>
      </c>
      <c r="AP868" s="137">
        <f>AP869+AP870+AP871+AP873+AP874</f>
        <v>0</v>
      </c>
      <c r="AQ868" s="137">
        <f>(AP868/AO868)*100</f>
        <v>0</v>
      </c>
      <c r="AR868" s="165"/>
    </row>
    <row r="869" spans="1:44" s="155" customFormat="1" ht="30">
      <c r="A869" s="415"/>
      <c r="B869" s="416"/>
      <c r="C869" s="228"/>
      <c r="D869" s="159" t="s">
        <v>17</v>
      </c>
      <c r="E869" s="69">
        <f>H869+K869+N869+Q869+T869+W869+Z869+AC869+AF869+AI869+AL869+AO869</f>
        <v>0</v>
      </c>
      <c r="F869" s="145">
        <f>I869+L869+O869+R869+U869+X869+AA869+AD869+AG869+AJ869+AM869+AP869</f>
        <v>0</v>
      </c>
      <c r="G869" s="70" t="e">
        <f t="shared" si="2844"/>
        <v>#DIV/0!</v>
      </c>
      <c r="H869" s="69">
        <f>H456</f>
        <v>0</v>
      </c>
      <c r="I869" s="70">
        <f>I456</f>
        <v>0</v>
      </c>
      <c r="J869" s="70" t="e">
        <f t="shared" ref="J869:J881" si="2859">(I869/H869)*100</f>
        <v>#DIV/0!</v>
      </c>
      <c r="K869" s="69">
        <f>K456</f>
        <v>0</v>
      </c>
      <c r="L869" s="70">
        <f>L456</f>
        <v>0</v>
      </c>
      <c r="M869" s="70" t="e">
        <f t="shared" ref="M869:M876" si="2860">(L869/K869)*100</f>
        <v>#DIV/0!</v>
      </c>
      <c r="N869" s="69">
        <f>N456</f>
        <v>0</v>
      </c>
      <c r="O869" s="70">
        <f>O456</f>
        <v>0</v>
      </c>
      <c r="P869" s="70" t="e">
        <f t="shared" ref="P869:P876" si="2861">(O869/N869)*100</f>
        <v>#DIV/0!</v>
      </c>
      <c r="Q869" s="69">
        <f>Q456</f>
        <v>0</v>
      </c>
      <c r="R869" s="70">
        <f>R456</f>
        <v>0</v>
      </c>
      <c r="S869" s="70" t="e">
        <f t="shared" ref="S869:S876" si="2862">(R869/Q869)*100</f>
        <v>#DIV/0!</v>
      </c>
      <c r="T869" s="69">
        <f>T456</f>
        <v>0</v>
      </c>
      <c r="U869" s="70">
        <f>U456</f>
        <v>0</v>
      </c>
      <c r="V869" s="70" t="e">
        <f t="shared" ref="V869:V876" si="2863">(U869/T869)*100</f>
        <v>#DIV/0!</v>
      </c>
      <c r="W869" s="69">
        <f>W456</f>
        <v>0</v>
      </c>
      <c r="X869" s="70">
        <f>X456</f>
        <v>0</v>
      </c>
      <c r="Y869" s="70" t="e">
        <f t="shared" ref="Y869:Y876" si="2864">(X869/W869)*100</f>
        <v>#DIV/0!</v>
      </c>
      <c r="Z869" s="69">
        <f>Z456</f>
        <v>0</v>
      </c>
      <c r="AA869" s="70">
        <f>AA456</f>
        <v>0</v>
      </c>
      <c r="AB869" s="70" t="e">
        <f t="shared" ref="AB869:AB876" si="2865">(AA869/Z869)*100</f>
        <v>#DIV/0!</v>
      </c>
      <c r="AC869" s="69">
        <f>AC456</f>
        <v>0</v>
      </c>
      <c r="AD869" s="70">
        <f>AD456</f>
        <v>0</v>
      </c>
      <c r="AE869" s="70" t="e">
        <f t="shared" ref="AE869:AE876" si="2866">(AD869/AC869)*100</f>
        <v>#DIV/0!</v>
      </c>
      <c r="AF869" s="69">
        <f>AF456</f>
        <v>0</v>
      </c>
      <c r="AG869" s="70">
        <f>AG456</f>
        <v>0</v>
      </c>
      <c r="AH869" s="70" t="e">
        <f t="shared" ref="AH869:AH876" si="2867">(AG869/AF869)*100</f>
        <v>#DIV/0!</v>
      </c>
      <c r="AI869" s="69">
        <f>AI456</f>
        <v>0</v>
      </c>
      <c r="AJ869" s="70">
        <f>AJ456</f>
        <v>0</v>
      </c>
      <c r="AK869" s="70" t="e">
        <f t="shared" ref="AK869:AK876" si="2868">(AJ869/AI869)*100</f>
        <v>#DIV/0!</v>
      </c>
      <c r="AL869" s="69">
        <f>AL456</f>
        <v>0</v>
      </c>
      <c r="AM869" s="70">
        <f>AM456</f>
        <v>0</v>
      </c>
      <c r="AN869" s="70" t="e">
        <f t="shared" ref="AN869:AN876" si="2869">(AM869/AL869)*100</f>
        <v>#DIV/0!</v>
      </c>
      <c r="AO869" s="69">
        <f>AO456</f>
        <v>0</v>
      </c>
      <c r="AP869" s="70">
        <f>AP456</f>
        <v>0</v>
      </c>
      <c r="AQ869" s="70" t="e">
        <f t="shared" ref="AQ869:AQ876" si="2870">(AP869/AO869)*100</f>
        <v>#DIV/0!</v>
      </c>
      <c r="AR869" s="165"/>
    </row>
    <row r="870" spans="1:44" s="155" customFormat="1" ht="45">
      <c r="A870" s="415"/>
      <c r="B870" s="416"/>
      <c r="C870" s="228"/>
      <c r="D870" s="159" t="s">
        <v>18</v>
      </c>
      <c r="E870" s="69">
        <f t="shared" ref="E870:E874" si="2871">H870+K870+N870+Q870+T870+W870+Z870+AC870+AF870+AI870+AL870+AO870</f>
        <v>1820.03</v>
      </c>
      <c r="F870" s="145">
        <f t="shared" ref="F870:F874" si="2872">I870+L870+O870+R870+U870+X870+AA870+AD870+AG870+AJ870+AM870+AP870</f>
        <v>1775.84</v>
      </c>
      <c r="G870" s="70">
        <f t="shared" si="2844"/>
        <v>97.572018043658616</v>
      </c>
      <c r="H870" s="69">
        <f>H457</f>
        <v>0</v>
      </c>
      <c r="I870" s="70">
        <f t="shared" ref="H870:I874" si="2873">I457</f>
        <v>0</v>
      </c>
      <c r="J870" s="70" t="e">
        <f t="shared" si="2859"/>
        <v>#DIV/0!</v>
      </c>
      <c r="K870" s="69">
        <f t="shared" ref="K870:L870" si="2874">K457</f>
        <v>0</v>
      </c>
      <c r="L870" s="70">
        <f t="shared" si="2874"/>
        <v>0</v>
      </c>
      <c r="M870" s="70" t="e">
        <f t="shared" si="2860"/>
        <v>#DIV/0!</v>
      </c>
      <c r="N870" s="69">
        <f t="shared" ref="N870:O870" si="2875">N457</f>
        <v>200</v>
      </c>
      <c r="O870" s="70">
        <f t="shared" si="2875"/>
        <v>200</v>
      </c>
      <c r="P870" s="70">
        <f t="shared" si="2861"/>
        <v>100</v>
      </c>
      <c r="Q870" s="69">
        <f t="shared" ref="Q870:R870" si="2876">Q457</f>
        <v>263.5</v>
      </c>
      <c r="R870" s="70">
        <f t="shared" si="2876"/>
        <v>263.5</v>
      </c>
      <c r="S870" s="70">
        <f t="shared" si="2862"/>
        <v>100</v>
      </c>
      <c r="T870" s="69">
        <f t="shared" ref="T870:U870" si="2877">T457</f>
        <v>74.47</v>
      </c>
      <c r="U870" s="70">
        <f t="shared" si="2877"/>
        <v>74.47</v>
      </c>
      <c r="V870" s="70">
        <f t="shared" si="2863"/>
        <v>100</v>
      </c>
      <c r="W870" s="69">
        <f t="shared" ref="W870:X870" si="2878">W457</f>
        <v>467.04999999999995</v>
      </c>
      <c r="X870" s="70">
        <f t="shared" si="2878"/>
        <v>467.04999999999995</v>
      </c>
      <c r="Y870" s="70">
        <f t="shared" si="2864"/>
        <v>100</v>
      </c>
      <c r="Z870" s="69">
        <f t="shared" ref="Z870:AA870" si="2879">Z457</f>
        <v>215.01</v>
      </c>
      <c r="AA870" s="70">
        <f t="shared" si="2879"/>
        <v>215.01</v>
      </c>
      <c r="AB870" s="70">
        <f t="shared" si="2865"/>
        <v>100</v>
      </c>
      <c r="AC870" s="69">
        <f t="shared" ref="AC870:AD870" si="2880">AC457</f>
        <v>270</v>
      </c>
      <c r="AD870" s="70">
        <f t="shared" si="2880"/>
        <v>270</v>
      </c>
      <c r="AE870" s="70">
        <f t="shared" si="2866"/>
        <v>100</v>
      </c>
      <c r="AF870" s="69">
        <f t="shared" ref="AF870:AG870" si="2881">AF457</f>
        <v>285.81</v>
      </c>
      <c r="AG870" s="70">
        <f t="shared" si="2881"/>
        <v>285.81</v>
      </c>
      <c r="AH870" s="70">
        <f t="shared" si="2867"/>
        <v>100</v>
      </c>
      <c r="AI870" s="69">
        <f t="shared" ref="AI870:AJ870" si="2882">AI457</f>
        <v>44.19</v>
      </c>
      <c r="AJ870" s="70">
        <f t="shared" si="2882"/>
        <v>0</v>
      </c>
      <c r="AK870" s="70">
        <f t="shared" si="2868"/>
        <v>0</v>
      </c>
      <c r="AL870" s="69">
        <f t="shared" ref="AL870:AM870" si="2883">AL457</f>
        <v>0</v>
      </c>
      <c r="AM870" s="70">
        <f t="shared" si="2883"/>
        <v>0</v>
      </c>
      <c r="AN870" s="70" t="e">
        <f t="shared" si="2869"/>
        <v>#DIV/0!</v>
      </c>
      <c r="AO870" s="69">
        <f t="shared" ref="AO870:AP870" si="2884">AO457</f>
        <v>0</v>
      </c>
      <c r="AP870" s="70">
        <f t="shared" si="2884"/>
        <v>0</v>
      </c>
      <c r="AQ870" s="70" t="e">
        <f t="shared" si="2870"/>
        <v>#DIV/0!</v>
      </c>
      <c r="AR870" s="165"/>
    </row>
    <row r="871" spans="1:44" s="155" customFormat="1" ht="30" customHeight="1">
      <c r="A871" s="415"/>
      <c r="B871" s="416"/>
      <c r="C871" s="228"/>
      <c r="D871" s="159" t="s">
        <v>26</v>
      </c>
      <c r="E871" s="69">
        <f t="shared" si="2871"/>
        <v>31610.449999999997</v>
      </c>
      <c r="F871" s="145">
        <f t="shared" si="2872"/>
        <v>20360.97</v>
      </c>
      <c r="G871" s="70">
        <f t="shared" si="2844"/>
        <v>64.412148514178071</v>
      </c>
      <c r="H871" s="69">
        <f t="shared" si="2873"/>
        <v>0</v>
      </c>
      <c r="I871" s="70">
        <f t="shared" si="2873"/>
        <v>0</v>
      </c>
      <c r="J871" s="70" t="e">
        <f t="shared" si="2859"/>
        <v>#DIV/0!</v>
      </c>
      <c r="K871" s="69">
        <f t="shared" ref="K871:L871" si="2885">K458</f>
        <v>345</v>
      </c>
      <c r="L871" s="70">
        <f t="shared" si="2885"/>
        <v>345</v>
      </c>
      <c r="M871" s="70">
        <f t="shared" si="2860"/>
        <v>100</v>
      </c>
      <c r="N871" s="69">
        <f t="shared" ref="N871:O871" si="2886">N458</f>
        <v>255</v>
      </c>
      <c r="O871" s="70">
        <f t="shared" si="2886"/>
        <v>255</v>
      </c>
      <c r="P871" s="70">
        <f t="shared" si="2861"/>
        <v>100</v>
      </c>
      <c r="Q871" s="69">
        <f t="shared" ref="Q871:R871" si="2887">Q458</f>
        <v>0</v>
      </c>
      <c r="R871" s="70">
        <f t="shared" si="2887"/>
        <v>0</v>
      </c>
      <c r="S871" s="70" t="e">
        <f t="shared" si="2862"/>
        <v>#DIV/0!</v>
      </c>
      <c r="T871" s="69">
        <f t="shared" ref="T871:U871" si="2888">T458</f>
        <v>0</v>
      </c>
      <c r="U871" s="70">
        <f t="shared" si="2888"/>
        <v>0</v>
      </c>
      <c r="V871" s="70" t="e">
        <f t="shared" si="2863"/>
        <v>#DIV/0!</v>
      </c>
      <c r="W871" s="69">
        <f t="shared" ref="W871:X871" si="2889">W458</f>
        <v>1540.01</v>
      </c>
      <c r="X871" s="70">
        <f t="shared" si="2889"/>
        <v>1540.01</v>
      </c>
      <c r="Y871" s="70">
        <f t="shared" si="2864"/>
        <v>100</v>
      </c>
      <c r="Z871" s="69">
        <f t="shared" ref="Z871:AA871" si="2890">Z458</f>
        <v>5944.44</v>
      </c>
      <c r="AA871" s="70">
        <f t="shared" si="2890"/>
        <v>5944.44</v>
      </c>
      <c r="AB871" s="70">
        <f t="shared" si="2865"/>
        <v>100</v>
      </c>
      <c r="AC871" s="69">
        <f t="shared" ref="AC871:AD871" si="2891">AC458</f>
        <v>11098.04</v>
      </c>
      <c r="AD871" s="70">
        <f t="shared" si="2891"/>
        <v>11098.04</v>
      </c>
      <c r="AE871" s="70">
        <f t="shared" si="2866"/>
        <v>100</v>
      </c>
      <c r="AF871" s="69">
        <f t="shared" ref="AF871:AG871" si="2892">AF458</f>
        <v>1178.48</v>
      </c>
      <c r="AG871" s="70">
        <f t="shared" si="2892"/>
        <v>1178.48</v>
      </c>
      <c r="AH871" s="70">
        <f t="shared" si="2867"/>
        <v>100</v>
      </c>
      <c r="AI871" s="69">
        <f t="shared" ref="AI871:AJ871" si="2893">AI458</f>
        <v>6139.0599999999995</v>
      </c>
      <c r="AJ871" s="70">
        <f t="shared" si="2893"/>
        <v>0</v>
      </c>
      <c r="AK871" s="70">
        <f t="shared" si="2868"/>
        <v>0</v>
      </c>
      <c r="AL871" s="69">
        <f t="shared" ref="AL871:AM871" si="2894">AL458</f>
        <v>5000</v>
      </c>
      <c r="AM871" s="70">
        <f t="shared" si="2894"/>
        <v>0</v>
      </c>
      <c r="AN871" s="70">
        <f t="shared" si="2869"/>
        <v>0</v>
      </c>
      <c r="AO871" s="69">
        <f t="shared" ref="AO871:AP871" si="2895">AO458</f>
        <v>110.42</v>
      </c>
      <c r="AP871" s="70">
        <f t="shared" si="2895"/>
        <v>0</v>
      </c>
      <c r="AQ871" s="70">
        <f t="shared" si="2870"/>
        <v>0</v>
      </c>
      <c r="AR871" s="165"/>
    </row>
    <row r="872" spans="1:44" s="155" customFormat="1" ht="80.25" customHeight="1">
      <c r="A872" s="415"/>
      <c r="B872" s="416"/>
      <c r="C872" s="228"/>
      <c r="D872" s="157" t="s">
        <v>231</v>
      </c>
      <c r="E872" s="69">
        <f t="shared" si="2871"/>
        <v>5000</v>
      </c>
      <c r="F872" s="145">
        <f t="shared" si="2872"/>
        <v>0</v>
      </c>
      <c r="G872" s="70">
        <f t="shared" si="2844"/>
        <v>0</v>
      </c>
      <c r="H872" s="69">
        <f t="shared" si="2873"/>
        <v>0</v>
      </c>
      <c r="I872" s="70">
        <f t="shared" si="2873"/>
        <v>0</v>
      </c>
      <c r="J872" s="70" t="e">
        <f t="shared" si="2859"/>
        <v>#DIV/0!</v>
      </c>
      <c r="K872" s="69">
        <f t="shared" ref="K872:L872" si="2896">K459</f>
        <v>0</v>
      </c>
      <c r="L872" s="70">
        <f t="shared" si="2896"/>
        <v>0</v>
      </c>
      <c r="M872" s="70" t="e">
        <f t="shared" si="2860"/>
        <v>#DIV/0!</v>
      </c>
      <c r="N872" s="69">
        <f t="shared" ref="N872:O872" si="2897">N459</f>
        <v>0</v>
      </c>
      <c r="O872" s="70">
        <f t="shared" si="2897"/>
        <v>0</v>
      </c>
      <c r="P872" s="70" t="e">
        <f t="shared" si="2861"/>
        <v>#DIV/0!</v>
      </c>
      <c r="Q872" s="69">
        <f t="shared" ref="Q872:R872" si="2898">Q459</f>
        <v>0</v>
      </c>
      <c r="R872" s="70">
        <f t="shared" si="2898"/>
        <v>0</v>
      </c>
      <c r="S872" s="70" t="e">
        <f t="shared" si="2862"/>
        <v>#DIV/0!</v>
      </c>
      <c r="T872" s="69">
        <f t="shared" ref="T872:U872" si="2899">T459</f>
        <v>0</v>
      </c>
      <c r="U872" s="70">
        <f t="shared" si="2899"/>
        <v>0</v>
      </c>
      <c r="V872" s="70" t="e">
        <f t="shared" si="2863"/>
        <v>#DIV/0!</v>
      </c>
      <c r="W872" s="69">
        <f t="shared" ref="W872:X872" si="2900">W459</f>
        <v>0</v>
      </c>
      <c r="X872" s="70">
        <f t="shared" si="2900"/>
        <v>0</v>
      </c>
      <c r="Y872" s="70" t="e">
        <f t="shared" si="2864"/>
        <v>#DIV/0!</v>
      </c>
      <c r="Z872" s="69">
        <f t="shared" ref="Z872:AA872" si="2901">Z459</f>
        <v>0</v>
      </c>
      <c r="AA872" s="70">
        <f t="shared" si="2901"/>
        <v>0</v>
      </c>
      <c r="AB872" s="70" t="e">
        <f t="shared" si="2865"/>
        <v>#DIV/0!</v>
      </c>
      <c r="AC872" s="69">
        <f t="shared" ref="AC872:AD872" si="2902">AC459</f>
        <v>0</v>
      </c>
      <c r="AD872" s="70">
        <f t="shared" si="2902"/>
        <v>0</v>
      </c>
      <c r="AE872" s="70" t="e">
        <f t="shared" si="2866"/>
        <v>#DIV/0!</v>
      </c>
      <c r="AF872" s="69">
        <f t="shared" ref="AF872:AG872" si="2903">AF459</f>
        <v>0</v>
      </c>
      <c r="AG872" s="70">
        <f t="shared" si="2903"/>
        <v>0</v>
      </c>
      <c r="AH872" s="70" t="e">
        <f t="shared" si="2867"/>
        <v>#DIV/0!</v>
      </c>
      <c r="AI872" s="69">
        <f t="shared" ref="AI872:AJ872" si="2904">AI459</f>
        <v>0</v>
      </c>
      <c r="AJ872" s="70">
        <f t="shared" si="2904"/>
        <v>0</v>
      </c>
      <c r="AK872" s="70" t="e">
        <f t="shared" si="2868"/>
        <v>#DIV/0!</v>
      </c>
      <c r="AL872" s="69">
        <f t="shared" ref="AL872:AM872" si="2905">AL459</f>
        <v>5000</v>
      </c>
      <c r="AM872" s="70">
        <f t="shared" si="2905"/>
        <v>0</v>
      </c>
      <c r="AN872" s="70">
        <f t="shared" si="2869"/>
        <v>0</v>
      </c>
      <c r="AO872" s="69">
        <f t="shared" ref="AO872:AP872" si="2906">AO459</f>
        <v>0</v>
      </c>
      <c r="AP872" s="70">
        <f t="shared" si="2906"/>
        <v>0</v>
      </c>
      <c r="AQ872" s="70" t="e">
        <f t="shared" si="2870"/>
        <v>#DIV/0!</v>
      </c>
      <c r="AR872" s="165"/>
    </row>
    <row r="873" spans="1:44" s="155" customFormat="1" ht="34.5" customHeight="1">
      <c r="A873" s="415"/>
      <c r="B873" s="416"/>
      <c r="C873" s="228"/>
      <c r="D873" s="159" t="s">
        <v>39</v>
      </c>
      <c r="E873" s="69">
        <f t="shared" si="2871"/>
        <v>0</v>
      </c>
      <c r="F873" s="145">
        <f t="shared" si="2872"/>
        <v>0</v>
      </c>
      <c r="G873" s="70" t="e">
        <f t="shared" si="2844"/>
        <v>#DIV/0!</v>
      </c>
      <c r="H873" s="69">
        <f t="shared" si="2873"/>
        <v>0</v>
      </c>
      <c r="I873" s="70">
        <f t="shared" si="2873"/>
        <v>0</v>
      </c>
      <c r="J873" s="70" t="e">
        <f t="shared" si="2859"/>
        <v>#DIV/0!</v>
      </c>
      <c r="K873" s="69">
        <f t="shared" ref="K873:L873" si="2907">K460</f>
        <v>0</v>
      </c>
      <c r="L873" s="70">
        <f t="shared" si="2907"/>
        <v>0</v>
      </c>
      <c r="M873" s="70" t="e">
        <f t="shared" si="2860"/>
        <v>#DIV/0!</v>
      </c>
      <c r="N873" s="69">
        <f t="shared" ref="N873:O873" si="2908">N460</f>
        <v>0</v>
      </c>
      <c r="O873" s="70">
        <f t="shared" si="2908"/>
        <v>0</v>
      </c>
      <c r="P873" s="70" t="e">
        <f t="shared" si="2861"/>
        <v>#DIV/0!</v>
      </c>
      <c r="Q873" s="69">
        <f t="shared" ref="Q873:R873" si="2909">Q460</f>
        <v>0</v>
      </c>
      <c r="R873" s="70">
        <f t="shared" si="2909"/>
        <v>0</v>
      </c>
      <c r="S873" s="70" t="e">
        <f t="shared" si="2862"/>
        <v>#DIV/0!</v>
      </c>
      <c r="T873" s="69">
        <f t="shared" ref="T873:U873" si="2910">T460</f>
        <v>0</v>
      </c>
      <c r="U873" s="70">
        <f t="shared" si="2910"/>
        <v>0</v>
      </c>
      <c r="V873" s="70" t="e">
        <f t="shared" si="2863"/>
        <v>#DIV/0!</v>
      </c>
      <c r="W873" s="69">
        <f t="shared" ref="W873:X873" si="2911">W460</f>
        <v>0</v>
      </c>
      <c r="X873" s="70">
        <f t="shared" si="2911"/>
        <v>0</v>
      </c>
      <c r="Y873" s="70" t="e">
        <f t="shared" si="2864"/>
        <v>#DIV/0!</v>
      </c>
      <c r="Z873" s="69">
        <f t="shared" ref="Z873:AA873" si="2912">Z460</f>
        <v>0</v>
      </c>
      <c r="AA873" s="70">
        <f t="shared" si="2912"/>
        <v>0</v>
      </c>
      <c r="AB873" s="70" t="e">
        <f t="shared" si="2865"/>
        <v>#DIV/0!</v>
      </c>
      <c r="AC873" s="69">
        <f t="shared" ref="AC873:AD873" si="2913">AC460</f>
        <v>0</v>
      </c>
      <c r="AD873" s="70">
        <f t="shared" si="2913"/>
        <v>0</v>
      </c>
      <c r="AE873" s="70" t="e">
        <f t="shared" si="2866"/>
        <v>#DIV/0!</v>
      </c>
      <c r="AF873" s="69">
        <f t="shared" ref="AF873:AG873" si="2914">AF460</f>
        <v>0</v>
      </c>
      <c r="AG873" s="70">
        <f t="shared" si="2914"/>
        <v>0</v>
      </c>
      <c r="AH873" s="70" t="e">
        <f t="shared" si="2867"/>
        <v>#DIV/0!</v>
      </c>
      <c r="AI873" s="69">
        <f t="shared" ref="AI873:AJ873" si="2915">AI460</f>
        <v>0</v>
      </c>
      <c r="AJ873" s="70">
        <f t="shared" si="2915"/>
        <v>0</v>
      </c>
      <c r="AK873" s="70" t="e">
        <f t="shared" si="2868"/>
        <v>#DIV/0!</v>
      </c>
      <c r="AL873" s="69">
        <f t="shared" ref="AL873:AM873" si="2916">AL460</f>
        <v>0</v>
      </c>
      <c r="AM873" s="70">
        <f t="shared" si="2916"/>
        <v>0</v>
      </c>
      <c r="AN873" s="70" t="e">
        <f t="shared" si="2869"/>
        <v>#DIV/0!</v>
      </c>
      <c r="AO873" s="69">
        <f t="shared" ref="AO873:AP873" si="2917">AO460</f>
        <v>0</v>
      </c>
      <c r="AP873" s="70">
        <f t="shared" si="2917"/>
        <v>0</v>
      </c>
      <c r="AQ873" s="70" t="e">
        <f t="shared" si="2870"/>
        <v>#DIV/0!</v>
      </c>
      <c r="AR873" s="165"/>
    </row>
    <row r="874" spans="1:44" s="155" customFormat="1" ht="45">
      <c r="A874" s="417"/>
      <c r="B874" s="418"/>
      <c r="C874" s="228"/>
      <c r="D874" s="159" t="s">
        <v>33</v>
      </c>
      <c r="E874" s="69">
        <f t="shared" si="2871"/>
        <v>0</v>
      </c>
      <c r="F874" s="145">
        <f t="shared" si="2872"/>
        <v>0</v>
      </c>
      <c r="G874" s="70" t="e">
        <f t="shared" si="2844"/>
        <v>#DIV/0!</v>
      </c>
      <c r="H874" s="69">
        <f t="shared" si="2873"/>
        <v>0</v>
      </c>
      <c r="I874" s="70">
        <f t="shared" si="2873"/>
        <v>0</v>
      </c>
      <c r="J874" s="70" t="e">
        <f t="shared" si="2859"/>
        <v>#DIV/0!</v>
      </c>
      <c r="K874" s="69">
        <f t="shared" ref="K874:L874" si="2918">K461</f>
        <v>0</v>
      </c>
      <c r="L874" s="70">
        <f t="shared" si="2918"/>
        <v>0</v>
      </c>
      <c r="M874" s="70" t="e">
        <f t="shared" si="2860"/>
        <v>#DIV/0!</v>
      </c>
      <c r="N874" s="69">
        <f t="shared" ref="N874:O874" si="2919">N461</f>
        <v>0</v>
      </c>
      <c r="O874" s="70">
        <f t="shared" si="2919"/>
        <v>0</v>
      </c>
      <c r="P874" s="70" t="e">
        <f t="shared" si="2861"/>
        <v>#DIV/0!</v>
      </c>
      <c r="Q874" s="69">
        <f t="shared" ref="Q874:R874" si="2920">Q461</f>
        <v>0</v>
      </c>
      <c r="R874" s="70">
        <f t="shared" si="2920"/>
        <v>0</v>
      </c>
      <c r="S874" s="70" t="e">
        <f t="shared" si="2862"/>
        <v>#DIV/0!</v>
      </c>
      <c r="T874" s="69">
        <f t="shared" ref="T874:U874" si="2921">T461</f>
        <v>0</v>
      </c>
      <c r="U874" s="70">
        <f t="shared" si="2921"/>
        <v>0</v>
      </c>
      <c r="V874" s="70" t="e">
        <f t="shared" si="2863"/>
        <v>#DIV/0!</v>
      </c>
      <c r="W874" s="69">
        <f t="shared" ref="W874:X874" si="2922">W461</f>
        <v>0</v>
      </c>
      <c r="X874" s="70">
        <f t="shared" si="2922"/>
        <v>0</v>
      </c>
      <c r="Y874" s="70" t="e">
        <f t="shared" si="2864"/>
        <v>#DIV/0!</v>
      </c>
      <c r="Z874" s="69">
        <f t="shared" ref="Z874:AA874" si="2923">Z461</f>
        <v>0</v>
      </c>
      <c r="AA874" s="70">
        <f t="shared" si="2923"/>
        <v>0</v>
      </c>
      <c r="AB874" s="70" t="e">
        <f t="shared" si="2865"/>
        <v>#DIV/0!</v>
      </c>
      <c r="AC874" s="69">
        <f t="shared" ref="AC874:AD874" si="2924">AC461</f>
        <v>0</v>
      </c>
      <c r="AD874" s="70">
        <f t="shared" si="2924"/>
        <v>0</v>
      </c>
      <c r="AE874" s="70" t="e">
        <f t="shared" si="2866"/>
        <v>#DIV/0!</v>
      </c>
      <c r="AF874" s="69">
        <f t="shared" ref="AF874:AG874" si="2925">AF461</f>
        <v>0</v>
      </c>
      <c r="AG874" s="70">
        <f t="shared" si="2925"/>
        <v>0</v>
      </c>
      <c r="AH874" s="70" t="e">
        <f t="shared" si="2867"/>
        <v>#DIV/0!</v>
      </c>
      <c r="AI874" s="69">
        <f t="shared" ref="AI874:AJ874" si="2926">AI461</f>
        <v>0</v>
      </c>
      <c r="AJ874" s="70">
        <f t="shared" si="2926"/>
        <v>0</v>
      </c>
      <c r="AK874" s="70" t="e">
        <f t="shared" si="2868"/>
        <v>#DIV/0!</v>
      </c>
      <c r="AL874" s="69">
        <f t="shared" ref="AL874:AM874" si="2927">AL461</f>
        <v>0</v>
      </c>
      <c r="AM874" s="70">
        <f t="shared" si="2927"/>
        <v>0</v>
      </c>
      <c r="AN874" s="70" t="e">
        <f t="shared" si="2869"/>
        <v>#DIV/0!</v>
      </c>
      <c r="AO874" s="69">
        <f t="shared" ref="AO874:AP874" si="2928">AO461</f>
        <v>0</v>
      </c>
      <c r="AP874" s="70">
        <f t="shared" si="2928"/>
        <v>0</v>
      </c>
      <c r="AQ874" s="70" t="e">
        <f t="shared" si="2870"/>
        <v>#DIV/0!</v>
      </c>
      <c r="AR874" s="165"/>
    </row>
    <row r="875" spans="1:44" ht="32.25" customHeight="1">
      <c r="A875" s="297" t="s">
        <v>94</v>
      </c>
      <c r="B875" s="351"/>
      <c r="C875" s="352"/>
      <c r="D875" s="28" t="s">
        <v>36</v>
      </c>
      <c r="E875" s="64">
        <f>E876+E877+E878+E880+E881</f>
        <v>1429400.79</v>
      </c>
      <c r="F875" s="76">
        <f>F876+F877+F878+F880+F881</f>
        <v>988119.27999999991</v>
      </c>
      <c r="G875" s="76">
        <f t="shared" si="2844"/>
        <v>69.128217006232376</v>
      </c>
      <c r="H875" s="64">
        <f>H876+H877+H878+H880+H881</f>
        <v>41938.009999999995</v>
      </c>
      <c r="I875" s="76">
        <f>I876+I877+I878+I880+I881</f>
        <v>41938.159999999996</v>
      </c>
      <c r="J875" s="76">
        <f t="shared" si="2859"/>
        <v>100.00035767076216</v>
      </c>
      <c r="K875" s="64">
        <f>K876+K877+K878+K880+K881</f>
        <v>109488.87999999999</v>
      </c>
      <c r="L875" s="76">
        <f>L876+L877+L878+L880+L881</f>
        <v>109488.87999999999</v>
      </c>
      <c r="M875" s="76">
        <f t="shared" si="2860"/>
        <v>100</v>
      </c>
      <c r="N875" s="64">
        <f>N876+N877+N878+N880+N881</f>
        <v>100764.26000000001</v>
      </c>
      <c r="O875" s="76">
        <f>O876+O877+O878+O880+O881</f>
        <v>100764.26000000001</v>
      </c>
      <c r="P875" s="76">
        <f t="shared" si="2861"/>
        <v>100</v>
      </c>
      <c r="Q875" s="64">
        <f>Q876+Q877+Q878+Q880+Q881</f>
        <v>128033.34999999999</v>
      </c>
      <c r="R875" s="76">
        <f>R876+R877+R878+R880+R881</f>
        <v>128033.34999999999</v>
      </c>
      <c r="S875" s="76">
        <f t="shared" si="2862"/>
        <v>100</v>
      </c>
      <c r="T875" s="64">
        <f>T876+T877+T878+T880+T881</f>
        <v>136144.14000000001</v>
      </c>
      <c r="U875" s="76">
        <f>U876+U877+U878+U880+U881</f>
        <v>136144.14000000001</v>
      </c>
      <c r="V875" s="76">
        <f t="shared" si="2863"/>
        <v>100</v>
      </c>
      <c r="W875" s="64">
        <f>W876+W877+W878+W880+W881</f>
        <v>210117.14999999994</v>
      </c>
      <c r="X875" s="76">
        <f>X876+X877+X878+X880+X881</f>
        <v>210117.14999999994</v>
      </c>
      <c r="Y875" s="76">
        <f t="shared" si="2864"/>
        <v>100</v>
      </c>
      <c r="Z875" s="64">
        <f>Z876+Z877+Z878+Z880+Z881</f>
        <v>124822.70999999998</v>
      </c>
      <c r="AA875" s="76">
        <f>AA876+AA877+AA878+AA880+AA881</f>
        <v>124822.70999999998</v>
      </c>
      <c r="AB875" s="76">
        <f t="shared" si="2865"/>
        <v>100</v>
      </c>
      <c r="AC875" s="64">
        <f>AC876+AC877+AC878+AC880+AC881</f>
        <v>62686.549999999996</v>
      </c>
      <c r="AD875" s="76">
        <f>AD876+AD877+AD878+AD880+AD881</f>
        <v>62686.549999999996</v>
      </c>
      <c r="AE875" s="76">
        <f t="shared" si="2866"/>
        <v>100</v>
      </c>
      <c r="AF875" s="64">
        <f>AF876+AF877+AF878+AF880+AF881</f>
        <v>74125.049999999988</v>
      </c>
      <c r="AG875" s="76">
        <f>AG876+AG877+AG878+AG880+AG881</f>
        <v>74124.08</v>
      </c>
      <c r="AH875" s="76">
        <f t="shared" si="2867"/>
        <v>99.998691400545454</v>
      </c>
      <c r="AI875" s="64">
        <f>AI876+AI877+AI878+AI880+AI881</f>
        <v>112787.92</v>
      </c>
      <c r="AJ875" s="76">
        <f>AJ876+AJ877+AJ878+AJ880+AJ881</f>
        <v>0</v>
      </c>
      <c r="AK875" s="76">
        <f t="shared" si="2868"/>
        <v>0</v>
      </c>
      <c r="AL875" s="64">
        <f>AL876+AL877+AL878+AL880+AL881</f>
        <v>95037.09</v>
      </c>
      <c r="AM875" s="76">
        <f>AM876+AM877+AM878+AM880+AM881</f>
        <v>0</v>
      </c>
      <c r="AN875" s="76">
        <f t="shared" si="2869"/>
        <v>0</v>
      </c>
      <c r="AO875" s="64">
        <f>AO876+AO877+AO878+AO880+AO881</f>
        <v>233455.68</v>
      </c>
      <c r="AP875" s="76">
        <f>AP876+AP877+AP878+AP880+AP881</f>
        <v>0</v>
      </c>
      <c r="AQ875" s="76">
        <f t="shared" si="2870"/>
        <v>0</v>
      </c>
      <c r="AR875" s="24"/>
    </row>
    <row r="876" spans="1:44" ht="30">
      <c r="A876" s="353"/>
      <c r="B876" s="354"/>
      <c r="C876" s="355"/>
      <c r="D876" s="23" t="s">
        <v>17</v>
      </c>
      <c r="E876" s="40">
        <f t="shared" ref="E876:F881" si="2929">E449+E869</f>
        <v>0</v>
      </c>
      <c r="F876" s="33">
        <f t="shared" si="2929"/>
        <v>0</v>
      </c>
      <c r="G876" s="73" t="e">
        <f t="shared" si="2844"/>
        <v>#DIV/0!</v>
      </c>
      <c r="H876" s="40">
        <f>H449+H869</f>
        <v>0</v>
      </c>
      <c r="I876" s="33">
        <f>I449+I869</f>
        <v>0</v>
      </c>
      <c r="J876" s="73" t="e">
        <f t="shared" si="2859"/>
        <v>#DIV/0!</v>
      </c>
      <c r="K876" s="40">
        <f>K449+K869</f>
        <v>0</v>
      </c>
      <c r="L876" s="33">
        <f>L449+L869</f>
        <v>0</v>
      </c>
      <c r="M876" s="73" t="e">
        <f t="shared" si="2860"/>
        <v>#DIV/0!</v>
      </c>
      <c r="N876" s="40">
        <f>N449+N869</f>
        <v>0</v>
      </c>
      <c r="O876" s="33">
        <f>O449+O869</f>
        <v>0</v>
      </c>
      <c r="P876" s="73" t="e">
        <f t="shared" si="2861"/>
        <v>#DIV/0!</v>
      </c>
      <c r="Q876" s="40">
        <f>Q449+Q869</f>
        <v>0</v>
      </c>
      <c r="R876" s="33">
        <f>R449+R869</f>
        <v>0</v>
      </c>
      <c r="S876" s="73" t="e">
        <f t="shared" si="2862"/>
        <v>#DIV/0!</v>
      </c>
      <c r="T876" s="40">
        <f>T449+T869</f>
        <v>0</v>
      </c>
      <c r="U876" s="33">
        <f>U449+U869</f>
        <v>0</v>
      </c>
      <c r="V876" s="73" t="e">
        <f t="shared" si="2863"/>
        <v>#DIV/0!</v>
      </c>
      <c r="W876" s="40">
        <f>W449+W869</f>
        <v>0</v>
      </c>
      <c r="X876" s="33">
        <f>X449+X869</f>
        <v>0</v>
      </c>
      <c r="Y876" s="73" t="e">
        <f t="shared" si="2864"/>
        <v>#DIV/0!</v>
      </c>
      <c r="Z876" s="40">
        <f>Z449+Z869</f>
        <v>0</v>
      </c>
      <c r="AA876" s="33">
        <f>AA449+AA869</f>
        <v>0</v>
      </c>
      <c r="AB876" s="73" t="e">
        <f t="shared" si="2865"/>
        <v>#DIV/0!</v>
      </c>
      <c r="AC876" s="40">
        <f>AC449+AC869</f>
        <v>0</v>
      </c>
      <c r="AD876" s="33">
        <f>AD449+AD869</f>
        <v>0</v>
      </c>
      <c r="AE876" s="73" t="e">
        <f t="shared" si="2866"/>
        <v>#DIV/0!</v>
      </c>
      <c r="AF876" s="40">
        <f>AF449+AF869</f>
        <v>0</v>
      </c>
      <c r="AG876" s="33">
        <f>AG449+AG869</f>
        <v>0</v>
      </c>
      <c r="AH876" s="73" t="e">
        <f t="shared" si="2867"/>
        <v>#DIV/0!</v>
      </c>
      <c r="AI876" s="40">
        <f>AI449+AI869</f>
        <v>0</v>
      </c>
      <c r="AJ876" s="33">
        <f>AJ449+AJ869</f>
        <v>0</v>
      </c>
      <c r="AK876" s="73" t="e">
        <f t="shared" si="2868"/>
        <v>#DIV/0!</v>
      </c>
      <c r="AL876" s="40">
        <f>AL449+AL869</f>
        <v>0</v>
      </c>
      <c r="AM876" s="33">
        <f>AM449+AM869</f>
        <v>0</v>
      </c>
      <c r="AN876" s="73" t="e">
        <f t="shared" si="2869"/>
        <v>#DIV/0!</v>
      </c>
      <c r="AO876" s="40">
        <f>AO449+AO869</f>
        <v>0</v>
      </c>
      <c r="AP876" s="33">
        <f>AP449+AP869</f>
        <v>0</v>
      </c>
      <c r="AQ876" s="73" t="e">
        <f t="shared" si="2870"/>
        <v>#DIV/0!</v>
      </c>
      <c r="AR876" s="24"/>
    </row>
    <row r="877" spans="1:44" ht="46.5" customHeight="1">
      <c r="A877" s="353"/>
      <c r="B877" s="354"/>
      <c r="C877" s="355"/>
      <c r="D877" s="23" t="s">
        <v>18</v>
      </c>
      <c r="E877" s="40">
        <f t="shared" si="2929"/>
        <v>1077526.3299999998</v>
      </c>
      <c r="F877" s="33">
        <f t="shared" si="2929"/>
        <v>716533.43999999983</v>
      </c>
      <c r="G877" s="73">
        <f t="shared" si="2844"/>
        <v>66.497998243810883</v>
      </c>
      <c r="H877" s="40">
        <f>H450+H870</f>
        <v>18348.309999999998</v>
      </c>
      <c r="I877" s="33">
        <f t="shared" ref="I877" si="2930">I450+I870</f>
        <v>18348.309999999998</v>
      </c>
      <c r="J877" s="73">
        <f>(I877/H877)*100</f>
        <v>100</v>
      </c>
      <c r="K877" s="40">
        <f t="shared" ref="K877:L877" si="2931">K450+K870</f>
        <v>80752.939999999988</v>
      </c>
      <c r="L877" s="33">
        <f t="shared" si="2931"/>
        <v>80752.939999999988</v>
      </c>
      <c r="M877" s="73">
        <f>(L877/K877)*100</f>
        <v>100</v>
      </c>
      <c r="N877" s="40">
        <f t="shared" ref="N877:O877" si="2932">N450+N870</f>
        <v>72415.91</v>
      </c>
      <c r="O877" s="33">
        <f t="shared" si="2932"/>
        <v>72415.91</v>
      </c>
      <c r="P877" s="73">
        <f>(O877/N877)*100</f>
        <v>100</v>
      </c>
      <c r="Q877" s="40">
        <f t="shared" ref="Q877:R877" si="2933">Q450+Q870</f>
        <v>86317.75</v>
      </c>
      <c r="R877" s="33">
        <f t="shared" si="2933"/>
        <v>86317.75</v>
      </c>
      <c r="S877" s="73">
        <f>(R877/Q877)*100</f>
        <v>100</v>
      </c>
      <c r="T877" s="40">
        <f t="shared" ref="T877:U877" si="2934">T450+T870</f>
        <v>109376.95000000001</v>
      </c>
      <c r="U877" s="33">
        <f t="shared" si="2934"/>
        <v>109376.95000000001</v>
      </c>
      <c r="V877" s="73">
        <f>(U877/T877)*100</f>
        <v>100</v>
      </c>
      <c r="W877" s="40">
        <f t="shared" ref="W877:X877" si="2935">W450+W870</f>
        <v>170428.85999999993</v>
      </c>
      <c r="X877" s="33">
        <f t="shared" si="2935"/>
        <v>170428.85999999993</v>
      </c>
      <c r="Y877" s="73">
        <f>(X877/W877)*100</f>
        <v>100</v>
      </c>
      <c r="Z877" s="40">
        <f t="shared" ref="Z877:AA877" si="2936">Z450+Z870</f>
        <v>86226.689999999988</v>
      </c>
      <c r="AA877" s="33">
        <f t="shared" si="2936"/>
        <v>86226.689999999988</v>
      </c>
      <c r="AB877" s="73">
        <f>(AA877/Z877)*100</f>
        <v>100</v>
      </c>
      <c r="AC877" s="40">
        <f t="shared" ref="AC877:AD877" si="2937">AC450+AC870</f>
        <v>37392.379999999997</v>
      </c>
      <c r="AD877" s="33">
        <f t="shared" si="2937"/>
        <v>37392.379999999997</v>
      </c>
      <c r="AE877" s="73">
        <f>(AD877/AC877)*100</f>
        <v>100</v>
      </c>
      <c r="AF877" s="40">
        <f t="shared" ref="AF877:AG877" si="2938">AF450+AF870</f>
        <v>55273.649999999994</v>
      </c>
      <c r="AG877" s="33">
        <f t="shared" si="2938"/>
        <v>55273.649999999994</v>
      </c>
      <c r="AH877" s="73">
        <f>(AG877/AF877)*100</f>
        <v>100</v>
      </c>
      <c r="AI877" s="40">
        <f t="shared" ref="AI877:AJ877" si="2939">AI450+AI870</f>
        <v>77169.19</v>
      </c>
      <c r="AJ877" s="33">
        <f t="shared" si="2939"/>
        <v>0</v>
      </c>
      <c r="AK877" s="73">
        <f>(AJ877/AI877)*100</f>
        <v>0</v>
      </c>
      <c r="AL877" s="40">
        <f t="shared" ref="AL877:AM877" si="2940">AL450+AL870</f>
        <v>75625</v>
      </c>
      <c r="AM877" s="33">
        <f t="shared" si="2940"/>
        <v>0</v>
      </c>
      <c r="AN877" s="73">
        <f>(AM877/AL877)*100</f>
        <v>0</v>
      </c>
      <c r="AO877" s="40">
        <f t="shared" ref="AO877:AP877" si="2941">AO450+AO870</f>
        <v>208198.7</v>
      </c>
      <c r="AP877" s="33">
        <f t="shared" si="2941"/>
        <v>0</v>
      </c>
      <c r="AQ877" s="73">
        <f>(AP877/AO877)*100</f>
        <v>0</v>
      </c>
      <c r="AR877" s="24"/>
    </row>
    <row r="878" spans="1:44" ht="33.75" customHeight="1">
      <c r="A878" s="353"/>
      <c r="B878" s="354"/>
      <c r="C878" s="355"/>
      <c r="D878" s="23" t="s">
        <v>26</v>
      </c>
      <c r="E878" s="40">
        <f t="shared" si="2929"/>
        <v>305187.46000000008</v>
      </c>
      <c r="F878" s="33">
        <f t="shared" si="2929"/>
        <v>244258.98000000004</v>
      </c>
      <c r="G878" s="73">
        <f t="shared" si="2844"/>
        <v>80.035719685205933</v>
      </c>
      <c r="H878" s="40">
        <f t="shared" ref="H878:I878" si="2942">H451+H871</f>
        <v>22360.92</v>
      </c>
      <c r="I878" s="33">
        <f t="shared" si="2942"/>
        <v>22360.92</v>
      </c>
      <c r="J878" s="73">
        <f t="shared" si="2859"/>
        <v>100</v>
      </c>
      <c r="K878" s="40">
        <f t="shared" ref="K878:L878" si="2943">K451+K871</f>
        <v>25626.930000000004</v>
      </c>
      <c r="L878" s="33">
        <f t="shared" si="2943"/>
        <v>25626.930000000004</v>
      </c>
      <c r="M878" s="73">
        <f t="shared" ref="M878:M881" si="2944">(L878/K878)*100</f>
        <v>100</v>
      </c>
      <c r="N878" s="40">
        <f t="shared" ref="N878:O878" si="2945">N451+N871</f>
        <v>24548.6</v>
      </c>
      <c r="O878" s="33">
        <f t="shared" si="2945"/>
        <v>24548.6</v>
      </c>
      <c r="P878" s="73">
        <f t="shared" ref="P878:P881" si="2946">(O878/N878)*100</f>
        <v>100</v>
      </c>
      <c r="Q878" s="40">
        <f t="shared" ref="Q878:R878" si="2947">Q451+Q871</f>
        <v>37376.55999999999</v>
      </c>
      <c r="R878" s="33">
        <f t="shared" si="2947"/>
        <v>37376.55999999999</v>
      </c>
      <c r="S878" s="73">
        <f t="shared" ref="S878:S881" si="2948">(R878/Q878)*100</f>
        <v>100</v>
      </c>
      <c r="T878" s="40">
        <f t="shared" ref="T878:U878" si="2949">T451+T871</f>
        <v>22703.440000000002</v>
      </c>
      <c r="U878" s="33">
        <f t="shared" si="2949"/>
        <v>22703.440000000002</v>
      </c>
      <c r="V878" s="73">
        <f t="shared" ref="V878:V881" si="2950">(U878/T878)*100</f>
        <v>100</v>
      </c>
      <c r="W878" s="40">
        <f t="shared" ref="W878:X878" si="2951">W451+W871</f>
        <v>35157.280000000006</v>
      </c>
      <c r="X878" s="33">
        <f t="shared" si="2951"/>
        <v>35157.280000000006</v>
      </c>
      <c r="Y878" s="73">
        <f t="shared" ref="Y878:Y881" si="2952">(X878/W878)*100</f>
        <v>100</v>
      </c>
      <c r="Z878" s="40">
        <f t="shared" ref="Z878:AA878" si="2953">Z451+Z871</f>
        <v>36585.01</v>
      </c>
      <c r="AA878" s="33">
        <f t="shared" si="2953"/>
        <v>36585.01</v>
      </c>
      <c r="AB878" s="73">
        <f t="shared" ref="AB878:AB881" si="2954">(AA878/Z878)*100</f>
        <v>100</v>
      </c>
      <c r="AC878" s="40">
        <f t="shared" ref="AC878:AD878" si="2955">AC451+AC871</f>
        <v>24028.91</v>
      </c>
      <c r="AD878" s="33">
        <f t="shared" si="2955"/>
        <v>24028.91</v>
      </c>
      <c r="AE878" s="73">
        <f t="shared" ref="AE878:AE881" si="2956">(AD878/AC878)*100</f>
        <v>100</v>
      </c>
      <c r="AF878" s="40">
        <f t="shared" ref="AF878:AG878" si="2957">AF451+AF871</f>
        <v>15871.33</v>
      </c>
      <c r="AG878" s="33">
        <f t="shared" si="2957"/>
        <v>15871.33</v>
      </c>
      <c r="AH878" s="73">
        <f t="shared" ref="AH878:AH881" si="2958">(AG878/AF878)*100</f>
        <v>100</v>
      </c>
      <c r="AI878" s="40">
        <f t="shared" ref="AI878:AJ878" si="2959">AI451+AI871</f>
        <v>32710.03</v>
      </c>
      <c r="AJ878" s="33">
        <f t="shared" si="2959"/>
        <v>0</v>
      </c>
      <c r="AK878" s="73">
        <f t="shared" ref="AK878:AK881" si="2960">(AJ878/AI878)*100</f>
        <v>0</v>
      </c>
      <c r="AL878" s="40">
        <f t="shared" ref="AL878:AM878" si="2961">AL451+AL871</f>
        <v>16503.39</v>
      </c>
      <c r="AM878" s="33">
        <f t="shared" si="2961"/>
        <v>0</v>
      </c>
      <c r="AN878" s="73">
        <f t="shared" ref="AN878:AN881" si="2962">(AM878/AL878)*100</f>
        <v>0</v>
      </c>
      <c r="AO878" s="40">
        <f t="shared" ref="AO878:AP878" si="2963">AO451+AO871</f>
        <v>11715.06</v>
      </c>
      <c r="AP878" s="33">
        <f t="shared" si="2963"/>
        <v>0</v>
      </c>
      <c r="AQ878" s="73">
        <f t="shared" ref="AQ878:AQ881" si="2964">(AP878/AO878)*100</f>
        <v>0</v>
      </c>
      <c r="AR878" s="24"/>
    </row>
    <row r="879" spans="1:44" ht="78" customHeight="1">
      <c r="A879" s="353"/>
      <c r="B879" s="354"/>
      <c r="C879" s="355"/>
      <c r="D879" s="54" t="s">
        <v>231</v>
      </c>
      <c r="E879" s="40">
        <f t="shared" si="2929"/>
        <v>5000</v>
      </c>
      <c r="F879" s="33">
        <f t="shared" si="2929"/>
        <v>0</v>
      </c>
      <c r="G879" s="73">
        <f t="shared" si="2844"/>
        <v>0</v>
      </c>
      <c r="H879" s="40">
        <f t="shared" ref="H879:I879" si="2965">H452+H872</f>
        <v>0</v>
      </c>
      <c r="I879" s="33">
        <f t="shared" si="2965"/>
        <v>0</v>
      </c>
      <c r="J879" s="73" t="e">
        <f t="shared" si="2859"/>
        <v>#DIV/0!</v>
      </c>
      <c r="K879" s="40">
        <f t="shared" ref="K879:L879" si="2966">K452+K872</f>
        <v>0</v>
      </c>
      <c r="L879" s="33">
        <f t="shared" si="2966"/>
        <v>0</v>
      </c>
      <c r="M879" s="73" t="e">
        <f t="shared" si="2944"/>
        <v>#DIV/0!</v>
      </c>
      <c r="N879" s="40">
        <f t="shared" ref="N879:O879" si="2967">N452+N872</f>
        <v>0</v>
      </c>
      <c r="O879" s="33">
        <f t="shared" si="2967"/>
        <v>0</v>
      </c>
      <c r="P879" s="73" t="e">
        <f t="shared" si="2946"/>
        <v>#DIV/0!</v>
      </c>
      <c r="Q879" s="40">
        <f t="shared" ref="Q879:R879" si="2968">Q452+Q872</f>
        <v>0</v>
      </c>
      <c r="R879" s="33">
        <f t="shared" si="2968"/>
        <v>0</v>
      </c>
      <c r="S879" s="73" t="e">
        <f t="shared" si="2948"/>
        <v>#DIV/0!</v>
      </c>
      <c r="T879" s="40">
        <f t="shared" ref="T879:U879" si="2969">T452+T872</f>
        <v>0</v>
      </c>
      <c r="U879" s="33">
        <f t="shared" si="2969"/>
        <v>0</v>
      </c>
      <c r="V879" s="73" t="e">
        <f t="shared" si="2950"/>
        <v>#DIV/0!</v>
      </c>
      <c r="W879" s="40">
        <f t="shared" ref="W879:X879" si="2970">W452+W872</f>
        <v>0</v>
      </c>
      <c r="X879" s="33">
        <f t="shared" si="2970"/>
        <v>0</v>
      </c>
      <c r="Y879" s="73" t="e">
        <f t="shared" si="2952"/>
        <v>#DIV/0!</v>
      </c>
      <c r="Z879" s="40">
        <f t="shared" ref="Z879:AA879" si="2971">Z452+Z872</f>
        <v>0</v>
      </c>
      <c r="AA879" s="33">
        <f t="shared" si="2971"/>
        <v>0</v>
      </c>
      <c r="AB879" s="73" t="e">
        <f t="shared" si="2954"/>
        <v>#DIV/0!</v>
      </c>
      <c r="AC879" s="40">
        <f t="shared" ref="AC879:AD879" si="2972">AC452+AC872</f>
        <v>0</v>
      </c>
      <c r="AD879" s="33">
        <f t="shared" si="2972"/>
        <v>0</v>
      </c>
      <c r="AE879" s="73" t="e">
        <f t="shared" si="2956"/>
        <v>#DIV/0!</v>
      </c>
      <c r="AF879" s="40">
        <f t="shared" ref="AF879:AG879" si="2973">AF452+AF872</f>
        <v>0</v>
      </c>
      <c r="AG879" s="33">
        <f t="shared" si="2973"/>
        <v>0</v>
      </c>
      <c r="AH879" s="73" t="e">
        <f t="shared" si="2958"/>
        <v>#DIV/0!</v>
      </c>
      <c r="AI879" s="40">
        <f t="shared" ref="AI879:AJ879" si="2974">AI452+AI872</f>
        <v>0</v>
      </c>
      <c r="AJ879" s="33">
        <f t="shared" si="2974"/>
        <v>0</v>
      </c>
      <c r="AK879" s="73" t="e">
        <f t="shared" si="2960"/>
        <v>#DIV/0!</v>
      </c>
      <c r="AL879" s="40">
        <f t="shared" ref="AL879:AM879" si="2975">AL452+AL872</f>
        <v>5000</v>
      </c>
      <c r="AM879" s="33">
        <f t="shared" si="2975"/>
        <v>0</v>
      </c>
      <c r="AN879" s="73">
        <f t="shared" si="2962"/>
        <v>0</v>
      </c>
      <c r="AO879" s="40">
        <f t="shared" ref="AO879:AP879" si="2976">AO452+AO872</f>
        <v>0</v>
      </c>
      <c r="AP879" s="33">
        <f t="shared" si="2976"/>
        <v>0</v>
      </c>
      <c r="AQ879" s="73" t="e">
        <f t="shared" si="2964"/>
        <v>#DIV/0!</v>
      </c>
      <c r="AR879" s="24"/>
    </row>
    <row r="880" spans="1:44" ht="30" customHeight="1">
      <c r="A880" s="353"/>
      <c r="B880" s="354"/>
      <c r="C880" s="355"/>
      <c r="D880" s="23" t="s">
        <v>39</v>
      </c>
      <c r="E880" s="40">
        <f t="shared" si="2929"/>
        <v>0</v>
      </c>
      <c r="F880" s="33">
        <f t="shared" si="2929"/>
        <v>0</v>
      </c>
      <c r="G880" s="73" t="e">
        <f t="shared" si="2844"/>
        <v>#DIV/0!</v>
      </c>
      <c r="H880" s="40">
        <f t="shared" ref="H880:I880" si="2977">H453+H873</f>
        <v>0</v>
      </c>
      <c r="I880" s="33">
        <f t="shared" si="2977"/>
        <v>0</v>
      </c>
      <c r="J880" s="73" t="e">
        <f t="shared" si="2859"/>
        <v>#DIV/0!</v>
      </c>
      <c r="K880" s="40">
        <f t="shared" ref="K880:L880" si="2978">K453+K873</f>
        <v>0</v>
      </c>
      <c r="L880" s="33">
        <f t="shared" si="2978"/>
        <v>0</v>
      </c>
      <c r="M880" s="73" t="e">
        <f t="shared" si="2944"/>
        <v>#DIV/0!</v>
      </c>
      <c r="N880" s="40">
        <f t="shared" ref="N880:O880" si="2979">N453+N873</f>
        <v>0</v>
      </c>
      <c r="O880" s="33">
        <f t="shared" si="2979"/>
        <v>0</v>
      </c>
      <c r="P880" s="73" t="e">
        <f t="shared" si="2946"/>
        <v>#DIV/0!</v>
      </c>
      <c r="Q880" s="40">
        <f t="shared" ref="Q880:R880" si="2980">Q453+Q873</f>
        <v>0</v>
      </c>
      <c r="R880" s="33">
        <f t="shared" si="2980"/>
        <v>0</v>
      </c>
      <c r="S880" s="73" t="e">
        <f t="shared" si="2948"/>
        <v>#DIV/0!</v>
      </c>
      <c r="T880" s="40">
        <f t="shared" ref="T880:U880" si="2981">T453+T873</f>
        <v>0</v>
      </c>
      <c r="U880" s="33">
        <f t="shared" si="2981"/>
        <v>0</v>
      </c>
      <c r="V880" s="73" t="e">
        <f t="shared" si="2950"/>
        <v>#DIV/0!</v>
      </c>
      <c r="W880" s="40">
        <f t="shared" ref="W880:X880" si="2982">W453+W873</f>
        <v>0</v>
      </c>
      <c r="X880" s="33">
        <f t="shared" si="2982"/>
        <v>0</v>
      </c>
      <c r="Y880" s="73" t="e">
        <f t="shared" si="2952"/>
        <v>#DIV/0!</v>
      </c>
      <c r="Z880" s="40">
        <f t="shared" ref="Z880:AA880" si="2983">Z453+Z873</f>
        <v>0</v>
      </c>
      <c r="AA880" s="33">
        <f t="shared" si="2983"/>
        <v>0</v>
      </c>
      <c r="AB880" s="73" t="e">
        <f t="shared" si="2954"/>
        <v>#DIV/0!</v>
      </c>
      <c r="AC880" s="40">
        <f t="shared" ref="AC880:AD880" si="2984">AC453+AC873</f>
        <v>0</v>
      </c>
      <c r="AD880" s="33">
        <f t="shared" si="2984"/>
        <v>0</v>
      </c>
      <c r="AE880" s="73" t="e">
        <f t="shared" si="2956"/>
        <v>#DIV/0!</v>
      </c>
      <c r="AF880" s="40">
        <f t="shared" ref="AF880:AG880" si="2985">AF453+AF873</f>
        <v>0</v>
      </c>
      <c r="AG880" s="33">
        <f t="shared" si="2985"/>
        <v>0</v>
      </c>
      <c r="AH880" s="73" t="e">
        <f t="shared" si="2958"/>
        <v>#DIV/0!</v>
      </c>
      <c r="AI880" s="40">
        <f t="shared" ref="AI880:AJ880" si="2986">AI453+AI873</f>
        <v>0</v>
      </c>
      <c r="AJ880" s="33">
        <f t="shared" si="2986"/>
        <v>0</v>
      </c>
      <c r="AK880" s="73" t="e">
        <f t="shared" si="2960"/>
        <v>#DIV/0!</v>
      </c>
      <c r="AL880" s="40">
        <f t="shared" ref="AL880:AM880" si="2987">AL453+AL873</f>
        <v>0</v>
      </c>
      <c r="AM880" s="33">
        <f t="shared" si="2987"/>
        <v>0</v>
      </c>
      <c r="AN880" s="73" t="e">
        <f t="shared" si="2962"/>
        <v>#DIV/0!</v>
      </c>
      <c r="AO880" s="40">
        <f t="shared" ref="AO880:AP880" si="2988">AO453+AO873</f>
        <v>0</v>
      </c>
      <c r="AP880" s="33">
        <f t="shared" si="2988"/>
        <v>0</v>
      </c>
      <c r="AQ880" s="73" t="e">
        <f t="shared" si="2964"/>
        <v>#DIV/0!</v>
      </c>
      <c r="AR880" s="24"/>
    </row>
    <row r="881" spans="1:44" ht="45">
      <c r="A881" s="356"/>
      <c r="B881" s="357"/>
      <c r="C881" s="358"/>
      <c r="D881" s="23" t="s">
        <v>33</v>
      </c>
      <c r="E881" s="40">
        <f t="shared" si="2929"/>
        <v>46687</v>
      </c>
      <c r="F881" s="33">
        <f t="shared" si="2929"/>
        <v>27326.859999999993</v>
      </c>
      <c r="G881" s="73">
        <f t="shared" si="2844"/>
        <v>58.532053890804704</v>
      </c>
      <c r="H881" s="40">
        <f t="shared" ref="H881:I881" si="2989">H454+H874</f>
        <v>1228.78</v>
      </c>
      <c r="I881" s="33">
        <f t="shared" si="2989"/>
        <v>1228.93</v>
      </c>
      <c r="J881" s="73">
        <f t="shared" si="2859"/>
        <v>100.0122072299354</v>
      </c>
      <c r="K881" s="40">
        <f t="shared" ref="K881:L881" si="2990">K454+K874</f>
        <v>3109.01</v>
      </c>
      <c r="L881" s="33">
        <f t="shared" si="2990"/>
        <v>3109.01</v>
      </c>
      <c r="M881" s="73">
        <f t="shared" si="2944"/>
        <v>100</v>
      </c>
      <c r="N881" s="40">
        <f t="shared" ref="N881:O881" si="2991">N454+N874</f>
        <v>3799.75</v>
      </c>
      <c r="O881" s="33">
        <f t="shared" si="2991"/>
        <v>3799.75</v>
      </c>
      <c r="P881" s="73">
        <f t="shared" si="2946"/>
        <v>100</v>
      </c>
      <c r="Q881" s="40">
        <f t="shared" ref="Q881:R881" si="2992">Q454+Q874</f>
        <v>4339.04</v>
      </c>
      <c r="R881" s="33">
        <f t="shared" si="2992"/>
        <v>4339.04</v>
      </c>
      <c r="S881" s="73">
        <f t="shared" si="2948"/>
        <v>100</v>
      </c>
      <c r="T881" s="40">
        <f t="shared" ref="T881:U881" si="2993">T454+T874</f>
        <v>4063.75</v>
      </c>
      <c r="U881" s="33">
        <f t="shared" si="2993"/>
        <v>4063.75</v>
      </c>
      <c r="V881" s="73">
        <f t="shared" si="2950"/>
        <v>100</v>
      </c>
      <c r="W881" s="40">
        <f t="shared" ref="W881:X881" si="2994">W454+W874</f>
        <v>4531.01</v>
      </c>
      <c r="X881" s="33">
        <f t="shared" si="2994"/>
        <v>4531.01</v>
      </c>
      <c r="Y881" s="73">
        <f t="shared" si="2952"/>
        <v>100</v>
      </c>
      <c r="Z881" s="40">
        <f t="shared" ref="Z881:AA881" si="2995">Z454+Z874</f>
        <v>2011.01</v>
      </c>
      <c r="AA881" s="33">
        <f t="shared" si="2995"/>
        <v>2011.01</v>
      </c>
      <c r="AB881" s="73">
        <f t="shared" si="2954"/>
        <v>100</v>
      </c>
      <c r="AC881" s="40">
        <f t="shared" ref="AC881:AD881" si="2996">AC454+AC874</f>
        <v>1265.26</v>
      </c>
      <c r="AD881" s="33">
        <f t="shared" si="2996"/>
        <v>1265.26</v>
      </c>
      <c r="AE881" s="73">
        <f t="shared" si="2956"/>
        <v>100</v>
      </c>
      <c r="AF881" s="40">
        <f t="shared" ref="AF881:AG881" si="2997">AF454+AF874</f>
        <v>2980.0699999999997</v>
      </c>
      <c r="AG881" s="33">
        <f t="shared" si="2997"/>
        <v>2979.1</v>
      </c>
      <c r="AH881" s="73">
        <f t="shared" si="2958"/>
        <v>99.967450429016779</v>
      </c>
      <c r="AI881" s="40">
        <f t="shared" ref="AI881:AJ881" si="2998">AI454+AI874</f>
        <v>2908.7</v>
      </c>
      <c r="AJ881" s="33">
        <f t="shared" si="2998"/>
        <v>0</v>
      </c>
      <c r="AK881" s="73">
        <f t="shared" si="2960"/>
        <v>0</v>
      </c>
      <c r="AL881" s="40">
        <f t="shared" ref="AL881:AM881" si="2999">AL454+AL874</f>
        <v>2908.7</v>
      </c>
      <c r="AM881" s="33">
        <f t="shared" si="2999"/>
        <v>0</v>
      </c>
      <c r="AN881" s="73">
        <f t="shared" si="2962"/>
        <v>0</v>
      </c>
      <c r="AO881" s="40">
        <f t="shared" ref="AO881:AP881" si="3000">AO454+AO874</f>
        <v>13541.919999999998</v>
      </c>
      <c r="AP881" s="33">
        <f t="shared" si="3000"/>
        <v>0</v>
      </c>
      <c r="AQ881" s="73">
        <f t="shared" si="2964"/>
        <v>0</v>
      </c>
      <c r="AR881" s="24"/>
    </row>
    <row r="882" spans="1:44" ht="26.25" customHeight="1">
      <c r="A882" s="327" t="s">
        <v>95</v>
      </c>
      <c r="B882" s="328"/>
      <c r="C882" s="328"/>
      <c r="D882" s="328"/>
      <c r="E882" s="328"/>
      <c r="F882" s="329"/>
      <c r="G882" s="329"/>
      <c r="H882" s="329"/>
      <c r="I882" s="329"/>
      <c r="J882" s="329"/>
      <c r="K882" s="329"/>
      <c r="L882" s="329"/>
      <c r="M882" s="329"/>
      <c r="N882" s="329"/>
      <c r="O882" s="329"/>
      <c r="P882" s="329"/>
      <c r="Q882" s="329"/>
      <c r="R882" s="329"/>
      <c r="S882" s="329"/>
      <c r="T882" s="329"/>
      <c r="U882" s="329"/>
      <c r="V882" s="329"/>
      <c r="W882" s="329"/>
      <c r="X882" s="329"/>
      <c r="Y882" s="329"/>
      <c r="Z882" s="329"/>
      <c r="AA882" s="329"/>
      <c r="AB882" s="329"/>
      <c r="AC882" s="329"/>
      <c r="AD882" s="329"/>
      <c r="AE882" s="329"/>
      <c r="AF882" s="329"/>
      <c r="AG882" s="329"/>
      <c r="AH882" s="329"/>
      <c r="AI882" s="329"/>
      <c r="AJ882" s="329"/>
      <c r="AK882" s="329"/>
      <c r="AL882" s="329"/>
      <c r="AM882" s="329"/>
      <c r="AN882" s="329"/>
      <c r="AO882" s="329"/>
      <c r="AP882" s="329"/>
      <c r="AQ882" s="329"/>
      <c r="AR882" s="329"/>
    </row>
    <row r="883" spans="1:44" ht="33.75" customHeight="1">
      <c r="A883" s="327" t="s">
        <v>518</v>
      </c>
      <c r="B883" s="328"/>
      <c r="C883" s="328"/>
      <c r="D883" s="328"/>
      <c r="E883" s="328"/>
      <c r="F883" s="328"/>
      <c r="G883" s="328"/>
      <c r="H883" s="328"/>
      <c r="I883" s="328"/>
      <c r="J883" s="328"/>
      <c r="K883" s="328"/>
      <c r="L883" s="329"/>
      <c r="M883" s="329"/>
      <c r="N883" s="329"/>
      <c r="O883" s="329"/>
      <c r="P883" s="329"/>
      <c r="Q883" s="329"/>
      <c r="R883" s="329"/>
      <c r="S883" s="329"/>
      <c r="T883" s="329"/>
      <c r="U883" s="329"/>
      <c r="V883" s="329"/>
      <c r="W883" s="329"/>
      <c r="X883" s="329"/>
      <c r="Y883" s="329"/>
      <c r="Z883" s="329"/>
      <c r="AA883" s="329"/>
      <c r="AB883" s="329"/>
      <c r="AC883" s="329"/>
      <c r="AD883" s="329"/>
      <c r="AE883" s="329"/>
      <c r="AF883" s="329"/>
      <c r="AG883" s="329"/>
      <c r="AH883" s="329"/>
      <c r="AI883" s="329"/>
      <c r="AJ883" s="329"/>
      <c r="AK883" s="329"/>
      <c r="AL883" s="329"/>
      <c r="AM883" s="329"/>
      <c r="AN883" s="329"/>
      <c r="AO883" s="329"/>
      <c r="AP883" s="329"/>
      <c r="AQ883" s="329"/>
      <c r="AR883" s="329"/>
    </row>
    <row r="884" spans="1:44" ht="31.5" customHeight="1">
      <c r="A884" s="327" t="s">
        <v>519</v>
      </c>
      <c r="B884" s="328"/>
      <c r="C884" s="328"/>
      <c r="D884" s="328"/>
      <c r="E884" s="328"/>
      <c r="F884" s="328"/>
      <c r="G884" s="328"/>
      <c r="H884" s="328"/>
      <c r="I884" s="328"/>
      <c r="J884" s="328"/>
      <c r="K884" s="328"/>
      <c r="L884" s="330"/>
      <c r="M884" s="330"/>
      <c r="N884" s="330"/>
      <c r="O884" s="330"/>
      <c r="P884" s="330"/>
      <c r="Q884" s="330"/>
      <c r="R884" s="330"/>
      <c r="S884" s="330"/>
      <c r="T884" s="330"/>
      <c r="U884" s="330"/>
      <c r="V884" s="330"/>
      <c r="W884" s="330"/>
      <c r="X884" s="330"/>
      <c r="Y884" s="330"/>
      <c r="Z884" s="330"/>
      <c r="AA884" s="330"/>
      <c r="AB884" s="330"/>
      <c r="AC884" s="330"/>
      <c r="AD884" s="330"/>
      <c r="AE884" s="330"/>
      <c r="AF884" s="330"/>
      <c r="AG884" s="330"/>
      <c r="AH884" s="330"/>
      <c r="AI884" s="330"/>
      <c r="AJ884" s="330"/>
      <c r="AK884" s="330"/>
      <c r="AL884" s="330"/>
      <c r="AM884" s="330"/>
      <c r="AN884" s="330"/>
      <c r="AO884" s="330"/>
      <c r="AP884" s="330"/>
      <c r="AQ884" s="330"/>
      <c r="AR884" s="330"/>
    </row>
    <row r="885" spans="1:44" ht="27.75" customHeight="1">
      <c r="A885" s="315" t="s">
        <v>28</v>
      </c>
      <c r="B885" s="365" t="s">
        <v>506</v>
      </c>
      <c r="C885" s="498" t="s">
        <v>507</v>
      </c>
      <c r="D885" s="33" t="s">
        <v>36</v>
      </c>
      <c r="E885" s="77">
        <f>E886+E887+E888+E890+E891</f>
        <v>665</v>
      </c>
      <c r="F885" s="78">
        <f>F886+F887+F888+F890+F891</f>
        <v>532.49</v>
      </c>
      <c r="G885" s="78">
        <f>(F885/E885)*100</f>
        <v>80.073684210526324</v>
      </c>
      <c r="H885" s="77">
        <f>H886+H887+H888+H890+H891</f>
        <v>0</v>
      </c>
      <c r="I885" s="78">
        <f>I886+I887+I888+I890+I891</f>
        <v>0</v>
      </c>
      <c r="J885" s="78" t="e">
        <f>(I885/H885)*100</f>
        <v>#DIV/0!</v>
      </c>
      <c r="K885" s="77">
        <f>K886+K887+K888+K890+K891</f>
        <v>30</v>
      </c>
      <c r="L885" s="78">
        <f>L886+L887+L888+L890+L891</f>
        <v>30</v>
      </c>
      <c r="M885" s="78">
        <f>(L885/K885)*100</f>
        <v>100</v>
      </c>
      <c r="N885" s="77">
        <f>N886+N887+N888+N890+N891</f>
        <v>0</v>
      </c>
      <c r="O885" s="78">
        <f>O886+O887+O888+O890+O891</f>
        <v>0</v>
      </c>
      <c r="P885" s="78" t="e">
        <f>(O885/N885)*100</f>
        <v>#DIV/0!</v>
      </c>
      <c r="Q885" s="77">
        <f>Q886+Q887+Q888+Q890+Q891</f>
        <v>74.03</v>
      </c>
      <c r="R885" s="78">
        <f>R886+R887+R888+R890+R891</f>
        <v>74.03</v>
      </c>
      <c r="S885" s="78">
        <f>(R885/Q885)*100</f>
        <v>100</v>
      </c>
      <c r="T885" s="77">
        <f>T886+T887+T888+T890+T891</f>
        <v>167.09</v>
      </c>
      <c r="U885" s="78">
        <f>U886+U887+U888+U890+U891</f>
        <v>167.09</v>
      </c>
      <c r="V885" s="78">
        <f>(U885/T885)*100</f>
        <v>100</v>
      </c>
      <c r="W885" s="77">
        <f>W886+W887+W888+W890+W891</f>
        <v>27.47</v>
      </c>
      <c r="X885" s="78">
        <f>X886+X887+X888+X890+X891</f>
        <v>27.47</v>
      </c>
      <c r="Y885" s="78">
        <f>(X885/W885)*100</f>
        <v>100</v>
      </c>
      <c r="Z885" s="77">
        <f>Z886+Z887+Z888+Z890+Z891</f>
        <v>62</v>
      </c>
      <c r="AA885" s="78">
        <f>AA886+AA887+AA888+AA890+AA891</f>
        <v>62</v>
      </c>
      <c r="AB885" s="78">
        <f>(AA885/Z885)*100</f>
        <v>100</v>
      </c>
      <c r="AC885" s="77">
        <f>AC886+AC887+AC888+AC890+AC891</f>
        <v>0</v>
      </c>
      <c r="AD885" s="78">
        <f>AD886+AD887+AD888+AD890+AD891</f>
        <v>0</v>
      </c>
      <c r="AE885" s="78" t="e">
        <f>(AD885/AC885)*100</f>
        <v>#DIV/0!</v>
      </c>
      <c r="AF885" s="77">
        <f>AF886+AF887+AF888+AF890+AF891</f>
        <v>171.9</v>
      </c>
      <c r="AG885" s="78">
        <f>AG886+AG887+AG888+AG890+AG891</f>
        <v>171.9</v>
      </c>
      <c r="AH885" s="78">
        <f>(AG885/AF885)*100</f>
        <v>100</v>
      </c>
      <c r="AI885" s="77">
        <f>AI886+AI887+AI888+AI890+AI891</f>
        <v>30</v>
      </c>
      <c r="AJ885" s="78">
        <f>AJ886+AJ887+AJ888+AJ890+AJ891</f>
        <v>0</v>
      </c>
      <c r="AK885" s="78">
        <f>(AJ885/AI885)*100</f>
        <v>0</v>
      </c>
      <c r="AL885" s="77">
        <f>AL886+AL887+AL888+AL890+AL891</f>
        <v>0</v>
      </c>
      <c r="AM885" s="78">
        <f>AM886+AM887+AM888+AM890+AM891</f>
        <v>0</v>
      </c>
      <c r="AN885" s="78" t="e">
        <f>(AM885/AL885)*100</f>
        <v>#DIV/0!</v>
      </c>
      <c r="AO885" s="77">
        <f>AO886+AO887+AO888+AO890+AO891</f>
        <v>102.50999999999999</v>
      </c>
      <c r="AP885" s="78">
        <f>AP886+AP887+AP888+AP890+AP891</f>
        <v>0</v>
      </c>
      <c r="AQ885" s="78">
        <f>(AP885/AO885)*100</f>
        <v>0</v>
      </c>
      <c r="AR885" s="24"/>
    </row>
    <row r="886" spans="1:44" ht="30">
      <c r="A886" s="316"/>
      <c r="B886" s="366"/>
      <c r="C886" s="499"/>
      <c r="D886" s="159" t="s">
        <v>17</v>
      </c>
      <c r="E886" s="77">
        <f>H886+K886+N886+Q886+T886+W886+Z886+AC886+AF886+AI886+AL886+AO886</f>
        <v>0</v>
      </c>
      <c r="F886" s="79">
        <f>I886+L886+O886+R886+U886+X886+AA886+AD886+AG886+AJ886+AM886+AP886</f>
        <v>0</v>
      </c>
      <c r="G886" s="80" t="e">
        <f t="shared" ref="G886:G891" si="3001">(F886/E886)*100</f>
        <v>#DIV/0!</v>
      </c>
      <c r="H886" s="77">
        <f>H893+H977</f>
        <v>0</v>
      </c>
      <c r="I886" s="80">
        <f>I893+I977</f>
        <v>0</v>
      </c>
      <c r="J886" s="80" t="e">
        <f t="shared" ref="J886:J891" si="3002">(I886/H886)*100</f>
        <v>#DIV/0!</v>
      </c>
      <c r="K886" s="77">
        <f>K893+K977</f>
        <v>0</v>
      </c>
      <c r="L886" s="80">
        <f>L893+L977</f>
        <v>0</v>
      </c>
      <c r="M886" s="80" t="e">
        <f t="shared" ref="M886:M891" si="3003">(L886/K886)*100</f>
        <v>#DIV/0!</v>
      </c>
      <c r="N886" s="77">
        <f>N893+N977</f>
        <v>0</v>
      </c>
      <c r="O886" s="80">
        <f>O893+O977</f>
        <v>0</v>
      </c>
      <c r="P886" s="80" t="e">
        <f t="shared" ref="P886:P891" si="3004">(O886/N886)*100</f>
        <v>#DIV/0!</v>
      </c>
      <c r="Q886" s="77">
        <f>Q893+Q977</f>
        <v>0</v>
      </c>
      <c r="R886" s="80">
        <f>R893+R977</f>
        <v>0</v>
      </c>
      <c r="S886" s="80" t="e">
        <f t="shared" ref="S886:S891" si="3005">(R886/Q886)*100</f>
        <v>#DIV/0!</v>
      </c>
      <c r="T886" s="77">
        <f>T893+T977</f>
        <v>0</v>
      </c>
      <c r="U886" s="80">
        <f>U893+U977</f>
        <v>0</v>
      </c>
      <c r="V886" s="80" t="e">
        <f t="shared" ref="V886:V891" si="3006">(U886/T886)*100</f>
        <v>#DIV/0!</v>
      </c>
      <c r="W886" s="77">
        <f>W893+W977</f>
        <v>0</v>
      </c>
      <c r="X886" s="80">
        <f>X893+X977</f>
        <v>0</v>
      </c>
      <c r="Y886" s="80" t="e">
        <f t="shared" ref="Y886:Y891" si="3007">(X886/W886)*100</f>
        <v>#DIV/0!</v>
      </c>
      <c r="Z886" s="77">
        <f>Z893+Z977</f>
        <v>0</v>
      </c>
      <c r="AA886" s="80">
        <f>AA893+AA977</f>
        <v>0</v>
      </c>
      <c r="AB886" s="80" t="e">
        <f t="shared" ref="AB886:AB891" si="3008">(AA886/Z886)*100</f>
        <v>#DIV/0!</v>
      </c>
      <c r="AC886" s="77">
        <f>AC893+AC977</f>
        <v>0</v>
      </c>
      <c r="AD886" s="80">
        <f>AD893+AD977</f>
        <v>0</v>
      </c>
      <c r="AE886" s="80" t="e">
        <f t="shared" ref="AE886:AE891" si="3009">(AD886/AC886)*100</f>
        <v>#DIV/0!</v>
      </c>
      <c r="AF886" s="77">
        <f>AF893+AF977</f>
        <v>0</v>
      </c>
      <c r="AG886" s="80">
        <f>AG893+AG977</f>
        <v>0</v>
      </c>
      <c r="AH886" s="80" t="e">
        <f t="shared" ref="AH886:AH891" si="3010">(AG886/AF886)*100</f>
        <v>#DIV/0!</v>
      </c>
      <c r="AI886" s="77">
        <f>AI893+AI977</f>
        <v>0</v>
      </c>
      <c r="AJ886" s="80">
        <f>AJ893+AJ977</f>
        <v>0</v>
      </c>
      <c r="AK886" s="80" t="e">
        <f t="shared" ref="AK886:AK891" si="3011">(AJ886/AI886)*100</f>
        <v>#DIV/0!</v>
      </c>
      <c r="AL886" s="77">
        <f>AL893+AL977</f>
        <v>0</v>
      </c>
      <c r="AM886" s="80">
        <f>AM893+AM977</f>
        <v>0</v>
      </c>
      <c r="AN886" s="80" t="e">
        <f t="shared" ref="AN886:AN891" si="3012">(AM886/AL886)*100</f>
        <v>#DIV/0!</v>
      </c>
      <c r="AO886" s="77">
        <f>AO893+AO977</f>
        <v>0</v>
      </c>
      <c r="AP886" s="80">
        <f>AP893+AP977</f>
        <v>0</v>
      </c>
      <c r="AQ886" s="80" t="e">
        <f t="shared" ref="AQ886:AQ891" si="3013">(AP886/AO886)*100</f>
        <v>#DIV/0!</v>
      </c>
      <c r="AR886" s="24"/>
    </row>
    <row r="887" spans="1:44" ht="45">
      <c r="A887" s="316"/>
      <c r="B887" s="366"/>
      <c r="C887" s="499"/>
      <c r="D887" s="159" t="s">
        <v>18</v>
      </c>
      <c r="E887" s="77">
        <f t="shared" ref="E887" si="3014">H887+K887+N887+Q887+T887+W887+Z887+AC887+AF887+AI887+AL887+AO887</f>
        <v>0</v>
      </c>
      <c r="F887" s="79">
        <f t="shared" ref="F887:F891" si="3015">I887+L887+O887+R887+U887+X887+AA887+AD887+AG887+AJ887+AM887+AP887</f>
        <v>0</v>
      </c>
      <c r="G887" s="80" t="e">
        <f t="shared" si="3001"/>
        <v>#DIV/0!</v>
      </c>
      <c r="H887" s="77">
        <f t="shared" ref="H887:I891" si="3016">H894+H978</f>
        <v>0</v>
      </c>
      <c r="I887" s="80">
        <f t="shared" si="3016"/>
        <v>0</v>
      </c>
      <c r="J887" s="80" t="e">
        <f t="shared" si="3002"/>
        <v>#DIV/0!</v>
      </c>
      <c r="K887" s="77">
        <f t="shared" ref="K887:L887" si="3017">K894+K978</f>
        <v>0</v>
      </c>
      <c r="L887" s="80">
        <f t="shared" si="3017"/>
        <v>0</v>
      </c>
      <c r="M887" s="80" t="e">
        <f t="shared" si="3003"/>
        <v>#DIV/0!</v>
      </c>
      <c r="N887" s="77">
        <f t="shared" ref="N887:O887" si="3018">N894+N978</f>
        <v>0</v>
      </c>
      <c r="O887" s="80">
        <f t="shared" si="3018"/>
        <v>0</v>
      </c>
      <c r="P887" s="80" t="e">
        <f t="shared" si="3004"/>
        <v>#DIV/0!</v>
      </c>
      <c r="Q887" s="77">
        <f t="shared" ref="Q887:R887" si="3019">Q894+Q978</f>
        <v>0</v>
      </c>
      <c r="R887" s="80">
        <f t="shared" si="3019"/>
        <v>0</v>
      </c>
      <c r="S887" s="80" t="e">
        <f t="shared" si="3005"/>
        <v>#DIV/0!</v>
      </c>
      <c r="T887" s="77">
        <f t="shared" ref="T887:U887" si="3020">T894+T978</f>
        <v>0</v>
      </c>
      <c r="U887" s="80">
        <f t="shared" si="3020"/>
        <v>0</v>
      </c>
      <c r="V887" s="80" t="e">
        <f t="shared" si="3006"/>
        <v>#DIV/0!</v>
      </c>
      <c r="W887" s="77">
        <f t="shared" ref="W887:X887" si="3021">W894+W978</f>
        <v>0</v>
      </c>
      <c r="X887" s="80">
        <f t="shared" si="3021"/>
        <v>0</v>
      </c>
      <c r="Y887" s="80" t="e">
        <f t="shared" si="3007"/>
        <v>#DIV/0!</v>
      </c>
      <c r="Z887" s="77">
        <f t="shared" ref="Z887:AA887" si="3022">Z894+Z978</f>
        <v>0</v>
      </c>
      <c r="AA887" s="80">
        <f t="shared" si="3022"/>
        <v>0</v>
      </c>
      <c r="AB887" s="80" t="e">
        <f t="shared" si="3008"/>
        <v>#DIV/0!</v>
      </c>
      <c r="AC887" s="77">
        <f t="shared" ref="AC887:AD887" si="3023">AC894+AC978</f>
        <v>0</v>
      </c>
      <c r="AD887" s="80">
        <f t="shared" si="3023"/>
        <v>0</v>
      </c>
      <c r="AE887" s="80" t="e">
        <f t="shared" si="3009"/>
        <v>#DIV/0!</v>
      </c>
      <c r="AF887" s="77">
        <f t="shared" ref="AF887:AG887" si="3024">AF894+AF978</f>
        <v>0</v>
      </c>
      <c r="AG887" s="80">
        <f t="shared" si="3024"/>
        <v>0</v>
      </c>
      <c r="AH887" s="80" t="e">
        <f t="shared" si="3010"/>
        <v>#DIV/0!</v>
      </c>
      <c r="AI887" s="77">
        <f t="shared" ref="AI887:AJ887" si="3025">AI894+AI978</f>
        <v>0</v>
      </c>
      <c r="AJ887" s="80">
        <f t="shared" si="3025"/>
        <v>0</v>
      </c>
      <c r="AK887" s="80" t="e">
        <f t="shared" si="3011"/>
        <v>#DIV/0!</v>
      </c>
      <c r="AL887" s="77">
        <f t="shared" ref="AL887:AM887" si="3026">AL894+AL978</f>
        <v>0</v>
      </c>
      <c r="AM887" s="80">
        <f t="shared" si="3026"/>
        <v>0</v>
      </c>
      <c r="AN887" s="80" t="e">
        <f t="shared" si="3012"/>
        <v>#DIV/0!</v>
      </c>
      <c r="AO887" s="77">
        <f t="shared" ref="AO887:AP887" si="3027">AO894+AO978</f>
        <v>0</v>
      </c>
      <c r="AP887" s="80">
        <f t="shared" si="3027"/>
        <v>0</v>
      </c>
      <c r="AQ887" s="80" t="e">
        <f t="shared" si="3013"/>
        <v>#DIV/0!</v>
      </c>
      <c r="AR887" s="24"/>
    </row>
    <row r="888" spans="1:44" ht="31.5" customHeight="1">
      <c r="A888" s="316"/>
      <c r="B888" s="366"/>
      <c r="C888" s="499"/>
      <c r="D888" s="159" t="s">
        <v>26</v>
      </c>
      <c r="E888" s="77">
        <f>H888+K888+N888+Q888+T888+W888+Z888+AC888+AF888+AI888+AL888+AO888</f>
        <v>665</v>
      </c>
      <c r="F888" s="79">
        <f t="shared" si="3015"/>
        <v>532.49</v>
      </c>
      <c r="G888" s="80">
        <f t="shared" si="3001"/>
        <v>80.073684210526324</v>
      </c>
      <c r="H888" s="77">
        <f t="shared" si="3016"/>
        <v>0</v>
      </c>
      <c r="I888" s="80">
        <f t="shared" si="3016"/>
        <v>0</v>
      </c>
      <c r="J888" s="80" t="e">
        <f t="shared" si="3002"/>
        <v>#DIV/0!</v>
      </c>
      <c r="K888" s="77">
        <f t="shared" ref="K888:L888" si="3028">K895+K979</f>
        <v>30</v>
      </c>
      <c r="L888" s="80">
        <f t="shared" si="3028"/>
        <v>30</v>
      </c>
      <c r="M888" s="80">
        <f t="shared" si="3003"/>
        <v>100</v>
      </c>
      <c r="N888" s="77">
        <f t="shared" ref="N888:O888" si="3029">N895+N979</f>
        <v>0</v>
      </c>
      <c r="O888" s="80">
        <f t="shared" si="3029"/>
        <v>0</v>
      </c>
      <c r="P888" s="80" t="e">
        <f t="shared" si="3004"/>
        <v>#DIV/0!</v>
      </c>
      <c r="Q888" s="77">
        <f t="shared" ref="Q888:R888" si="3030">Q895+Q979</f>
        <v>74.03</v>
      </c>
      <c r="R888" s="80">
        <f t="shared" si="3030"/>
        <v>74.03</v>
      </c>
      <c r="S888" s="80">
        <f t="shared" si="3005"/>
        <v>100</v>
      </c>
      <c r="T888" s="77">
        <f t="shared" ref="T888:U888" si="3031">T895+T979</f>
        <v>167.09</v>
      </c>
      <c r="U888" s="80">
        <f t="shared" si="3031"/>
        <v>167.09</v>
      </c>
      <c r="V888" s="80">
        <f t="shared" si="3006"/>
        <v>100</v>
      </c>
      <c r="W888" s="77">
        <f t="shared" ref="W888:X888" si="3032">W895+W979</f>
        <v>27.47</v>
      </c>
      <c r="X888" s="80">
        <f t="shared" si="3032"/>
        <v>27.47</v>
      </c>
      <c r="Y888" s="80">
        <f t="shared" si="3007"/>
        <v>100</v>
      </c>
      <c r="Z888" s="77">
        <f t="shared" ref="Z888:AA888" si="3033">Z895+Z979</f>
        <v>62</v>
      </c>
      <c r="AA888" s="80">
        <f t="shared" si="3033"/>
        <v>62</v>
      </c>
      <c r="AB888" s="80">
        <f t="shared" si="3008"/>
        <v>100</v>
      </c>
      <c r="AC888" s="77">
        <f t="shared" ref="AC888:AD888" si="3034">AC895+AC979</f>
        <v>0</v>
      </c>
      <c r="AD888" s="80">
        <f t="shared" si="3034"/>
        <v>0</v>
      </c>
      <c r="AE888" s="80" t="e">
        <f t="shared" si="3009"/>
        <v>#DIV/0!</v>
      </c>
      <c r="AF888" s="77">
        <f t="shared" ref="AF888:AG888" si="3035">AF895+AF979</f>
        <v>171.9</v>
      </c>
      <c r="AG888" s="80">
        <f t="shared" si="3035"/>
        <v>171.9</v>
      </c>
      <c r="AH888" s="80">
        <f t="shared" si="3010"/>
        <v>100</v>
      </c>
      <c r="AI888" s="77">
        <f t="shared" ref="AI888:AJ888" si="3036">AI895+AI979</f>
        <v>30</v>
      </c>
      <c r="AJ888" s="80">
        <f t="shared" si="3036"/>
        <v>0</v>
      </c>
      <c r="AK888" s="80">
        <f t="shared" si="3011"/>
        <v>0</v>
      </c>
      <c r="AL888" s="77">
        <f t="shared" ref="AL888:AM888" si="3037">AL895+AL979</f>
        <v>0</v>
      </c>
      <c r="AM888" s="80">
        <f t="shared" si="3037"/>
        <v>0</v>
      </c>
      <c r="AN888" s="80" t="e">
        <f t="shared" si="3012"/>
        <v>#DIV/0!</v>
      </c>
      <c r="AO888" s="77">
        <f t="shared" ref="AO888:AP888" si="3038">AO895+AO979</f>
        <v>102.50999999999999</v>
      </c>
      <c r="AP888" s="80">
        <f t="shared" si="3038"/>
        <v>0</v>
      </c>
      <c r="AQ888" s="80">
        <f t="shared" si="3013"/>
        <v>0</v>
      </c>
      <c r="AR888" s="24"/>
    </row>
    <row r="889" spans="1:44" ht="82.5" customHeight="1">
      <c r="A889" s="316"/>
      <c r="B889" s="366"/>
      <c r="C889" s="499"/>
      <c r="D889" s="157" t="s">
        <v>231</v>
      </c>
      <c r="E889" s="77">
        <f t="shared" ref="E889:E891" si="3039">H889+K889+N889+Q889+T889+W889+Z889+AC889+AF889+AI889+AL889+AO889</f>
        <v>0</v>
      </c>
      <c r="F889" s="79">
        <f t="shared" si="3015"/>
        <v>0</v>
      </c>
      <c r="G889" s="80" t="e">
        <f t="shared" si="3001"/>
        <v>#DIV/0!</v>
      </c>
      <c r="H889" s="77">
        <f t="shared" si="3016"/>
        <v>0</v>
      </c>
      <c r="I889" s="80">
        <f>I896+I980</f>
        <v>0</v>
      </c>
      <c r="J889" s="80" t="e">
        <f t="shared" si="3002"/>
        <v>#DIV/0!</v>
      </c>
      <c r="K889" s="77">
        <f t="shared" ref="K889:L889" si="3040">K896+K980</f>
        <v>0</v>
      </c>
      <c r="L889" s="80">
        <f t="shared" si="3040"/>
        <v>0</v>
      </c>
      <c r="M889" s="80" t="e">
        <f t="shared" si="3003"/>
        <v>#DIV/0!</v>
      </c>
      <c r="N889" s="77">
        <f t="shared" ref="N889:O889" si="3041">N896+N980</f>
        <v>0</v>
      </c>
      <c r="O889" s="80">
        <f t="shared" si="3041"/>
        <v>0</v>
      </c>
      <c r="P889" s="80" t="e">
        <f t="shared" si="3004"/>
        <v>#DIV/0!</v>
      </c>
      <c r="Q889" s="77">
        <f t="shared" ref="Q889:R889" si="3042">Q896+Q980</f>
        <v>0</v>
      </c>
      <c r="R889" s="80">
        <f t="shared" si="3042"/>
        <v>0</v>
      </c>
      <c r="S889" s="80" t="e">
        <f t="shared" si="3005"/>
        <v>#DIV/0!</v>
      </c>
      <c r="T889" s="77">
        <f t="shared" ref="T889:U889" si="3043">T896+T980</f>
        <v>0</v>
      </c>
      <c r="U889" s="80">
        <f t="shared" si="3043"/>
        <v>0</v>
      </c>
      <c r="V889" s="80" t="e">
        <f t="shared" si="3006"/>
        <v>#DIV/0!</v>
      </c>
      <c r="W889" s="77">
        <f t="shared" ref="W889:X889" si="3044">W896+W980</f>
        <v>0</v>
      </c>
      <c r="X889" s="80">
        <f t="shared" si="3044"/>
        <v>0</v>
      </c>
      <c r="Y889" s="80" t="e">
        <f t="shared" si="3007"/>
        <v>#DIV/0!</v>
      </c>
      <c r="Z889" s="77">
        <f t="shared" ref="Z889:AA889" si="3045">Z896+Z980</f>
        <v>0</v>
      </c>
      <c r="AA889" s="80">
        <f t="shared" si="3045"/>
        <v>0</v>
      </c>
      <c r="AB889" s="80" t="e">
        <f t="shared" si="3008"/>
        <v>#DIV/0!</v>
      </c>
      <c r="AC889" s="77">
        <f t="shared" ref="AC889:AD889" si="3046">AC896+AC980</f>
        <v>0</v>
      </c>
      <c r="AD889" s="80">
        <f t="shared" si="3046"/>
        <v>0</v>
      </c>
      <c r="AE889" s="80" t="e">
        <f t="shared" si="3009"/>
        <v>#DIV/0!</v>
      </c>
      <c r="AF889" s="77">
        <f t="shared" ref="AF889:AG889" si="3047">AF896+AF980</f>
        <v>0</v>
      </c>
      <c r="AG889" s="80">
        <f t="shared" si="3047"/>
        <v>0</v>
      </c>
      <c r="AH889" s="80" t="e">
        <f t="shared" si="3010"/>
        <v>#DIV/0!</v>
      </c>
      <c r="AI889" s="77">
        <f t="shared" ref="AI889:AJ889" si="3048">AI896+AI980</f>
        <v>0</v>
      </c>
      <c r="AJ889" s="80">
        <f t="shared" si="3048"/>
        <v>0</v>
      </c>
      <c r="AK889" s="80" t="e">
        <f t="shared" si="3011"/>
        <v>#DIV/0!</v>
      </c>
      <c r="AL889" s="77">
        <f t="shared" ref="AL889:AM889" si="3049">AL896+AL980</f>
        <v>0</v>
      </c>
      <c r="AM889" s="80">
        <f t="shared" si="3049"/>
        <v>0</v>
      </c>
      <c r="AN889" s="80" t="e">
        <f t="shared" si="3012"/>
        <v>#DIV/0!</v>
      </c>
      <c r="AO889" s="77">
        <f t="shared" ref="AO889:AP889" si="3050">AO896+AO980</f>
        <v>0</v>
      </c>
      <c r="AP889" s="80">
        <f t="shared" si="3050"/>
        <v>0</v>
      </c>
      <c r="AQ889" s="80" t="e">
        <f t="shared" si="3013"/>
        <v>#DIV/0!</v>
      </c>
      <c r="AR889" s="24"/>
    </row>
    <row r="890" spans="1:44" ht="36" customHeight="1">
      <c r="A890" s="316"/>
      <c r="B890" s="366"/>
      <c r="C890" s="499"/>
      <c r="D890" s="159" t="s">
        <v>39</v>
      </c>
      <c r="E890" s="77">
        <f t="shared" si="3039"/>
        <v>0</v>
      </c>
      <c r="F890" s="79">
        <f t="shared" si="3015"/>
        <v>0</v>
      </c>
      <c r="G890" s="80" t="e">
        <f t="shared" si="3001"/>
        <v>#DIV/0!</v>
      </c>
      <c r="H890" s="77">
        <f t="shared" si="3016"/>
        <v>0</v>
      </c>
      <c r="I890" s="80">
        <f t="shared" si="3016"/>
        <v>0</v>
      </c>
      <c r="J890" s="80" t="e">
        <f t="shared" si="3002"/>
        <v>#DIV/0!</v>
      </c>
      <c r="K890" s="77">
        <f t="shared" ref="K890:L890" si="3051">K897+K981</f>
        <v>0</v>
      </c>
      <c r="L890" s="80">
        <f t="shared" si="3051"/>
        <v>0</v>
      </c>
      <c r="M890" s="80" t="e">
        <f t="shared" si="3003"/>
        <v>#DIV/0!</v>
      </c>
      <c r="N890" s="77">
        <f t="shared" ref="N890:O890" si="3052">N897+N981</f>
        <v>0</v>
      </c>
      <c r="O890" s="80">
        <f t="shared" si="3052"/>
        <v>0</v>
      </c>
      <c r="P890" s="80" t="e">
        <f t="shared" si="3004"/>
        <v>#DIV/0!</v>
      </c>
      <c r="Q890" s="77">
        <f t="shared" ref="Q890:R890" si="3053">Q897+Q981</f>
        <v>0</v>
      </c>
      <c r="R890" s="80">
        <f t="shared" si="3053"/>
        <v>0</v>
      </c>
      <c r="S890" s="80" t="e">
        <f t="shared" si="3005"/>
        <v>#DIV/0!</v>
      </c>
      <c r="T890" s="77">
        <f t="shared" ref="T890:U890" si="3054">T897+T981</f>
        <v>0</v>
      </c>
      <c r="U890" s="80">
        <f t="shared" si="3054"/>
        <v>0</v>
      </c>
      <c r="V890" s="80" t="e">
        <f t="shared" si="3006"/>
        <v>#DIV/0!</v>
      </c>
      <c r="W890" s="77">
        <f t="shared" ref="W890:X890" si="3055">W897+W981</f>
        <v>0</v>
      </c>
      <c r="X890" s="80">
        <f t="shared" si="3055"/>
        <v>0</v>
      </c>
      <c r="Y890" s="80" t="e">
        <f t="shared" si="3007"/>
        <v>#DIV/0!</v>
      </c>
      <c r="Z890" s="77">
        <f t="shared" ref="Z890:AA890" si="3056">Z897+Z981</f>
        <v>0</v>
      </c>
      <c r="AA890" s="80">
        <f t="shared" si="3056"/>
        <v>0</v>
      </c>
      <c r="AB890" s="80" t="e">
        <f t="shared" si="3008"/>
        <v>#DIV/0!</v>
      </c>
      <c r="AC890" s="77">
        <f t="shared" ref="AC890:AD890" si="3057">AC897+AC981</f>
        <v>0</v>
      </c>
      <c r="AD890" s="80">
        <f t="shared" si="3057"/>
        <v>0</v>
      </c>
      <c r="AE890" s="80" t="e">
        <f t="shared" si="3009"/>
        <v>#DIV/0!</v>
      </c>
      <c r="AF890" s="77">
        <f t="shared" ref="AF890:AG890" si="3058">AF897+AF981</f>
        <v>0</v>
      </c>
      <c r="AG890" s="80">
        <f t="shared" si="3058"/>
        <v>0</v>
      </c>
      <c r="AH890" s="80" t="e">
        <f t="shared" si="3010"/>
        <v>#DIV/0!</v>
      </c>
      <c r="AI890" s="77">
        <f t="shared" ref="AI890:AJ890" si="3059">AI897+AI981</f>
        <v>0</v>
      </c>
      <c r="AJ890" s="80">
        <f t="shared" si="3059"/>
        <v>0</v>
      </c>
      <c r="AK890" s="80" t="e">
        <f t="shared" si="3011"/>
        <v>#DIV/0!</v>
      </c>
      <c r="AL890" s="77">
        <f t="shared" ref="AL890:AM890" si="3060">AL897+AL981</f>
        <v>0</v>
      </c>
      <c r="AM890" s="80">
        <f t="shared" si="3060"/>
        <v>0</v>
      </c>
      <c r="AN890" s="80" t="e">
        <f t="shared" si="3012"/>
        <v>#DIV/0!</v>
      </c>
      <c r="AO890" s="77">
        <f t="shared" ref="AO890:AP890" si="3061">AO897+AO981</f>
        <v>0</v>
      </c>
      <c r="AP890" s="80">
        <f t="shared" si="3061"/>
        <v>0</v>
      </c>
      <c r="AQ890" s="80" t="e">
        <f t="shared" si="3013"/>
        <v>#DIV/0!</v>
      </c>
      <c r="AR890" s="24"/>
    </row>
    <row r="891" spans="1:44" ht="144" customHeight="1">
      <c r="A891" s="317"/>
      <c r="B891" s="367"/>
      <c r="C891" s="500"/>
      <c r="D891" s="159" t="s">
        <v>33</v>
      </c>
      <c r="E891" s="77">
        <f t="shared" si="3039"/>
        <v>0</v>
      </c>
      <c r="F891" s="79">
        <f t="shared" si="3015"/>
        <v>0</v>
      </c>
      <c r="G891" s="80" t="e">
        <f t="shared" si="3001"/>
        <v>#DIV/0!</v>
      </c>
      <c r="H891" s="77">
        <f t="shared" si="3016"/>
        <v>0</v>
      </c>
      <c r="I891" s="80">
        <f t="shared" si="3016"/>
        <v>0</v>
      </c>
      <c r="J891" s="80" t="e">
        <f t="shared" si="3002"/>
        <v>#DIV/0!</v>
      </c>
      <c r="K891" s="77">
        <f t="shared" ref="K891:L891" si="3062">K898+K982</f>
        <v>0</v>
      </c>
      <c r="L891" s="80">
        <f t="shared" si="3062"/>
        <v>0</v>
      </c>
      <c r="M891" s="80" t="e">
        <f t="shared" si="3003"/>
        <v>#DIV/0!</v>
      </c>
      <c r="N891" s="77">
        <f t="shared" ref="N891:O891" si="3063">N898+N982</f>
        <v>0</v>
      </c>
      <c r="O891" s="80">
        <f t="shared" si="3063"/>
        <v>0</v>
      </c>
      <c r="P891" s="80" t="e">
        <f t="shared" si="3004"/>
        <v>#DIV/0!</v>
      </c>
      <c r="Q891" s="77">
        <f t="shared" ref="Q891:R891" si="3064">Q898+Q982</f>
        <v>0</v>
      </c>
      <c r="R891" s="80">
        <f t="shared" si="3064"/>
        <v>0</v>
      </c>
      <c r="S891" s="80" t="e">
        <f t="shared" si="3005"/>
        <v>#DIV/0!</v>
      </c>
      <c r="T891" s="77">
        <f t="shared" ref="T891:U891" si="3065">T898+T982</f>
        <v>0</v>
      </c>
      <c r="U891" s="80">
        <f t="shared" si="3065"/>
        <v>0</v>
      </c>
      <c r="V891" s="80" t="e">
        <f t="shared" si="3006"/>
        <v>#DIV/0!</v>
      </c>
      <c r="W891" s="77">
        <f t="shared" ref="W891:X891" si="3066">W898+W982</f>
        <v>0</v>
      </c>
      <c r="X891" s="80">
        <f t="shared" si="3066"/>
        <v>0</v>
      </c>
      <c r="Y891" s="80" t="e">
        <f t="shared" si="3007"/>
        <v>#DIV/0!</v>
      </c>
      <c r="Z891" s="77">
        <f t="shared" ref="Z891:AA891" si="3067">Z898+Z982</f>
        <v>0</v>
      </c>
      <c r="AA891" s="80">
        <f t="shared" si="3067"/>
        <v>0</v>
      </c>
      <c r="AB891" s="80" t="e">
        <f t="shared" si="3008"/>
        <v>#DIV/0!</v>
      </c>
      <c r="AC891" s="77">
        <f t="shared" ref="AC891:AD891" si="3068">AC898+AC982</f>
        <v>0</v>
      </c>
      <c r="AD891" s="80">
        <f t="shared" si="3068"/>
        <v>0</v>
      </c>
      <c r="AE891" s="80" t="e">
        <f t="shared" si="3009"/>
        <v>#DIV/0!</v>
      </c>
      <c r="AF891" s="77">
        <f t="shared" ref="AF891:AG891" si="3069">AF898+AF982</f>
        <v>0</v>
      </c>
      <c r="AG891" s="80">
        <f t="shared" si="3069"/>
        <v>0</v>
      </c>
      <c r="AH891" s="80" t="e">
        <f t="shared" si="3010"/>
        <v>#DIV/0!</v>
      </c>
      <c r="AI891" s="77">
        <f t="shared" ref="AI891:AJ891" si="3070">AI898+AI982</f>
        <v>0</v>
      </c>
      <c r="AJ891" s="80">
        <f t="shared" si="3070"/>
        <v>0</v>
      </c>
      <c r="AK891" s="80" t="e">
        <f t="shared" si="3011"/>
        <v>#DIV/0!</v>
      </c>
      <c r="AL891" s="77">
        <f t="shared" ref="AL891:AM891" si="3071">AL898+AL982</f>
        <v>0</v>
      </c>
      <c r="AM891" s="80">
        <f t="shared" si="3071"/>
        <v>0</v>
      </c>
      <c r="AN891" s="80" t="e">
        <f t="shared" si="3012"/>
        <v>#DIV/0!</v>
      </c>
      <c r="AO891" s="77">
        <f t="shared" ref="AO891:AP891" si="3072">AO898+AO982</f>
        <v>0</v>
      </c>
      <c r="AP891" s="80">
        <f t="shared" si="3072"/>
        <v>0</v>
      </c>
      <c r="AQ891" s="80" t="e">
        <f t="shared" si="3013"/>
        <v>#DIV/0!</v>
      </c>
      <c r="AR891" s="24"/>
    </row>
    <row r="892" spans="1:44" ht="27.75" customHeight="1">
      <c r="A892" s="315" t="s">
        <v>16</v>
      </c>
      <c r="B892" s="365" t="s">
        <v>96</v>
      </c>
      <c r="C892" s="362" t="s">
        <v>146</v>
      </c>
      <c r="D892" s="28" t="s">
        <v>36</v>
      </c>
      <c r="E892" s="66">
        <f>SUM(E893:E898)</f>
        <v>565</v>
      </c>
      <c r="F892" s="65">
        <f>SUM(F893:F898)</f>
        <v>432.49</v>
      </c>
      <c r="G892" s="65">
        <f>(F892/E892)*100</f>
        <v>76.546902654867253</v>
      </c>
      <c r="H892" s="66">
        <f>SUM(H893:H898)</f>
        <v>0</v>
      </c>
      <c r="I892" s="65">
        <f>SUM(I893:I898)</f>
        <v>0</v>
      </c>
      <c r="J892" s="65" t="e">
        <f>(I892/H892)*100</f>
        <v>#DIV/0!</v>
      </c>
      <c r="K892" s="66">
        <f>SUM(K893:K898)</f>
        <v>30</v>
      </c>
      <c r="L892" s="65">
        <f>SUM(L893:L898)</f>
        <v>30</v>
      </c>
      <c r="M892" s="65">
        <f>(L892/K892)*100</f>
        <v>100</v>
      </c>
      <c r="N892" s="66">
        <f>SUM(N893:N898)</f>
        <v>0</v>
      </c>
      <c r="O892" s="65">
        <f>SUM(O893:O898)</f>
        <v>0</v>
      </c>
      <c r="P892" s="65" t="e">
        <f>(O892/N892)*100</f>
        <v>#DIV/0!</v>
      </c>
      <c r="Q892" s="66">
        <f>SUM(Q893:Q898)</f>
        <v>12.03</v>
      </c>
      <c r="R892" s="65">
        <f>SUM(R893:R898)</f>
        <v>12.03</v>
      </c>
      <c r="S892" s="65">
        <f>(R892/Q892)*100</f>
        <v>100</v>
      </c>
      <c r="T892" s="66">
        <f>SUM(T893:T898)</f>
        <v>167.09</v>
      </c>
      <c r="U892" s="65">
        <f>SUM(U893:U898)</f>
        <v>167.09</v>
      </c>
      <c r="V892" s="65">
        <f>(U892/T892)*100</f>
        <v>100</v>
      </c>
      <c r="W892" s="66">
        <f>SUM(W893:W898)</f>
        <v>51.47</v>
      </c>
      <c r="X892" s="65">
        <f>SUM(X893:X898)</f>
        <v>51.47</v>
      </c>
      <c r="Y892" s="65">
        <f>(X892/W892)*100</f>
        <v>100</v>
      </c>
      <c r="Z892" s="66">
        <f>SUM(Z893:Z898)</f>
        <v>0</v>
      </c>
      <c r="AA892" s="65">
        <f>SUM(AA893:AA898)</f>
        <v>0</v>
      </c>
      <c r="AB892" s="65" t="e">
        <f>(AA892/Z892)*100</f>
        <v>#DIV/0!</v>
      </c>
      <c r="AC892" s="66">
        <f>SUM(AC893:AC898)</f>
        <v>0</v>
      </c>
      <c r="AD892" s="65">
        <f>SUM(AD893:AD898)</f>
        <v>0</v>
      </c>
      <c r="AE892" s="65" t="e">
        <f>(AD892/AC892)*100</f>
        <v>#DIV/0!</v>
      </c>
      <c r="AF892" s="66">
        <f>SUM(AF893:AF898)</f>
        <v>171.9</v>
      </c>
      <c r="AG892" s="65">
        <f>SUM(AG893:AG898)</f>
        <v>171.9</v>
      </c>
      <c r="AH892" s="65">
        <f>(AG892/AF892)*100</f>
        <v>100</v>
      </c>
      <c r="AI892" s="66">
        <f>SUM(AI893:AI898)</f>
        <v>30</v>
      </c>
      <c r="AJ892" s="65">
        <f>SUM(AJ893:AJ898)</f>
        <v>0</v>
      </c>
      <c r="AK892" s="65">
        <f>(AJ892/AI892)*100</f>
        <v>0</v>
      </c>
      <c r="AL892" s="66">
        <f>SUM(AL893:AL898)</f>
        <v>0</v>
      </c>
      <c r="AM892" s="65">
        <f>SUM(AM893:AM898)</f>
        <v>0</v>
      </c>
      <c r="AN892" s="65" t="e">
        <f>(AM892/AL892)*100</f>
        <v>#DIV/0!</v>
      </c>
      <c r="AO892" s="66">
        <f>SUM(AO893:AO898)</f>
        <v>102.50999999999999</v>
      </c>
      <c r="AP892" s="65">
        <f>SUM(AP893:AP898)</f>
        <v>0</v>
      </c>
      <c r="AQ892" s="65">
        <f>(AP892/AO892)*100</f>
        <v>0</v>
      </c>
      <c r="AR892" s="24"/>
    </row>
    <row r="893" spans="1:44" ht="30">
      <c r="A893" s="316"/>
      <c r="B893" s="366"/>
      <c r="C893" s="363"/>
      <c r="D893" s="23" t="s">
        <v>17</v>
      </c>
      <c r="E893" s="66">
        <f>H893+K893+N893+Q893+T893+W893+Z893+AC893+AF893+AI893+AL893+AO893</f>
        <v>0</v>
      </c>
      <c r="F893" s="67">
        <f>I893+L893+O893+R893+U893+X893+AA893+AD893+AG893+AJ893+AM893+AP893</f>
        <v>0</v>
      </c>
      <c r="G893" s="68" t="e">
        <f t="shared" ref="G893:G898" si="3073">(F893/E893)*100</f>
        <v>#DIV/0!</v>
      </c>
      <c r="H893" s="66">
        <f>H900+H907+H914+H921+H956+H970</f>
        <v>0</v>
      </c>
      <c r="I893" s="68">
        <f>I900+I907+I914+I921+I956+I970</f>
        <v>0</v>
      </c>
      <c r="J893" s="68" t="e">
        <f t="shared" ref="J893:J898" si="3074">(I893/H893)*100</f>
        <v>#DIV/0!</v>
      </c>
      <c r="K893" s="66">
        <f>K900+K907+K914+K921+K956+K970</f>
        <v>0</v>
      </c>
      <c r="L893" s="68">
        <f>L900+L907+L914+L921+L956+L970</f>
        <v>0</v>
      </c>
      <c r="M893" s="68" t="e">
        <f t="shared" ref="M893:M898" si="3075">(L893/K893)*100</f>
        <v>#DIV/0!</v>
      </c>
      <c r="N893" s="66">
        <f>N900+N907+N914+N921+N956+N970</f>
        <v>0</v>
      </c>
      <c r="O893" s="68">
        <f>O900+O907+O914+O921+O956+O970</f>
        <v>0</v>
      </c>
      <c r="P893" s="68" t="e">
        <f t="shared" ref="P893:P898" si="3076">(O893/N893)*100</f>
        <v>#DIV/0!</v>
      </c>
      <c r="Q893" s="66">
        <f>Q900+Q907+Q914+Q921+Q956+Q970</f>
        <v>0</v>
      </c>
      <c r="R893" s="68">
        <f>R900+R907+R914+R921+R956+R970</f>
        <v>0</v>
      </c>
      <c r="S893" s="68" t="e">
        <f t="shared" ref="S893:S898" si="3077">(R893/Q893)*100</f>
        <v>#DIV/0!</v>
      </c>
      <c r="T893" s="66">
        <f>T900+T907+T914+T921+T956+T970</f>
        <v>0</v>
      </c>
      <c r="U893" s="68">
        <f>U900+U907+U914+U921+U956+U970</f>
        <v>0</v>
      </c>
      <c r="V893" s="68" t="e">
        <f t="shared" ref="V893:V898" si="3078">(U893/T893)*100</f>
        <v>#DIV/0!</v>
      </c>
      <c r="W893" s="66">
        <f>W900+W907+W914+W921+W956+W970</f>
        <v>0</v>
      </c>
      <c r="X893" s="68">
        <f>X900+X907+X914+X921+X956+X970</f>
        <v>0</v>
      </c>
      <c r="Y893" s="68" t="e">
        <f t="shared" ref="Y893:Y898" si="3079">(X893/W893)*100</f>
        <v>#DIV/0!</v>
      </c>
      <c r="Z893" s="66">
        <f>Z900+Z907+Z914+Z921+Z956+Z970</f>
        <v>0</v>
      </c>
      <c r="AA893" s="68">
        <f>AA900+AA907+AA914+AA921+AA956+AA970</f>
        <v>0</v>
      </c>
      <c r="AB893" s="68" t="e">
        <f t="shared" ref="AB893:AB898" si="3080">(AA893/Z893)*100</f>
        <v>#DIV/0!</v>
      </c>
      <c r="AC893" s="66">
        <f>AC900+AC907+AC914+AC921+AC956+AC970</f>
        <v>0</v>
      </c>
      <c r="AD893" s="68">
        <f>AD900+AD907+AD914+AD921+AD956+AD970</f>
        <v>0</v>
      </c>
      <c r="AE893" s="68" t="e">
        <f t="shared" ref="AE893:AE898" si="3081">(AD893/AC893)*100</f>
        <v>#DIV/0!</v>
      </c>
      <c r="AF893" s="66">
        <f>AF900+AF907+AF914+AF921+AF956+AF970</f>
        <v>0</v>
      </c>
      <c r="AG893" s="68">
        <f>AG900+AG907+AG914+AG921+AG956+AG970</f>
        <v>0</v>
      </c>
      <c r="AH893" s="68" t="e">
        <f t="shared" ref="AH893:AH898" si="3082">(AG893/AF893)*100</f>
        <v>#DIV/0!</v>
      </c>
      <c r="AI893" s="66">
        <f>AI900+AI907+AI914+AI921+AI956+AI970</f>
        <v>0</v>
      </c>
      <c r="AJ893" s="68">
        <f>AJ900+AJ907+AJ914+AJ921+AJ956+AJ970</f>
        <v>0</v>
      </c>
      <c r="AK893" s="68" t="e">
        <f t="shared" ref="AK893:AK898" si="3083">(AJ893/AI893)*100</f>
        <v>#DIV/0!</v>
      </c>
      <c r="AL893" s="66">
        <f>AL900+AL907+AL914+AL921+AL956+AL970</f>
        <v>0</v>
      </c>
      <c r="AM893" s="68">
        <f>AM900+AM907+AM914+AM921+AM956+AM970</f>
        <v>0</v>
      </c>
      <c r="AN893" s="68" t="e">
        <f t="shared" ref="AN893:AN898" si="3084">(AM893/AL893)*100</f>
        <v>#DIV/0!</v>
      </c>
      <c r="AO893" s="66">
        <f>AO900+AO907+AO914+AO921+AO956+AO970</f>
        <v>0</v>
      </c>
      <c r="AP893" s="68">
        <f>AP900+AP907+AP914+AP921+AP956+AP970</f>
        <v>0</v>
      </c>
      <c r="AQ893" s="68" t="e">
        <f t="shared" ref="AQ893:AQ898" si="3085">(AP893/AO893)*100</f>
        <v>#DIV/0!</v>
      </c>
      <c r="AR893" s="24"/>
    </row>
    <row r="894" spans="1:44" ht="45">
      <c r="A894" s="316"/>
      <c r="B894" s="366"/>
      <c r="C894" s="363"/>
      <c r="D894" s="23" t="s">
        <v>18</v>
      </c>
      <c r="E894" s="66">
        <f t="shared" ref="E894:E898" si="3086">H894+K894+N894+Q894+T894+W894+Z894+AC894+AF894+AI894+AL894+AO894</f>
        <v>0</v>
      </c>
      <c r="F894" s="67">
        <f t="shared" ref="F894:F898" si="3087">I894+L894+O894+R894+U894+X894+AA894+AD894+AG894+AJ894+AM894+AP894</f>
        <v>0</v>
      </c>
      <c r="G894" s="68" t="e">
        <f t="shared" si="3073"/>
        <v>#DIV/0!</v>
      </c>
      <c r="H894" s="66">
        <f t="shared" ref="H894:I898" si="3088">H901+H908+H915+H922+H957+H971</f>
        <v>0</v>
      </c>
      <c r="I894" s="68">
        <f t="shared" si="3088"/>
        <v>0</v>
      </c>
      <c r="J894" s="68" t="e">
        <f t="shared" si="3074"/>
        <v>#DIV/0!</v>
      </c>
      <c r="K894" s="66">
        <f t="shared" ref="K894:L894" si="3089">K901+K908+K915+K922+K957+K971</f>
        <v>0</v>
      </c>
      <c r="L894" s="68">
        <f t="shared" si="3089"/>
        <v>0</v>
      </c>
      <c r="M894" s="68" t="e">
        <f t="shared" si="3075"/>
        <v>#DIV/0!</v>
      </c>
      <c r="N894" s="66">
        <f t="shared" ref="N894:O894" si="3090">N901+N908+N915+N922+N957+N971</f>
        <v>0</v>
      </c>
      <c r="O894" s="68">
        <f t="shared" si="3090"/>
        <v>0</v>
      </c>
      <c r="P894" s="68" t="e">
        <f t="shared" si="3076"/>
        <v>#DIV/0!</v>
      </c>
      <c r="Q894" s="66">
        <f t="shared" ref="Q894:R894" si="3091">Q901+Q908+Q915+Q922+Q957+Q971</f>
        <v>0</v>
      </c>
      <c r="R894" s="68">
        <f t="shared" si="3091"/>
        <v>0</v>
      </c>
      <c r="S894" s="68" t="e">
        <f t="shared" si="3077"/>
        <v>#DIV/0!</v>
      </c>
      <c r="T894" s="66">
        <f t="shared" ref="T894:U894" si="3092">T901+T908+T915+T922+T957+T971</f>
        <v>0</v>
      </c>
      <c r="U894" s="68">
        <f t="shared" si="3092"/>
        <v>0</v>
      </c>
      <c r="V894" s="68" t="e">
        <f t="shared" si="3078"/>
        <v>#DIV/0!</v>
      </c>
      <c r="W894" s="66">
        <f t="shared" ref="W894:X894" si="3093">W901+W908+W915+W922+W957+W971</f>
        <v>0</v>
      </c>
      <c r="X894" s="68">
        <f t="shared" si="3093"/>
        <v>0</v>
      </c>
      <c r="Y894" s="68" t="e">
        <f t="shared" si="3079"/>
        <v>#DIV/0!</v>
      </c>
      <c r="Z894" s="66">
        <f t="shared" ref="Z894:AA894" si="3094">Z901+Z908+Z915+Z922+Z957+Z971</f>
        <v>0</v>
      </c>
      <c r="AA894" s="68">
        <f t="shared" si="3094"/>
        <v>0</v>
      </c>
      <c r="AB894" s="68" t="e">
        <f t="shared" si="3080"/>
        <v>#DIV/0!</v>
      </c>
      <c r="AC894" s="66">
        <f t="shared" ref="AC894:AD894" si="3095">AC901+AC908+AC915+AC922+AC957+AC971</f>
        <v>0</v>
      </c>
      <c r="AD894" s="68">
        <f t="shared" si="3095"/>
        <v>0</v>
      </c>
      <c r="AE894" s="68" t="e">
        <f t="shared" si="3081"/>
        <v>#DIV/0!</v>
      </c>
      <c r="AF894" s="66">
        <f t="shared" ref="AF894:AG894" si="3096">AF901+AF908+AF915+AF922+AF957+AF971</f>
        <v>0</v>
      </c>
      <c r="AG894" s="68">
        <f t="shared" si="3096"/>
        <v>0</v>
      </c>
      <c r="AH894" s="68" t="e">
        <f t="shared" si="3082"/>
        <v>#DIV/0!</v>
      </c>
      <c r="AI894" s="66">
        <f t="shared" ref="AI894:AJ894" si="3097">AI901+AI908+AI915+AI922+AI957+AI971</f>
        <v>0</v>
      </c>
      <c r="AJ894" s="68">
        <f t="shared" si="3097"/>
        <v>0</v>
      </c>
      <c r="AK894" s="68" t="e">
        <f t="shared" si="3083"/>
        <v>#DIV/0!</v>
      </c>
      <c r="AL894" s="66">
        <f t="shared" ref="AL894:AM894" si="3098">AL901+AL908+AL915+AL922+AL957+AL971</f>
        <v>0</v>
      </c>
      <c r="AM894" s="68">
        <f t="shared" si="3098"/>
        <v>0</v>
      </c>
      <c r="AN894" s="68" t="e">
        <f t="shared" si="3084"/>
        <v>#DIV/0!</v>
      </c>
      <c r="AO894" s="66">
        <f t="shared" ref="AO894:AP894" si="3099">AO901+AO908+AO915+AO922+AO957+AO971</f>
        <v>0</v>
      </c>
      <c r="AP894" s="68">
        <f t="shared" si="3099"/>
        <v>0</v>
      </c>
      <c r="AQ894" s="68" t="e">
        <f t="shared" si="3085"/>
        <v>#DIV/0!</v>
      </c>
      <c r="AR894" s="24"/>
    </row>
    <row r="895" spans="1:44" ht="31.5" customHeight="1">
      <c r="A895" s="316"/>
      <c r="B895" s="366"/>
      <c r="C895" s="363"/>
      <c r="D895" s="23" t="s">
        <v>26</v>
      </c>
      <c r="E895" s="66">
        <f>H895+K895+N895+Q895+T895+W895+Z895+AC895+AF895+AI895+AL895+AO895</f>
        <v>565</v>
      </c>
      <c r="F895" s="67">
        <f t="shared" si="3087"/>
        <v>432.49</v>
      </c>
      <c r="G895" s="68">
        <f t="shared" si="3073"/>
        <v>76.546902654867253</v>
      </c>
      <c r="H895" s="66">
        <f t="shared" si="3088"/>
        <v>0</v>
      </c>
      <c r="I895" s="68">
        <f t="shared" si="3088"/>
        <v>0</v>
      </c>
      <c r="J895" s="68" t="e">
        <f t="shared" si="3074"/>
        <v>#DIV/0!</v>
      </c>
      <c r="K895" s="66">
        <f t="shared" ref="K895:L895" si="3100">K902+K909+K916+K923+K958+K972</f>
        <v>30</v>
      </c>
      <c r="L895" s="68">
        <f t="shared" si="3100"/>
        <v>30</v>
      </c>
      <c r="M895" s="68">
        <f t="shared" si="3075"/>
        <v>100</v>
      </c>
      <c r="N895" s="66">
        <f t="shared" ref="N895:O895" si="3101">N902+N909+N916+N923+N958+N972</f>
        <v>0</v>
      </c>
      <c r="O895" s="68">
        <f t="shared" si="3101"/>
        <v>0</v>
      </c>
      <c r="P895" s="68" t="e">
        <f t="shared" si="3076"/>
        <v>#DIV/0!</v>
      </c>
      <c r="Q895" s="66">
        <f t="shared" ref="Q895:R895" si="3102">Q902+Q909+Q916+Q923+Q958+Q972</f>
        <v>12.03</v>
      </c>
      <c r="R895" s="68">
        <f t="shared" si="3102"/>
        <v>12.03</v>
      </c>
      <c r="S895" s="68">
        <f t="shared" si="3077"/>
        <v>100</v>
      </c>
      <c r="T895" s="66">
        <f t="shared" ref="T895:U895" si="3103">T902+T909+T916+T923+T958+T972</f>
        <v>167.09</v>
      </c>
      <c r="U895" s="68">
        <f t="shared" si="3103"/>
        <v>167.09</v>
      </c>
      <c r="V895" s="68">
        <f t="shared" si="3078"/>
        <v>100</v>
      </c>
      <c r="W895" s="66">
        <f t="shared" ref="W895:X895" si="3104">W902+W909+W916+W923+W958+W972</f>
        <v>51.47</v>
      </c>
      <c r="X895" s="68">
        <f t="shared" si="3104"/>
        <v>51.47</v>
      </c>
      <c r="Y895" s="68">
        <f t="shared" si="3079"/>
        <v>100</v>
      </c>
      <c r="Z895" s="66">
        <f t="shared" ref="Z895:AA895" si="3105">Z902+Z909+Z916+Z923+Z958+Z972</f>
        <v>0</v>
      </c>
      <c r="AA895" s="68">
        <f t="shared" si="3105"/>
        <v>0</v>
      </c>
      <c r="AB895" s="68" t="e">
        <f t="shared" si="3080"/>
        <v>#DIV/0!</v>
      </c>
      <c r="AC895" s="66">
        <f t="shared" ref="AC895:AD895" si="3106">AC902+AC909+AC916+AC923+AC958+AC972</f>
        <v>0</v>
      </c>
      <c r="AD895" s="68">
        <f t="shared" si="3106"/>
        <v>0</v>
      </c>
      <c r="AE895" s="68" t="e">
        <f t="shared" si="3081"/>
        <v>#DIV/0!</v>
      </c>
      <c r="AF895" s="66">
        <f t="shared" ref="AF895:AG895" si="3107">AF902+AF909+AF916+AF923+AF958+AF972</f>
        <v>171.9</v>
      </c>
      <c r="AG895" s="68">
        <f t="shared" si="3107"/>
        <v>171.9</v>
      </c>
      <c r="AH895" s="68">
        <f t="shared" si="3082"/>
        <v>100</v>
      </c>
      <c r="AI895" s="66">
        <f t="shared" ref="AI895:AJ895" si="3108">AI902+AI909+AI916+AI923+AI958+AI972</f>
        <v>30</v>
      </c>
      <c r="AJ895" s="68">
        <f t="shared" si="3108"/>
        <v>0</v>
      </c>
      <c r="AK895" s="68">
        <f t="shared" si="3083"/>
        <v>0</v>
      </c>
      <c r="AL895" s="66">
        <f t="shared" ref="AL895:AM895" si="3109">AL902+AL909+AL916+AL923+AL958+AL972</f>
        <v>0</v>
      </c>
      <c r="AM895" s="68">
        <f t="shared" si="3109"/>
        <v>0</v>
      </c>
      <c r="AN895" s="68" t="e">
        <f t="shared" si="3084"/>
        <v>#DIV/0!</v>
      </c>
      <c r="AO895" s="66">
        <f t="shared" ref="AO895:AP895" si="3110">AO902+AO909+AO916+AO923+AO958+AO972</f>
        <v>102.50999999999999</v>
      </c>
      <c r="AP895" s="68">
        <f t="shared" si="3110"/>
        <v>0</v>
      </c>
      <c r="AQ895" s="68">
        <f t="shared" si="3085"/>
        <v>0</v>
      </c>
      <c r="AR895" s="24"/>
    </row>
    <row r="896" spans="1:44" ht="82.5" customHeight="1">
      <c r="A896" s="316"/>
      <c r="B896" s="366"/>
      <c r="C896" s="363"/>
      <c r="D896" s="54" t="s">
        <v>231</v>
      </c>
      <c r="E896" s="66">
        <f t="shared" si="3086"/>
        <v>0</v>
      </c>
      <c r="F896" s="67">
        <f t="shared" si="3087"/>
        <v>0</v>
      </c>
      <c r="G896" s="68" t="e">
        <f t="shared" si="3073"/>
        <v>#DIV/0!</v>
      </c>
      <c r="H896" s="66">
        <f t="shared" si="3088"/>
        <v>0</v>
      </c>
      <c r="I896" s="68">
        <f t="shared" si="3088"/>
        <v>0</v>
      </c>
      <c r="J896" s="68" t="e">
        <f t="shared" si="3074"/>
        <v>#DIV/0!</v>
      </c>
      <c r="K896" s="66">
        <f t="shared" ref="K896:L896" si="3111">K903+K910+K917+K924+K959+K973</f>
        <v>0</v>
      </c>
      <c r="L896" s="68">
        <f t="shared" si="3111"/>
        <v>0</v>
      </c>
      <c r="M896" s="68" t="e">
        <f t="shared" si="3075"/>
        <v>#DIV/0!</v>
      </c>
      <c r="N896" s="66">
        <f t="shared" ref="N896:O896" si="3112">N903+N910+N917+N924+N959+N973</f>
        <v>0</v>
      </c>
      <c r="O896" s="68">
        <f t="shared" si="3112"/>
        <v>0</v>
      </c>
      <c r="P896" s="68" t="e">
        <f t="shared" si="3076"/>
        <v>#DIV/0!</v>
      </c>
      <c r="Q896" s="66">
        <f t="shared" ref="Q896:R896" si="3113">Q903+Q910+Q917+Q924+Q959+Q973</f>
        <v>0</v>
      </c>
      <c r="R896" s="68">
        <f t="shared" si="3113"/>
        <v>0</v>
      </c>
      <c r="S896" s="68" t="e">
        <f t="shared" si="3077"/>
        <v>#DIV/0!</v>
      </c>
      <c r="T896" s="66">
        <f t="shared" ref="T896:U896" si="3114">T903+T910+T917+T924+T959+T973</f>
        <v>0</v>
      </c>
      <c r="U896" s="68">
        <f t="shared" si="3114"/>
        <v>0</v>
      </c>
      <c r="V896" s="68" t="e">
        <f t="shared" si="3078"/>
        <v>#DIV/0!</v>
      </c>
      <c r="W896" s="66">
        <f t="shared" ref="W896:X896" si="3115">W903+W910+W917+W924+W959+W973</f>
        <v>0</v>
      </c>
      <c r="X896" s="68">
        <f t="shared" si="3115"/>
        <v>0</v>
      </c>
      <c r="Y896" s="68" t="e">
        <f t="shared" si="3079"/>
        <v>#DIV/0!</v>
      </c>
      <c r="Z896" s="66">
        <f t="shared" ref="Z896:AA896" si="3116">Z903+Z910+Z917+Z924+Z959+Z973</f>
        <v>0</v>
      </c>
      <c r="AA896" s="68">
        <f t="shared" si="3116"/>
        <v>0</v>
      </c>
      <c r="AB896" s="68" t="e">
        <f t="shared" si="3080"/>
        <v>#DIV/0!</v>
      </c>
      <c r="AC896" s="66">
        <f t="shared" ref="AC896:AD896" si="3117">AC903+AC910+AC917+AC924+AC959+AC973</f>
        <v>0</v>
      </c>
      <c r="AD896" s="68">
        <f t="shared" si="3117"/>
        <v>0</v>
      </c>
      <c r="AE896" s="68" t="e">
        <f t="shared" si="3081"/>
        <v>#DIV/0!</v>
      </c>
      <c r="AF896" s="66">
        <f t="shared" ref="AF896:AG896" si="3118">AF903+AF910+AF917+AF924+AF959+AF973</f>
        <v>0</v>
      </c>
      <c r="AG896" s="68">
        <f t="shared" si="3118"/>
        <v>0</v>
      </c>
      <c r="AH896" s="68" t="e">
        <f t="shared" si="3082"/>
        <v>#DIV/0!</v>
      </c>
      <c r="AI896" s="66">
        <f t="shared" ref="AI896:AJ896" si="3119">AI903+AI910+AI917+AI924+AI959+AI973</f>
        <v>0</v>
      </c>
      <c r="AJ896" s="68">
        <f t="shared" si="3119"/>
        <v>0</v>
      </c>
      <c r="AK896" s="68" t="e">
        <f t="shared" si="3083"/>
        <v>#DIV/0!</v>
      </c>
      <c r="AL896" s="66">
        <f t="shared" ref="AL896:AM896" si="3120">AL903+AL910+AL917+AL924+AL959+AL973</f>
        <v>0</v>
      </c>
      <c r="AM896" s="68">
        <f t="shared" si="3120"/>
        <v>0</v>
      </c>
      <c r="AN896" s="68" t="e">
        <f t="shared" si="3084"/>
        <v>#DIV/0!</v>
      </c>
      <c r="AO896" s="66">
        <f t="shared" ref="AO896:AP896" si="3121">AO903+AO910+AO917+AO924+AO959+AO973</f>
        <v>0</v>
      </c>
      <c r="AP896" s="68">
        <f t="shared" si="3121"/>
        <v>0</v>
      </c>
      <c r="AQ896" s="68" t="e">
        <f t="shared" si="3085"/>
        <v>#DIV/0!</v>
      </c>
      <c r="AR896" s="24"/>
    </row>
    <row r="897" spans="1:44" ht="36" customHeight="1">
      <c r="A897" s="316"/>
      <c r="B897" s="366"/>
      <c r="C897" s="363"/>
      <c r="D897" s="23" t="s">
        <v>39</v>
      </c>
      <c r="E897" s="66">
        <f t="shared" si="3086"/>
        <v>0</v>
      </c>
      <c r="F897" s="67">
        <f t="shared" si="3087"/>
        <v>0</v>
      </c>
      <c r="G897" s="68" t="e">
        <f t="shared" si="3073"/>
        <v>#DIV/0!</v>
      </c>
      <c r="H897" s="66">
        <f t="shared" si="3088"/>
        <v>0</v>
      </c>
      <c r="I897" s="68">
        <f t="shared" si="3088"/>
        <v>0</v>
      </c>
      <c r="J897" s="68" t="e">
        <f t="shared" si="3074"/>
        <v>#DIV/0!</v>
      </c>
      <c r="K897" s="66">
        <f t="shared" ref="K897:L897" si="3122">K904+K911+K918+K925+K960+K974</f>
        <v>0</v>
      </c>
      <c r="L897" s="68">
        <f t="shared" si="3122"/>
        <v>0</v>
      </c>
      <c r="M897" s="68" t="e">
        <f t="shared" si="3075"/>
        <v>#DIV/0!</v>
      </c>
      <c r="N897" s="66">
        <f t="shared" ref="N897:O897" si="3123">N904+N911+N918+N925+N960+N974</f>
        <v>0</v>
      </c>
      <c r="O897" s="68">
        <f t="shared" si="3123"/>
        <v>0</v>
      </c>
      <c r="P897" s="68" t="e">
        <f t="shared" si="3076"/>
        <v>#DIV/0!</v>
      </c>
      <c r="Q897" s="66">
        <f t="shared" ref="Q897:R897" si="3124">Q904+Q911+Q918+Q925+Q960+Q974</f>
        <v>0</v>
      </c>
      <c r="R897" s="68">
        <f t="shared" si="3124"/>
        <v>0</v>
      </c>
      <c r="S897" s="68" t="e">
        <f t="shared" si="3077"/>
        <v>#DIV/0!</v>
      </c>
      <c r="T897" s="66">
        <f t="shared" ref="T897:U897" si="3125">T904+T911+T918+T925+T960+T974</f>
        <v>0</v>
      </c>
      <c r="U897" s="68">
        <f t="shared" si="3125"/>
        <v>0</v>
      </c>
      <c r="V897" s="68" t="e">
        <f t="shared" si="3078"/>
        <v>#DIV/0!</v>
      </c>
      <c r="W897" s="66">
        <f t="shared" ref="W897:X897" si="3126">W904+W911+W918+W925+W960+W974</f>
        <v>0</v>
      </c>
      <c r="X897" s="68">
        <f t="shared" si="3126"/>
        <v>0</v>
      </c>
      <c r="Y897" s="68" t="e">
        <f t="shared" si="3079"/>
        <v>#DIV/0!</v>
      </c>
      <c r="Z897" s="66">
        <f t="shared" ref="Z897:AA897" si="3127">Z904+Z911+Z918+Z925+Z960+Z974</f>
        <v>0</v>
      </c>
      <c r="AA897" s="68">
        <f t="shared" si="3127"/>
        <v>0</v>
      </c>
      <c r="AB897" s="68" t="e">
        <f t="shared" si="3080"/>
        <v>#DIV/0!</v>
      </c>
      <c r="AC897" s="66">
        <f t="shared" ref="AC897:AD897" si="3128">AC904+AC911+AC918+AC925+AC960+AC974</f>
        <v>0</v>
      </c>
      <c r="AD897" s="68">
        <f t="shared" si="3128"/>
        <v>0</v>
      </c>
      <c r="AE897" s="68" t="e">
        <f t="shared" si="3081"/>
        <v>#DIV/0!</v>
      </c>
      <c r="AF897" s="66">
        <f t="shared" ref="AF897:AG897" si="3129">AF904+AF911+AF918+AF925+AF960+AF974</f>
        <v>0</v>
      </c>
      <c r="AG897" s="68">
        <f t="shared" si="3129"/>
        <v>0</v>
      </c>
      <c r="AH897" s="68" t="e">
        <f t="shared" si="3082"/>
        <v>#DIV/0!</v>
      </c>
      <c r="AI897" s="66">
        <f t="shared" ref="AI897:AJ897" si="3130">AI904+AI911+AI918+AI925+AI960+AI974</f>
        <v>0</v>
      </c>
      <c r="AJ897" s="68">
        <f t="shared" si="3130"/>
        <v>0</v>
      </c>
      <c r="AK897" s="68" t="e">
        <f t="shared" si="3083"/>
        <v>#DIV/0!</v>
      </c>
      <c r="AL897" s="66">
        <f t="shared" ref="AL897:AM897" si="3131">AL904+AL911+AL918+AL925+AL960+AL974</f>
        <v>0</v>
      </c>
      <c r="AM897" s="68">
        <f t="shared" si="3131"/>
        <v>0</v>
      </c>
      <c r="AN897" s="68" t="e">
        <f t="shared" si="3084"/>
        <v>#DIV/0!</v>
      </c>
      <c r="AO897" s="66">
        <f t="shared" ref="AO897:AP897" si="3132">AO904+AO911+AO918+AO925+AO960+AO974</f>
        <v>0</v>
      </c>
      <c r="AP897" s="68">
        <f t="shared" si="3132"/>
        <v>0</v>
      </c>
      <c r="AQ897" s="68" t="e">
        <f t="shared" si="3085"/>
        <v>#DIV/0!</v>
      </c>
      <c r="AR897" s="24"/>
    </row>
    <row r="898" spans="1:44" ht="45">
      <c r="A898" s="317"/>
      <c r="B898" s="367"/>
      <c r="C898" s="364"/>
      <c r="D898" s="23" t="s">
        <v>33</v>
      </c>
      <c r="E898" s="66">
        <f t="shared" si="3086"/>
        <v>0</v>
      </c>
      <c r="F898" s="67">
        <f t="shared" si="3087"/>
        <v>0</v>
      </c>
      <c r="G898" s="68" t="e">
        <f t="shared" si="3073"/>
        <v>#DIV/0!</v>
      </c>
      <c r="H898" s="66">
        <f t="shared" si="3088"/>
        <v>0</v>
      </c>
      <c r="I898" s="68">
        <f t="shared" si="3088"/>
        <v>0</v>
      </c>
      <c r="J898" s="68" t="e">
        <f t="shared" si="3074"/>
        <v>#DIV/0!</v>
      </c>
      <c r="K898" s="66">
        <f t="shared" ref="K898:L898" si="3133">K905+K912+K919+K926+K961+K975</f>
        <v>0</v>
      </c>
      <c r="L898" s="68">
        <f t="shared" si="3133"/>
        <v>0</v>
      </c>
      <c r="M898" s="68" t="e">
        <f t="shared" si="3075"/>
        <v>#DIV/0!</v>
      </c>
      <c r="N898" s="66">
        <f t="shared" ref="N898:O898" si="3134">N905+N912+N919+N926+N961+N975</f>
        <v>0</v>
      </c>
      <c r="O898" s="68">
        <f t="shared" si="3134"/>
        <v>0</v>
      </c>
      <c r="P898" s="68" t="e">
        <f t="shared" si="3076"/>
        <v>#DIV/0!</v>
      </c>
      <c r="Q898" s="66">
        <f t="shared" ref="Q898:R898" si="3135">Q905+Q912+Q919+Q926+Q961+Q975</f>
        <v>0</v>
      </c>
      <c r="R898" s="68">
        <f t="shared" si="3135"/>
        <v>0</v>
      </c>
      <c r="S898" s="68" t="e">
        <f t="shared" si="3077"/>
        <v>#DIV/0!</v>
      </c>
      <c r="T898" s="66">
        <f t="shared" ref="T898:U898" si="3136">T905+T912+T919+T926+T961+T975</f>
        <v>0</v>
      </c>
      <c r="U898" s="68">
        <f t="shared" si="3136"/>
        <v>0</v>
      </c>
      <c r="V898" s="68" t="e">
        <f t="shared" si="3078"/>
        <v>#DIV/0!</v>
      </c>
      <c r="W898" s="66">
        <f t="shared" ref="W898:X898" si="3137">W905+W912+W919+W926+W961+W975</f>
        <v>0</v>
      </c>
      <c r="X898" s="68">
        <f t="shared" si="3137"/>
        <v>0</v>
      </c>
      <c r="Y898" s="68" t="e">
        <f t="shared" si="3079"/>
        <v>#DIV/0!</v>
      </c>
      <c r="Z898" s="66">
        <f t="shared" ref="Z898:AA898" si="3138">Z905+Z912+Z919+Z926+Z961+Z975</f>
        <v>0</v>
      </c>
      <c r="AA898" s="68">
        <f t="shared" si="3138"/>
        <v>0</v>
      </c>
      <c r="AB898" s="68" t="e">
        <f t="shared" si="3080"/>
        <v>#DIV/0!</v>
      </c>
      <c r="AC898" s="66">
        <f t="shared" ref="AC898:AD898" si="3139">AC905+AC912+AC919+AC926+AC961+AC975</f>
        <v>0</v>
      </c>
      <c r="AD898" s="68">
        <f t="shared" si="3139"/>
        <v>0</v>
      </c>
      <c r="AE898" s="68" t="e">
        <f t="shared" si="3081"/>
        <v>#DIV/0!</v>
      </c>
      <c r="AF898" s="66">
        <f t="shared" ref="AF898:AG898" si="3140">AF905+AF912+AF919+AF926+AF961+AF975</f>
        <v>0</v>
      </c>
      <c r="AG898" s="68">
        <f t="shared" si="3140"/>
        <v>0</v>
      </c>
      <c r="AH898" s="68" t="e">
        <f t="shared" si="3082"/>
        <v>#DIV/0!</v>
      </c>
      <c r="AI898" s="66">
        <f t="shared" ref="AI898:AJ898" si="3141">AI905+AI912+AI919+AI926+AI961+AI975</f>
        <v>0</v>
      </c>
      <c r="AJ898" s="68">
        <f t="shared" si="3141"/>
        <v>0</v>
      </c>
      <c r="AK898" s="68" t="e">
        <f t="shared" si="3083"/>
        <v>#DIV/0!</v>
      </c>
      <c r="AL898" s="66">
        <f t="shared" ref="AL898:AM898" si="3142">AL905+AL912+AL919+AL926+AL961+AL975</f>
        <v>0</v>
      </c>
      <c r="AM898" s="68">
        <f t="shared" si="3142"/>
        <v>0</v>
      </c>
      <c r="AN898" s="68" t="e">
        <f t="shared" si="3084"/>
        <v>#DIV/0!</v>
      </c>
      <c r="AO898" s="66">
        <f t="shared" ref="AO898:AP898" si="3143">AO905+AO912+AO919+AO926+AO961+AO975</f>
        <v>0</v>
      </c>
      <c r="AP898" s="68">
        <f t="shared" si="3143"/>
        <v>0</v>
      </c>
      <c r="AQ898" s="68" t="e">
        <f t="shared" si="3085"/>
        <v>#DIV/0!</v>
      </c>
      <c r="AR898" s="24"/>
    </row>
    <row r="899" spans="1:44" ht="27" customHeight="1">
      <c r="A899" s="315" t="s">
        <v>40</v>
      </c>
      <c r="B899" s="359" t="s">
        <v>259</v>
      </c>
      <c r="C899" s="324" t="s">
        <v>146</v>
      </c>
      <c r="D899" s="25" t="s">
        <v>36</v>
      </c>
      <c r="E899" s="66">
        <f>SUM(E900:E905)</f>
        <v>12</v>
      </c>
      <c r="F899" s="65">
        <f>SUM(F900:F905)</f>
        <v>0</v>
      </c>
      <c r="G899" s="65">
        <f>(F899/E899)*100</f>
        <v>0</v>
      </c>
      <c r="H899" s="66">
        <f>SUM(H900:H905)</f>
        <v>0</v>
      </c>
      <c r="I899" s="65">
        <f>SUM(I900:I905)</f>
        <v>0</v>
      </c>
      <c r="J899" s="65" t="e">
        <f>(I899/H899)*100</f>
        <v>#DIV/0!</v>
      </c>
      <c r="K899" s="66">
        <f>SUM(K900:K905)</f>
        <v>0</v>
      </c>
      <c r="L899" s="65">
        <f>SUM(L900:L905)</f>
        <v>0</v>
      </c>
      <c r="M899" s="65" t="e">
        <f>(L899/K899)*100</f>
        <v>#DIV/0!</v>
      </c>
      <c r="N899" s="66">
        <f>SUM(N900:N905)</f>
        <v>0</v>
      </c>
      <c r="O899" s="65">
        <f>SUM(O900:O905)</f>
        <v>0</v>
      </c>
      <c r="P899" s="65" t="e">
        <f>(O899/N899)*100</f>
        <v>#DIV/0!</v>
      </c>
      <c r="Q899" s="66">
        <f>SUM(Q900:Q905)</f>
        <v>0</v>
      </c>
      <c r="R899" s="65">
        <f>SUM(R900:R905)</f>
        <v>0</v>
      </c>
      <c r="S899" s="65" t="e">
        <f>(R899/Q899)*100</f>
        <v>#DIV/0!</v>
      </c>
      <c r="T899" s="66">
        <f>SUM(T900:T905)</f>
        <v>0</v>
      </c>
      <c r="U899" s="65">
        <f>SUM(U900:U905)</f>
        <v>0</v>
      </c>
      <c r="V899" s="65" t="e">
        <f>(U899/T899)*100</f>
        <v>#DIV/0!</v>
      </c>
      <c r="W899" s="66">
        <f>SUM(W900:W905)</f>
        <v>0</v>
      </c>
      <c r="X899" s="65">
        <f>SUM(X900:X905)</f>
        <v>0</v>
      </c>
      <c r="Y899" s="65" t="e">
        <f>(X899/W899)*100</f>
        <v>#DIV/0!</v>
      </c>
      <c r="Z899" s="66">
        <f>SUM(Z900:Z905)</f>
        <v>0</v>
      </c>
      <c r="AA899" s="65">
        <f>SUM(AA900:AA905)</f>
        <v>0</v>
      </c>
      <c r="AB899" s="65" t="e">
        <f>(AA899/Z899)*100</f>
        <v>#DIV/0!</v>
      </c>
      <c r="AC899" s="66">
        <f>SUM(AC900:AC905)</f>
        <v>0</v>
      </c>
      <c r="AD899" s="65">
        <f>SUM(AD900:AD905)</f>
        <v>0</v>
      </c>
      <c r="AE899" s="65" t="e">
        <f>(AD899/AC899)*100</f>
        <v>#DIV/0!</v>
      </c>
      <c r="AF899" s="66">
        <f>SUM(AF900:AF905)</f>
        <v>0</v>
      </c>
      <c r="AG899" s="65">
        <f>SUM(AG900:AG905)</f>
        <v>0</v>
      </c>
      <c r="AH899" s="65" t="e">
        <f>(AG899/AF899)*100</f>
        <v>#DIV/0!</v>
      </c>
      <c r="AI899" s="66">
        <f>SUM(AI900:AI905)</f>
        <v>0</v>
      </c>
      <c r="AJ899" s="65">
        <f>SUM(AJ900:AJ905)</f>
        <v>0</v>
      </c>
      <c r="AK899" s="65" t="e">
        <f>(AJ899/AI899)*100</f>
        <v>#DIV/0!</v>
      </c>
      <c r="AL899" s="66">
        <f>SUM(AL900:AL905)</f>
        <v>0</v>
      </c>
      <c r="AM899" s="65">
        <f>SUM(AM900:AM905)</f>
        <v>0</v>
      </c>
      <c r="AN899" s="65" t="e">
        <f>(AM899/AL899)*100</f>
        <v>#DIV/0!</v>
      </c>
      <c r="AO899" s="66">
        <f>SUM(AO900:AO905)</f>
        <v>12</v>
      </c>
      <c r="AP899" s="65">
        <f>SUM(AP900:AP905)</f>
        <v>0</v>
      </c>
      <c r="AQ899" s="65">
        <f>(AP899/AO899)*100</f>
        <v>0</v>
      </c>
      <c r="AR899" s="24"/>
    </row>
    <row r="900" spans="1:44" ht="52.5" customHeight="1">
      <c r="A900" s="316"/>
      <c r="B900" s="360"/>
      <c r="C900" s="325"/>
      <c r="D900" s="26" t="s">
        <v>17</v>
      </c>
      <c r="E900" s="66">
        <f>H900+K900+N900+Q900+T900+W900+Z900+AC900+AF900+AI900+AL900+AO900</f>
        <v>0</v>
      </c>
      <c r="F900" s="67">
        <f>I900+L900+O900+R900+U900+X900+AA900+AD900+AG900+AJ900+AM900+AP900</f>
        <v>0</v>
      </c>
      <c r="G900" s="68" t="e">
        <f t="shared" ref="G900:G905" si="3144">(F900/E900)*100</f>
        <v>#DIV/0!</v>
      </c>
      <c r="H900" s="66"/>
      <c r="I900" s="67"/>
      <c r="J900" s="68" t="e">
        <f t="shared" ref="J900:J905" si="3145">(I900/H900)*100</f>
        <v>#DIV/0!</v>
      </c>
      <c r="K900" s="66"/>
      <c r="L900" s="67"/>
      <c r="M900" s="68" t="e">
        <f t="shared" ref="M900:M905" si="3146">(L900/K900)*100</f>
        <v>#DIV/0!</v>
      </c>
      <c r="N900" s="66"/>
      <c r="O900" s="67"/>
      <c r="P900" s="68" t="e">
        <f t="shared" ref="P900:P905" si="3147">(O900/N900)*100</f>
        <v>#DIV/0!</v>
      </c>
      <c r="Q900" s="66"/>
      <c r="R900" s="67"/>
      <c r="S900" s="68" t="e">
        <f t="shared" ref="S900:S905" si="3148">(R900/Q900)*100</f>
        <v>#DIV/0!</v>
      </c>
      <c r="T900" s="66"/>
      <c r="U900" s="67"/>
      <c r="V900" s="68" t="e">
        <f t="shared" ref="V900:V905" si="3149">(U900/T900)*100</f>
        <v>#DIV/0!</v>
      </c>
      <c r="W900" s="66"/>
      <c r="X900" s="67"/>
      <c r="Y900" s="68" t="e">
        <f t="shared" ref="Y900:Y905" si="3150">(X900/W900)*100</f>
        <v>#DIV/0!</v>
      </c>
      <c r="Z900" s="66"/>
      <c r="AA900" s="67"/>
      <c r="AB900" s="68" t="e">
        <f t="shared" ref="AB900:AB905" si="3151">(AA900/Z900)*100</f>
        <v>#DIV/0!</v>
      </c>
      <c r="AC900" s="66"/>
      <c r="AD900" s="67"/>
      <c r="AE900" s="68" t="e">
        <f t="shared" ref="AE900:AE905" si="3152">(AD900/AC900)*100</f>
        <v>#DIV/0!</v>
      </c>
      <c r="AF900" s="66"/>
      <c r="AG900" s="67"/>
      <c r="AH900" s="68" t="e">
        <f t="shared" ref="AH900:AH905" si="3153">(AG900/AF900)*100</f>
        <v>#DIV/0!</v>
      </c>
      <c r="AI900" s="66"/>
      <c r="AJ900" s="67"/>
      <c r="AK900" s="68" t="e">
        <f t="shared" ref="AK900:AK905" si="3154">(AJ900/AI900)*100</f>
        <v>#DIV/0!</v>
      </c>
      <c r="AL900" s="66"/>
      <c r="AM900" s="67"/>
      <c r="AN900" s="68" t="e">
        <f t="shared" ref="AN900:AN905" si="3155">(AM900/AL900)*100</f>
        <v>#DIV/0!</v>
      </c>
      <c r="AO900" s="66"/>
      <c r="AP900" s="67"/>
      <c r="AQ900" s="68" t="e">
        <f t="shared" ref="AQ900:AQ905" si="3156">(AP900/AO900)*100</f>
        <v>#DIV/0!</v>
      </c>
      <c r="AR900" s="24"/>
    </row>
    <row r="901" spans="1:44" ht="60" customHeight="1">
      <c r="A901" s="316"/>
      <c r="B901" s="360"/>
      <c r="C901" s="325"/>
      <c r="D901" s="26" t="s">
        <v>18</v>
      </c>
      <c r="E901" s="66">
        <f t="shared" ref="E901:E905" si="3157">H901+K901+N901+Q901+T901+W901+Z901+AC901+AF901+AI901+AL901+AO901</f>
        <v>0</v>
      </c>
      <c r="F901" s="67">
        <f t="shared" ref="F901:F905" si="3158">I901+L901+O901+R901+U901+X901+AA901+AD901+AG901+AJ901+AM901+AP901</f>
        <v>0</v>
      </c>
      <c r="G901" s="68" t="e">
        <f t="shared" si="3144"/>
        <v>#DIV/0!</v>
      </c>
      <c r="H901" s="66"/>
      <c r="I901" s="67"/>
      <c r="J901" s="68" t="e">
        <f t="shared" si="3145"/>
        <v>#DIV/0!</v>
      </c>
      <c r="K901" s="66"/>
      <c r="L901" s="67"/>
      <c r="M901" s="68" t="e">
        <f t="shared" si="3146"/>
        <v>#DIV/0!</v>
      </c>
      <c r="N901" s="66"/>
      <c r="O901" s="67"/>
      <c r="P901" s="68" t="e">
        <f t="shared" si="3147"/>
        <v>#DIV/0!</v>
      </c>
      <c r="Q901" s="66"/>
      <c r="R901" s="67"/>
      <c r="S901" s="68" t="e">
        <f t="shared" si="3148"/>
        <v>#DIV/0!</v>
      </c>
      <c r="T901" s="66"/>
      <c r="U901" s="67"/>
      <c r="V901" s="68" t="e">
        <f t="shared" si="3149"/>
        <v>#DIV/0!</v>
      </c>
      <c r="W901" s="66"/>
      <c r="X901" s="67"/>
      <c r="Y901" s="68" t="e">
        <f t="shared" si="3150"/>
        <v>#DIV/0!</v>
      </c>
      <c r="Z901" s="66"/>
      <c r="AA901" s="67"/>
      <c r="AB901" s="68" t="e">
        <f t="shared" si="3151"/>
        <v>#DIV/0!</v>
      </c>
      <c r="AC901" s="66"/>
      <c r="AD901" s="67"/>
      <c r="AE901" s="68" t="e">
        <f t="shared" si="3152"/>
        <v>#DIV/0!</v>
      </c>
      <c r="AF901" s="66"/>
      <c r="AG901" s="67"/>
      <c r="AH901" s="68" t="e">
        <f t="shared" si="3153"/>
        <v>#DIV/0!</v>
      </c>
      <c r="AI901" s="66"/>
      <c r="AJ901" s="67"/>
      <c r="AK901" s="68" t="e">
        <f t="shared" si="3154"/>
        <v>#DIV/0!</v>
      </c>
      <c r="AL901" s="66"/>
      <c r="AM901" s="67"/>
      <c r="AN901" s="68" t="e">
        <f t="shared" si="3155"/>
        <v>#DIV/0!</v>
      </c>
      <c r="AO901" s="66"/>
      <c r="AP901" s="67"/>
      <c r="AQ901" s="68" t="e">
        <f t="shared" si="3156"/>
        <v>#DIV/0!</v>
      </c>
      <c r="AR901" s="24"/>
    </row>
    <row r="902" spans="1:44" ht="46.5" customHeight="1">
      <c r="A902" s="316"/>
      <c r="B902" s="360"/>
      <c r="C902" s="325"/>
      <c r="D902" s="26" t="s">
        <v>26</v>
      </c>
      <c r="E902" s="66">
        <f t="shared" si="3157"/>
        <v>12</v>
      </c>
      <c r="F902" s="67">
        <f t="shared" si="3158"/>
        <v>0</v>
      </c>
      <c r="G902" s="68">
        <f t="shared" si="3144"/>
        <v>0</v>
      </c>
      <c r="H902" s="66"/>
      <c r="I902" s="67"/>
      <c r="J902" s="68" t="e">
        <f t="shared" si="3145"/>
        <v>#DIV/0!</v>
      </c>
      <c r="K902" s="66"/>
      <c r="L902" s="67"/>
      <c r="M902" s="68" t="e">
        <f t="shared" si="3146"/>
        <v>#DIV/0!</v>
      </c>
      <c r="N902" s="66"/>
      <c r="O902" s="67"/>
      <c r="P902" s="68" t="e">
        <f t="shared" si="3147"/>
        <v>#DIV/0!</v>
      </c>
      <c r="Q902" s="66"/>
      <c r="R902" s="67"/>
      <c r="S902" s="68" t="e">
        <f t="shared" si="3148"/>
        <v>#DIV/0!</v>
      </c>
      <c r="T902" s="66"/>
      <c r="U902" s="67"/>
      <c r="V902" s="68" t="e">
        <f t="shared" si="3149"/>
        <v>#DIV/0!</v>
      </c>
      <c r="W902" s="66"/>
      <c r="X902" s="67"/>
      <c r="Y902" s="68" t="e">
        <f t="shared" si="3150"/>
        <v>#DIV/0!</v>
      </c>
      <c r="Z902" s="66"/>
      <c r="AA902" s="67"/>
      <c r="AB902" s="68" t="e">
        <f t="shared" si="3151"/>
        <v>#DIV/0!</v>
      </c>
      <c r="AC902" s="66"/>
      <c r="AD902" s="67"/>
      <c r="AE902" s="68" t="e">
        <f t="shared" si="3152"/>
        <v>#DIV/0!</v>
      </c>
      <c r="AF902" s="66"/>
      <c r="AG902" s="67"/>
      <c r="AH902" s="68" t="e">
        <f t="shared" si="3153"/>
        <v>#DIV/0!</v>
      </c>
      <c r="AI902" s="66"/>
      <c r="AJ902" s="67"/>
      <c r="AK902" s="68" t="e">
        <f t="shared" si="3154"/>
        <v>#DIV/0!</v>
      </c>
      <c r="AL902" s="66"/>
      <c r="AM902" s="67"/>
      <c r="AN902" s="68" t="e">
        <f t="shared" si="3155"/>
        <v>#DIV/0!</v>
      </c>
      <c r="AO902" s="66">
        <v>12</v>
      </c>
      <c r="AP902" s="67"/>
      <c r="AQ902" s="68">
        <f t="shared" si="3156"/>
        <v>0</v>
      </c>
      <c r="AR902" s="24"/>
    </row>
    <row r="903" spans="1:44" ht="99.75" customHeight="1">
      <c r="A903" s="316"/>
      <c r="B903" s="360"/>
      <c r="C903" s="325"/>
      <c r="D903" s="54" t="s">
        <v>231</v>
      </c>
      <c r="E903" s="66">
        <f t="shared" si="3157"/>
        <v>0</v>
      </c>
      <c r="F903" s="67">
        <f t="shared" si="3158"/>
        <v>0</v>
      </c>
      <c r="G903" s="68" t="e">
        <f t="shared" si="3144"/>
        <v>#DIV/0!</v>
      </c>
      <c r="H903" s="66"/>
      <c r="I903" s="67"/>
      <c r="J903" s="68" t="e">
        <f t="shared" si="3145"/>
        <v>#DIV/0!</v>
      </c>
      <c r="K903" s="66"/>
      <c r="L903" s="67"/>
      <c r="M903" s="68" t="e">
        <f t="shared" si="3146"/>
        <v>#DIV/0!</v>
      </c>
      <c r="N903" s="66"/>
      <c r="O903" s="67"/>
      <c r="P903" s="68" t="e">
        <f t="shared" si="3147"/>
        <v>#DIV/0!</v>
      </c>
      <c r="Q903" s="66"/>
      <c r="R903" s="67"/>
      <c r="S903" s="68" t="e">
        <f t="shared" si="3148"/>
        <v>#DIV/0!</v>
      </c>
      <c r="T903" s="66"/>
      <c r="U903" s="67"/>
      <c r="V903" s="68" t="e">
        <f t="shared" si="3149"/>
        <v>#DIV/0!</v>
      </c>
      <c r="W903" s="66"/>
      <c r="X903" s="67"/>
      <c r="Y903" s="68" t="e">
        <f t="shared" si="3150"/>
        <v>#DIV/0!</v>
      </c>
      <c r="Z903" s="66"/>
      <c r="AA903" s="67"/>
      <c r="AB903" s="68" t="e">
        <f t="shared" si="3151"/>
        <v>#DIV/0!</v>
      </c>
      <c r="AC903" s="66"/>
      <c r="AD903" s="67"/>
      <c r="AE903" s="68" t="e">
        <f t="shared" si="3152"/>
        <v>#DIV/0!</v>
      </c>
      <c r="AF903" s="66"/>
      <c r="AG903" s="67"/>
      <c r="AH903" s="68" t="e">
        <f t="shared" si="3153"/>
        <v>#DIV/0!</v>
      </c>
      <c r="AI903" s="66"/>
      <c r="AJ903" s="67"/>
      <c r="AK903" s="68" t="e">
        <f t="shared" si="3154"/>
        <v>#DIV/0!</v>
      </c>
      <c r="AL903" s="66"/>
      <c r="AM903" s="67"/>
      <c r="AN903" s="68" t="e">
        <f t="shared" si="3155"/>
        <v>#DIV/0!</v>
      </c>
      <c r="AO903" s="66"/>
      <c r="AP903" s="67"/>
      <c r="AQ903" s="68" t="e">
        <f t="shared" si="3156"/>
        <v>#DIV/0!</v>
      </c>
      <c r="AR903" s="24"/>
    </row>
    <row r="904" spans="1:44" ht="36.75" customHeight="1">
      <c r="A904" s="316"/>
      <c r="B904" s="360"/>
      <c r="C904" s="325"/>
      <c r="D904" s="26" t="s">
        <v>39</v>
      </c>
      <c r="E904" s="66">
        <f t="shared" si="3157"/>
        <v>0</v>
      </c>
      <c r="F904" s="67">
        <f t="shared" si="3158"/>
        <v>0</v>
      </c>
      <c r="G904" s="68" t="e">
        <f t="shared" si="3144"/>
        <v>#DIV/0!</v>
      </c>
      <c r="H904" s="66"/>
      <c r="I904" s="67"/>
      <c r="J904" s="68" t="e">
        <f t="shared" si="3145"/>
        <v>#DIV/0!</v>
      </c>
      <c r="K904" s="66"/>
      <c r="L904" s="67"/>
      <c r="M904" s="68" t="e">
        <f t="shared" si="3146"/>
        <v>#DIV/0!</v>
      </c>
      <c r="N904" s="66"/>
      <c r="O904" s="67"/>
      <c r="P904" s="68" t="e">
        <f t="shared" si="3147"/>
        <v>#DIV/0!</v>
      </c>
      <c r="Q904" s="66"/>
      <c r="R904" s="67"/>
      <c r="S904" s="68" t="e">
        <f t="shared" si="3148"/>
        <v>#DIV/0!</v>
      </c>
      <c r="T904" s="66"/>
      <c r="U904" s="67"/>
      <c r="V904" s="68" t="e">
        <f t="shared" si="3149"/>
        <v>#DIV/0!</v>
      </c>
      <c r="W904" s="66"/>
      <c r="X904" s="67"/>
      <c r="Y904" s="68" t="e">
        <f t="shared" si="3150"/>
        <v>#DIV/0!</v>
      </c>
      <c r="Z904" s="66"/>
      <c r="AA904" s="67"/>
      <c r="AB904" s="68" t="e">
        <f t="shared" si="3151"/>
        <v>#DIV/0!</v>
      </c>
      <c r="AC904" s="66"/>
      <c r="AD904" s="67"/>
      <c r="AE904" s="68" t="e">
        <f t="shared" si="3152"/>
        <v>#DIV/0!</v>
      </c>
      <c r="AF904" s="66"/>
      <c r="AG904" s="67"/>
      <c r="AH904" s="68" t="e">
        <f t="shared" si="3153"/>
        <v>#DIV/0!</v>
      </c>
      <c r="AI904" s="66"/>
      <c r="AJ904" s="67"/>
      <c r="AK904" s="68" t="e">
        <f t="shared" si="3154"/>
        <v>#DIV/0!</v>
      </c>
      <c r="AL904" s="66"/>
      <c r="AM904" s="67"/>
      <c r="AN904" s="68" t="e">
        <f t="shared" si="3155"/>
        <v>#DIV/0!</v>
      </c>
      <c r="AO904" s="66"/>
      <c r="AP904" s="67"/>
      <c r="AQ904" s="68" t="e">
        <f t="shared" si="3156"/>
        <v>#DIV/0!</v>
      </c>
      <c r="AR904" s="24"/>
    </row>
    <row r="905" spans="1:44" ht="56.25" customHeight="1">
      <c r="A905" s="317"/>
      <c r="B905" s="361"/>
      <c r="C905" s="326"/>
      <c r="D905" s="26" t="s">
        <v>33</v>
      </c>
      <c r="E905" s="66">
        <f t="shared" si="3157"/>
        <v>0</v>
      </c>
      <c r="F905" s="67">
        <f t="shared" si="3158"/>
        <v>0</v>
      </c>
      <c r="G905" s="68" t="e">
        <f t="shared" si="3144"/>
        <v>#DIV/0!</v>
      </c>
      <c r="H905" s="66"/>
      <c r="I905" s="67"/>
      <c r="J905" s="68" t="e">
        <f t="shared" si="3145"/>
        <v>#DIV/0!</v>
      </c>
      <c r="K905" s="66"/>
      <c r="L905" s="67"/>
      <c r="M905" s="68" t="e">
        <f t="shared" si="3146"/>
        <v>#DIV/0!</v>
      </c>
      <c r="N905" s="66"/>
      <c r="O905" s="67"/>
      <c r="P905" s="68" t="e">
        <f t="shared" si="3147"/>
        <v>#DIV/0!</v>
      </c>
      <c r="Q905" s="66"/>
      <c r="R905" s="67"/>
      <c r="S905" s="68" t="e">
        <f t="shared" si="3148"/>
        <v>#DIV/0!</v>
      </c>
      <c r="T905" s="66"/>
      <c r="U905" s="67"/>
      <c r="V905" s="68" t="e">
        <f t="shared" si="3149"/>
        <v>#DIV/0!</v>
      </c>
      <c r="W905" s="66"/>
      <c r="X905" s="67"/>
      <c r="Y905" s="68" t="e">
        <f t="shared" si="3150"/>
        <v>#DIV/0!</v>
      </c>
      <c r="Z905" s="66"/>
      <c r="AA905" s="67"/>
      <c r="AB905" s="68" t="e">
        <f t="shared" si="3151"/>
        <v>#DIV/0!</v>
      </c>
      <c r="AC905" s="66"/>
      <c r="AD905" s="67"/>
      <c r="AE905" s="68" t="e">
        <f t="shared" si="3152"/>
        <v>#DIV/0!</v>
      </c>
      <c r="AF905" s="66"/>
      <c r="AG905" s="67"/>
      <c r="AH905" s="68" t="e">
        <f t="shared" si="3153"/>
        <v>#DIV/0!</v>
      </c>
      <c r="AI905" s="66"/>
      <c r="AJ905" s="67"/>
      <c r="AK905" s="68" t="e">
        <f t="shared" si="3154"/>
        <v>#DIV/0!</v>
      </c>
      <c r="AL905" s="66"/>
      <c r="AM905" s="67"/>
      <c r="AN905" s="68" t="e">
        <f t="shared" si="3155"/>
        <v>#DIV/0!</v>
      </c>
      <c r="AO905" s="66"/>
      <c r="AP905" s="67"/>
      <c r="AQ905" s="68" t="e">
        <f t="shared" si="3156"/>
        <v>#DIV/0!</v>
      </c>
      <c r="AR905" s="24"/>
    </row>
    <row r="906" spans="1:44" ht="22.5" customHeight="1">
      <c r="A906" s="335" t="s">
        <v>42</v>
      </c>
      <c r="B906" s="368" t="s">
        <v>570</v>
      </c>
      <c r="C906" s="324" t="s">
        <v>146</v>
      </c>
      <c r="D906" s="186" t="s">
        <v>36</v>
      </c>
      <c r="E906" s="184">
        <f>SUM(E907:E912)</f>
        <v>30</v>
      </c>
      <c r="F906" s="185">
        <f>SUM(F907:F912)</f>
        <v>30</v>
      </c>
      <c r="G906" s="185">
        <f>(F906/E906)*100</f>
        <v>100</v>
      </c>
      <c r="H906" s="66">
        <f>SUM(H907:H912)</f>
        <v>0</v>
      </c>
      <c r="I906" s="65">
        <f>SUM(I907:I912)</f>
        <v>0</v>
      </c>
      <c r="J906" s="65" t="e">
        <f>(I906/H906)*100</f>
        <v>#DIV/0!</v>
      </c>
      <c r="K906" s="66">
        <f>SUM(K907:K912)</f>
        <v>30</v>
      </c>
      <c r="L906" s="65">
        <f>SUM(L907:L912)</f>
        <v>30</v>
      </c>
      <c r="M906" s="65">
        <f>(L906/K906)*100</f>
        <v>100</v>
      </c>
      <c r="N906" s="66">
        <f>SUM(N907:N912)</f>
        <v>0</v>
      </c>
      <c r="O906" s="65">
        <f>SUM(O907:O912)</f>
        <v>0</v>
      </c>
      <c r="P906" s="65" t="e">
        <f>(O906/N906)*100</f>
        <v>#DIV/0!</v>
      </c>
      <c r="Q906" s="66">
        <f>SUM(Q907:Q912)</f>
        <v>0</v>
      </c>
      <c r="R906" s="65">
        <f>SUM(R907:R912)</f>
        <v>0</v>
      </c>
      <c r="S906" s="65" t="e">
        <f>(R906/Q906)*100</f>
        <v>#DIV/0!</v>
      </c>
      <c r="T906" s="66">
        <f>SUM(T907:T912)</f>
        <v>0</v>
      </c>
      <c r="U906" s="65">
        <f>SUM(U907:U912)</f>
        <v>0</v>
      </c>
      <c r="V906" s="65" t="e">
        <f>(U906/T906)*100</f>
        <v>#DIV/0!</v>
      </c>
      <c r="W906" s="66">
        <f>SUM(W907:W912)</f>
        <v>0</v>
      </c>
      <c r="X906" s="65">
        <f>SUM(X907:X912)</f>
        <v>0</v>
      </c>
      <c r="Y906" s="65" t="e">
        <f>(X906/W906)*100</f>
        <v>#DIV/0!</v>
      </c>
      <c r="Z906" s="66">
        <f>SUM(Z907:Z912)</f>
        <v>0</v>
      </c>
      <c r="AA906" s="65">
        <f>SUM(AA907:AA912)</f>
        <v>0</v>
      </c>
      <c r="AB906" s="65" t="e">
        <f>(AA906/Z906)*100</f>
        <v>#DIV/0!</v>
      </c>
      <c r="AC906" s="66">
        <f>SUM(AC907:AC912)</f>
        <v>0</v>
      </c>
      <c r="AD906" s="65">
        <f>SUM(AD907:AD912)</f>
        <v>0</v>
      </c>
      <c r="AE906" s="65" t="e">
        <f>(AD906/AC906)*100</f>
        <v>#DIV/0!</v>
      </c>
      <c r="AF906" s="66">
        <f>SUM(AF907:AF912)</f>
        <v>0</v>
      </c>
      <c r="AG906" s="65">
        <f>SUM(AG907:AG912)</f>
        <v>0</v>
      </c>
      <c r="AH906" s="65" t="e">
        <f>(AG906/AF906)*100</f>
        <v>#DIV/0!</v>
      </c>
      <c r="AI906" s="66">
        <f>SUM(AI907:AI912)</f>
        <v>0</v>
      </c>
      <c r="AJ906" s="65">
        <f>SUM(AJ907:AJ912)</f>
        <v>0</v>
      </c>
      <c r="AK906" s="65" t="e">
        <f>(AJ906/AI906)*100</f>
        <v>#DIV/0!</v>
      </c>
      <c r="AL906" s="66">
        <f>SUM(AL907:AL912)</f>
        <v>0</v>
      </c>
      <c r="AM906" s="65">
        <f>SUM(AM907:AM912)</f>
        <v>0</v>
      </c>
      <c r="AN906" s="65" t="e">
        <f>(AM906/AL906)*100</f>
        <v>#DIV/0!</v>
      </c>
      <c r="AO906" s="66">
        <f>SUM(AO907:AO912)</f>
        <v>0</v>
      </c>
      <c r="AP906" s="65">
        <f>SUM(AP907:AP912)</f>
        <v>0</v>
      </c>
      <c r="AQ906" s="65" t="e">
        <f>(AP906/AO906)*100</f>
        <v>#DIV/0!</v>
      </c>
      <c r="AR906" s="24"/>
    </row>
    <row r="907" spans="1:44" ht="33.75" customHeight="1">
      <c r="A907" s="336"/>
      <c r="B907" s="369"/>
      <c r="C907" s="325"/>
      <c r="D907" s="159" t="s">
        <v>17</v>
      </c>
      <c r="E907" s="77">
        <f>H907+K907+N907+Q907+T907+W907+Z907+AC907+AF907+AI907+AL907+AO907</f>
        <v>0</v>
      </c>
      <c r="F907" s="79">
        <f>I907+L907+O907+R907+U907+X907+AA907+AD907+AG907+AJ907+AM907+AP907</f>
        <v>0</v>
      </c>
      <c r="G907" s="80" t="e">
        <f t="shared" ref="G907:G912" si="3159">(F907/E907)*100</f>
        <v>#DIV/0!</v>
      </c>
      <c r="H907" s="66"/>
      <c r="I907" s="67"/>
      <c r="J907" s="68" t="e">
        <f t="shared" ref="J907:J912" si="3160">(I907/H907)*100</f>
        <v>#DIV/0!</v>
      </c>
      <c r="K907" s="66"/>
      <c r="L907" s="67"/>
      <c r="M907" s="68" t="e">
        <f t="shared" ref="M907:M912" si="3161">(L907/K907)*100</f>
        <v>#DIV/0!</v>
      </c>
      <c r="N907" s="66"/>
      <c r="O907" s="67"/>
      <c r="P907" s="68" t="e">
        <f t="shared" ref="P907:P912" si="3162">(O907/N907)*100</f>
        <v>#DIV/0!</v>
      </c>
      <c r="Q907" s="66"/>
      <c r="R907" s="67"/>
      <c r="S907" s="68" t="e">
        <f t="shared" ref="S907:S912" si="3163">(R907/Q907)*100</f>
        <v>#DIV/0!</v>
      </c>
      <c r="T907" s="66"/>
      <c r="U907" s="67"/>
      <c r="V907" s="68" t="e">
        <f t="shared" ref="V907:V912" si="3164">(U907/T907)*100</f>
        <v>#DIV/0!</v>
      </c>
      <c r="W907" s="66"/>
      <c r="X907" s="67"/>
      <c r="Y907" s="68" t="e">
        <f t="shared" ref="Y907:Y912" si="3165">(X907/W907)*100</f>
        <v>#DIV/0!</v>
      </c>
      <c r="Z907" s="66"/>
      <c r="AA907" s="67"/>
      <c r="AB907" s="68" t="e">
        <f t="shared" ref="AB907:AB912" si="3166">(AA907/Z907)*100</f>
        <v>#DIV/0!</v>
      </c>
      <c r="AC907" s="66"/>
      <c r="AD907" s="67"/>
      <c r="AE907" s="68" t="e">
        <f t="shared" ref="AE907:AE912" si="3167">(AD907/AC907)*100</f>
        <v>#DIV/0!</v>
      </c>
      <c r="AF907" s="66"/>
      <c r="AG907" s="67"/>
      <c r="AH907" s="68" t="e">
        <f t="shared" ref="AH907:AH912" si="3168">(AG907/AF907)*100</f>
        <v>#DIV/0!</v>
      </c>
      <c r="AI907" s="66"/>
      <c r="AJ907" s="67"/>
      <c r="AK907" s="68" t="e">
        <f t="shared" ref="AK907:AK912" si="3169">(AJ907/AI907)*100</f>
        <v>#DIV/0!</v>
      </c>
      <c r="AL907" s="66"/>
      <c r="AM907" s="67"/>
      <c r="AN907" s="68" t="e">
        <f t="shared" ref="AN907:AN912" si="3170">(AM907/AL907)*100</f>
        <v>#DIV/0!</v>
      </c>
      <c r="AO907" s="66"/>
      <c r="AP907" s="67"/>
      <c r="AQ907" s="68" t="e">
        <f t="shared" ref="AQ907:AQ912" si="3171">(AP907/AO907)*100</f>
        <v>#DIV/0!</v>
      </c>
      <c r="AR907" s="24"/>
    </row>
    <row r="908" spans="1:44" ht="46.5" customHeight="1">
      <c r="A908" s="336"/>
      <c r="B908" s="369"/>
      <c r="C908" s="325"/>
      <c r="D908" s="159" t="s">
        <v>18</v>
      </c>
      <c r="E908" s="77">
        <f t="shared" ref="E908:E912" si="3172">H908+K908+N908+Q908+T908+W908+Z908+AC908+AF908+AI908+AL908+AO908</f>
        <v>0</v>
      </c>
      <c r="F908" s="79">
        <f t="shared" ref="F908:F912" si="3173">I908+L908+O908+R908+U908+X908+AA908+AD908+AG908+AJ908+AM908+AP908</f>
        <v>0</v>
      </c>
      <c r="G908" s="80" t="e">
        <f t="shared" si="3159"/>
        <v>#DIV/0!</v>
      </c>
      <c r="H908" s="66"/>
      <c r="I908" s="67"/>
      <c r="J908" s="68" t="e">
        <f t="shared" si="3160"/>
        <v>#DIV/0!</v>
      </c>
      <c r="K908" s="66"/>
      <c r="L908" s="67"/>
      <c r="M908" s="68" t="e">
        <f t="shared" si="3161"/>
        <v>#DIV/0!</v>
      </c>
      <c r="N908" s="66"/>
      <c r="O908" s="67"/>
      <c r="P908" s="68" t="e">
        <f t="shared" si="3162"/>
        <v>#DIV/0!</v>
      </c>
      <c r="Q908" s="66"/>
      <c r="R908" s="67"/>
      <c r="S908" s="68" t="e">
        <f t="shared" si="3163"/>
        <v>#DIV/0!</v>
      </c>
      <c r="T908" s="66"/>
      <c r="U908" s="67"/>
      <c r="V908" s="68" t="e">
        <f t="shared" si="3164"/>
        <v>#DIV/0!</v>
      </c>
      <c r="W908" s="66"/>
      <c r="X908" s="67"/>
      <c r="Y908" s="68" t="e">
        <f t="shared" si="3165"/>
        <v>#DIV/0!</v>
      </c>
      <c r="Z908" s="66"/>
      <c r="AA908" s="67"/>
      <c r="AB908" s="68" t="e">
        <f t="shared" si="3166"/>
        <v>#DIV/0!</v>
      </c>
      <c r="AC908" s="66"/>
      <c r="AD908" s="67"/>
      <c r="AE908" s="68" t="e">
        <f t="shared" si="3167"/>
        <v>#DIV/0!</v>
      </c>
      <c r="AF908" s="66"/>
      <c r="AG908" s="67"/>
      <c r="AH908" s="68" t="e">
        <f t="shared" si="3168"/>
        <v>#DIV/0!</v>
      </c>
      <c r="AI908" s="66"/>
      <c r="AJ908" s="67"/>
      <c r="AK908" s="68" t="e">
        <f t="shared" si="3169"/>
        <v>#DIV/0!</v>
      </c>
      <c r="AL908" s="66"/>
      <c r="AM908" s="67"/>
      <c r="AN908" s="68" t="e">
        <f t="shared" si="3170"/>
        <v>#DIV/0!</v>
      </c>
      <c r="AO908" s="66"/>
      <c r="AP908" s="67"/>
      <c r="AQ908" s="68" t="e">
        <f t="shared" si="3171"/>
        <v>#DIV/0!</v>
      </c>
      <c r="AR908" s="24"/>
    </row>
    <row r="909" spans="1:44" ht="26.25" customHeight="1">
      <c r="A909" s="336"/>
      <c r="B909" s="369"/>
      <c r="C909" s="325"/>
      <c r="D909" s="159" t="s">
        <v>26</v>
      </c>
      <c r="E909" s="77">
        <f t="shared" si="3172"/>
        <v>30</v>
      </c>
      <c r="F909" s="79">
        <f t="shared" si="3173"/>
        <v>30</v>
      </c>
      <c r="G909" s="80">
        <f t="shared" si="3159"/>
        <v>100</v>
      </c>
      <c r="H909" s="66"/>
      <c r="I909" s="67"/>
      <c r="J909" s="68" t="e">
        <f t="shared" si="3160"/>
        <v>#DIV/0!</v>
      </c>
      <c r="K909" s="66">
        <v>30</v>
      </c>
      <c r="L909" s="67">
        <v>30</v>
      </c>
      <c r="M909" s="68">
        <f t="shared" si="3161"/>
        <v>100</v>
      </c>
      <c r="N909" s="66"/>
      <c r="O909" s="67"/>
      <c r="P909" s="68" t="e">
        <f t="shared" si="3162"/>
        <v>#DIV/0!</v>
      </c>
      <c r="Q909" s="66"/>
      <c r="R909" s="67"/>
      <c r="S909" s="68" t="e">
        <f t="shared" si="3163"/>
        <v>#DIV/0!</v>
      </c>
      <c r="T909" s="66"/>
      <c r="U909" s="67"/>
      <c r="V909" s="68" t="e">
        <f t="shared" si="3164"/>
        <v>#DIV/0!</v>
      </c>
      <c r="W909" s="66"/>
      <c r="X909" s="67"/>
      <c r="Y909" s="68" t="e">
        <f t="shared" si="3165"/>
        <v>#DIV/0!</v>
      </c>
      <c r="Z909" s="66"/>
      <c r="AA909" s="67"/>
      <c r="AB909" s="68" t="e">
        <f t="shared" si="3166"/>
        <v>#DIV/0!</v>
      </c>
      <c r="AC909" s="66"/>
      <c r="AD909" s="67"/>
      <c r="AE909" s="68" t="e">
        <f t="shared" si="3167"/>
        <v>#DIV/0!</v>
      </c>
      <c r="AF909" s="66"/>
      <c r="AG909" s="67"/>
      <c r="AH909" s="68" t="e">
        <f t="shared" si="3168"/>
        <v>#DIV/0!</v>
      </c>
      <c r="AI909" s="66"/>
      <c r="AJ909" s="67"/>
      <c r="AK909" s="68" t="e">
        <f t="shared" si="3169"/>
        <v>#DIV/0!</v>
      </c>
      <c r="AL909" s="66"/>
      <c r="AM909" s="67"/>
      <c r="AN909" s="68" t="e">
        <f t="shared" si="3170"/>
        <v>#DIV/0!</v>
      </c>
      <c r="AO909" s="66"/>
      <c r="AP909" s="67"/>
      <c r="AQ909" s="68" t="e">
        <f t="shared" si="3171"/>
        <v>#DIV/0!</v>
      </c>
      <c r="AR909" s="24"/>
    </row>
    <row r="910" spans="1:44" ht="81.75" customHeight="1">
      <c r="A910" s="336"/>
      <c r="B910" s="369"/>
      <c r="C910" s="325"/>
      <c r="D910" s="157" t="s">
        <v>231</v>
      </c>
      <c r="E910" s="77">
        <f t="shared" si="3172"/>
        <v>0</v>
      </c>
      <c r="F910" s="79">
        <f t="shared" si="3173"/>
        <v>0</v>
      </c>
      <c r="G910" s="80" t="e">
        <f t="shared" si="3159"/>
        <v>#DIV/0!</v>
      </c>
      <c r="H910" s="66"/>
      <c r="I910" s="67"/>
      <c r="J910" s="68" t="e">
        <f t="shared" si="3160"/>
        <v>#DIV/0!</v>
      </c>
      <c r="K910" s="66"/>
      <c r="L910" s="67"/>
      <c r="M910" s="68" t="e">
        <f t="shared" si="3161"/>
        <v>#DIV/0!</v>
      </c>
      <c r="N910" s="66"/>
      <c r="O910" s="67"/>
      <c r="P910" s="68" t="e">
        <f t="shared" si="3162"/>
        <v>#DIV/0!</v>
      </c>
      <c r="Q910" s="66"/>
      <c r="R910" s="67"/>
      <c r="S910" s="68" t="e">
        <f t="shared" si="3163"/>
        <v>#DIV/0!</v>
      </c>
      <c r="T910" s="66"/>
      <c r="U910" s="67"/>
      <c r="V910" s="68" t="e">
        <f t="shared" si="3164"/>
        <v>#DIV/0!</v>
      </c>
      <c r="W910" s="66"/>
      <c r="X910" s="67"/>
      <c r="Y910" s="68" t="e">
        <f t="shared" si="3165"/>
        <v>#DIV/0!</v>
      </c>
      <c r="Z910" s="66"/>
      <c r="AA910" s="67"/>
      <c r="AB910" s="68" t="e">
        <f t="shared" si="3166"/>
        <v>#DIV/0!</v>
      </c>
      <c r="AC910" s="66"/>
      <c r="AD910" s="67"/>
      <c r="AE910" s="68" t="e">
        <f t="shared" si="3167"/>
        <v>#DIV/0!</v>
      </c>
      <c r="AF910" s="66"/>
      <c r="AG910" s="67"/>
      <c r="AH910" s="68" t="e">
        <f t="shared" si="3168"/>
        <v>#DIV/0!</v>
      </c>
      <c r="AI910" s="66"/>
      <c r="AJ910" s="67"/>
      <c r="AK910" s="68" t="e">
        <f t="shared" si="3169"/>
        <v>#DIV/0!</v>
      </c>
      <c r="AL910" s="66"/>
      <c r="AM910" s="67"/>
      <c r="AN910" s="68" t="e">
        <f t="shared" si="3170"/>
        <v>#DIV/0!</v>
      </c>
      <c r="AO910" s="66"/>
      <c r="AP910" s="67"/>
      <c r="AQ910" s="68" t="e">
        <f t="shared" si="3171"/>
        <v>#DIV/0!</v>
      </c>
      <c r="AR910" s="24"/>
    </row>
    <row r="911" spans="1:44" ht="30" customHeight="1">
      <c r="A911" s="336"/>
      <c r="B911" s="369"/>
      <c r="C911" s="325"/>
      <c r="D911" s="159" t="s">
        <v>39</v>
      </c>
      <c r="E911" s="77">
        <f t="shared" si="3172"/>
        <v>0</v>
      </c>
      <c r="F911" s="79">
        <f t="shared" si="3173"/>
        <v>0</v>
      </c>
      <c r="G911" s="80" t="e">
        <f t="shared" si="3159"/>
        <v>#DIV/0!</v>
      </c>
      <c r="H911" s="66"/>
      <c r="I911" s="67"/>
      <c r="J911" s="68" t="e">
        <f t="shared" si="3160"/>
        <v>#DIV/0!</v>
      </c>
      <c r="K911" s="66"/>
      <c r="L911" s="67"/>
      <c r="M911" s="68" t="e">
        <f t="shared" si="3161"/>
        <v>#DIV/0!</v>
      </c>
      <c r="N911" s="66"/>
      <c r="O911" s="67"/>
      <c r="P911" s="68" t="e">
        <f t="shared" si="3162"/>
        <v>#DIV/0!</v>
      </c>
      <c r="Q911" s="66"/>
      <c r="R911" s="67"/>
      <c r="S911" s="68" t="e">
        <f t="shared" si="3163"/>
        <v>#DIV/0!</v>
      </c>
      <c r="T911" s="66"/>
      <c r="U911" s="67"/>
      <c r="V911" s="68" t="e">
        <f t="shared" si="3164"/>
        <v>#DIV/0!</v>
      </c>
      <c r="W911" s="66"/>
      <c r="X911" s="67"/>
      <c r="Y911" s="68" t="e">
        <f t="shared" si="3165"/>
        <v>#DIV/0!</v>
      </c>
      <c r="Z911" s="66"/>
      <c r="AA911" s="67"/>
      <c r="AB911" s="68" t="e">
        <f t="shared" si="3166"/>
        <v>#DIV/0!</v>
      </c>
      <c r="AC911" s="66"/>
      <c r="AD911" s="67"/>
      <c r="AE911" s="68" t="e">
        <f t="shared" si="3167"/>
        <v>#DIV/0!</v>
      </c>
      <c r="AF911" s="66"/>
      <c r="AG911" s="67"/>
      <c r="AH911" s="68" t="e">
        <f t="shared" si="3168"/>
        <v>#DIV/0!</v>
      </c>
      <c r="AI911" s="66"/>
      <c r="AJ911" s="67"/>
      <c r="AK911" s="68" t="e">
        <f t="shared" si="3169"/>
        <v>#DIV/0!</v>
      </c>
      <c r="AL911" s="66"/>
      <c r="AM911" s="67"/>
      <c r="AN911" s="68" t="e">
        <f t="shared" si="3170"/>
        <v>#DIV/0!</v>
      </c>
      <c r="AO911" s="66"/>
      <c r="AP911" s="67"/>
      <c r="AQ911" s="68" t="e">
        <f t="shared" si="3171"/>
        <v>#DIV/0!</v>
      </c>
      <c r="AR911" s="24"/>
    </row>
    <row r="912" spans="1:44" ht="48.75" customHeight="1">
      <c r="A912" s="337"/>
      <c r="B912" s="370"/>
      <c r="C912" s="326"/>
      <c r="D912" s="159" t="s">
        <v>33</v>
      </c>
      <c r="E912" s="77">
        <f t="shared" si="3172"/>
        <v>0</v>
      </c>
      <c r="F912" s="79">
        <f t="shared" si="3173"/>
        <v>0</v>
      </c>
      <c r="G912" s="80" t="e">
        <f t="shared" si="3159"/>
        <v>#DIV/0!</v>
      </c>
      <c r="H912" s="66"/>
      <c r="I912" s="67"/>
      <c r="J912" s="68" t="e">
        <f t="shared" si="3160"/>
        <v>#DIV/0!</v>
      </c>
      <c r="K912" s="66"/>
      <c r="L912" s="67"/>
      <c r="M912" s="68" t="e">
        <f t="shared" si="3161"/>
        <v>#DIV/0!</v>
      </c>
      <c r="N912" s="66"/>
      <c r="O912" s="67"/>
      <c r="P912" s="68" t="e">
        <f t="shared" si="3162"/>
        <v>#DIV/0!</v>
      </c>
      <c r="Q912" s="66"/>
      <c r="R912" s="67"/>
      <c r="S912" s="68" t="e">
        <f t="shared" si="3163"/>
        <v>#DIV/0!</v>
      </c>
      <c r="T912" s="66"/>
      <c r="U912" s="67"/>
      <c r="V912" s="68" t="e">
        <f t="shared" si="3164"/>
        <v>#DIV/0!</v>
      </c>
      <c r="W912" s="66"/>
      <c r="X912" s="67"/>
      <c r="Y912" s="68" t="e">
        <f t="shared" si="3165"/>
        <v>#DIV/0!</v>
      </c>
      <c r="Z912" s="66"/>
      <c r="AA912" s="67"/>
      <c r="AB912" s="68" t="e">
        <f t="shared" si="3166"/>
        <v>#DIV/0!</v>
      </c>
      <c r="AC912" s="66"/>
      <c r="AD912" s="67"/>
      <c r="AE912" s="68" t="e">
        <f t="shared" si="3167"/>
        <v>#DIV/0!</v>
      </c>
      <c r="AF912" s="66"/>
      <c r="AG912" s="67"/>
      <c r="AH912" s="68" t="e">
        <f t="shared" si="3168"/>
        <v>#DIV/0!</v>
      </c>
      <c r="AI912" s="66"/>
      <c r="AJ912" s="67"/>
      <c r="AK912" s="68" t="e">
        <f t="shared" si="3169"/>
        <v>#DIV/0!</v>
      </c>
      <c r="AL912" s="66"/>
      <c r="AM912" s="67"/>
      <c r="AN912" s="68" t="e">
        <f t="shared" si="3170"/>
        <v>#DIV/0!</v>
      </c>
      <c r="AO912" s="66"/>
      <c r="AP912" s="67"/>
      <c r="AQ912" s="68" t="e">
        <f t="shared" si="3171"/>
        <v>#DIV/0!</v>
      </c>
      <c r="AR912" s="24"/>
    </row>
    <row r="913" spans="1:44" ht="24.75" customHeight="1">
      <c r="A913" s="315" t="s">
        <v>44</v>
      </c>
      <c r="B913" s="365" t="s">
        <v>411</v>
      </c>
      <c r="C913" s="324" t="s">
        <v>146</v>
      </c>
      <c r="D913" s="25" t="s">
        <v>36</v>
      </c>
      <c r="E913" s="66">
        <f>SUM(E914:E919)</f>
        <v>270</v>
      </c>
      <c r="F913" s="65">
        <f>SUM(F914:F919)</f>
        <v>177.49</v>
      </c>
      <c r="G913" s="65">
        <f>(F913/E913)*100</f>
        <v>65.737037037037041</v>
      </c>
      <c r="H913" s="66">
        <f>SUM(H914:H919)</f>
        <v>0</v>
      </c>
      <c r="I913" s="65">
        <f>SUM(I914:I919)</f>
        <v>0</v>
      </c>
      <c r="J913" s="65" t="e">
        <f>(I913/H913)*100</f>
        <v>#DIV/0!</v>
      </c>
      <c r="K913" s="66">
        <f>SUM(K914:K919)</f>
        <v>0</v>
      </c>
      <c r="L913" s="65">
        <f>SUM(L914:L919)</f>
        <v>0</v>
      </c>
      <c r="M913" s="65" t="e">
        <f>(L913/K913)*100</f>
        <v>#DIV/0!</v>
      </c>
      <c r="N913" s="66">
        <f>SUM(N914:N919)</f>
        <v>0</v>
      </c>
      <c r="O913" s="65">
        <f>SUM(O914:O919)</f>
        <v>0</v>
      </c>
      <c r="P913" s="65" t="e">
        <f>(O913/N913)*100</f>
        <v>#DIV/0!</v>
      </c>
      <c r="Q913" s="66">
        <f>SUM(Q914:Q919)</f>
        <v>12.03</v>
      </c>
      <c r="R913" s="65">
        <f>SUM(R914:R919)</f>
        <v>12.03</v>
      </c>
      <c r="S913" s="65">
        <f>(R913/Q913)*100</f>
        <v>100</v>
      </c>
      <c r="T913" s="66">
        <f>SUM(T914:T919)</f>
        <v>-6.44</v>
      </c>
      <c r="U913" s="65">
        <f>SUM(U914:U919)</f>
        <v>-6.44</v>
      </c>
      <c r="V913" s="65">
        <f>(U913/T913)*100</f>
        <v>100</v>
      </c>
      <c r="W913" s="66">
        <f>SUM(W914:W919)</f>
        <v>0</v>
      </c>
      <c r="X913" s="65">
        <f>SUM(X914:X919)</f>
        <v>0</v>
      </c>
      <c r="Y913" s="65" t="e">
        <f>(X913/W913)*100</f>
        <v>#DIV/0!</v>
      </c>
      <c r="Z913" s="66">
        <f>SUM(Z914:Z919)</f>
        <v>0</v>
      </c>
      <c r="AA913" s="65">
        <f>SUM(AA914:AA919)</f>
        <v>0</v>
      </c>
      <c r="AB913" s="65" t="e">
        <f>(AA913/Z913)*100</f>
        <v>#DIV/0!</v>
      </c>
      <c r="AC913" s="66">
        <f>SUM(AC914:AC919)</f>
        <v>0</v>
      </c>
      <c r="AD913" s="65">
        <f>SUM(AD914:AD919)</f>
        <v>0</v>
      </c>
      <c r="AE913" s="65" t="e">
        <f>(AD913/AC913)*100</f>
        <v>#DIV/0!</v>
      </c>
      <c r="AF913" s="66">
        <f>SUM(AF914:AF919)</f>
        <v>171.9</v>
      </c>
      <c r="AG913" s="65">
        <f>SUM(AG914:AG919)</f>
        <v>171.9</v>
      </c>
      <c r="AH913" s="65">
        <f>(AG913/AF913)*100</f>
        <v>100</v>
      </c>
      <c r="AI913" s="66">
        <f>SUM(AI914:AI919)</f>
        <v>30</v>
      </c>
      <c r="AJ913" s="65">
        <f>SUM(AJ914:AJ919)</f>
        <v>0</v>
      </c>
      <c r="AK913" s="65">
        <f>(AJ913/AI913)*100</f>
        <v>0</v>
      </c>
      <c r="AL913" s="66">
        <f>SUM(AL914:AL919)</f>
        <v>0</v>
      </c>
      <c r="AM913" s="65">
        <f>SUM(AM914:AM919)</f>
        <v>0</v>
      </c>
      <c r="AN913" s="65" t="e">
        <f>(AM913/AL913)*100</f>
        <v>#DIV/0!</v>
      </c>
      <c r="AO913" s="66">
        <f>SUM(AO914:AO919)</f>
        <v>62.51</v>
      </c>
      <c r="AP913" s="65">
        <f>SUM(AP914:AP919)</f>
        <v>0</v>
      </c>
      <c r="AQ913" s="65">
        <f>(AP913/AO913)*100</f>
        <v>0</v>
      </c>
      <c r="AR913" s="24"/>
    </row>
    <row r="914" spans="1:44" ht="30">
      <c r="A914" s="316"/>
      <c r="B914" s="366"/>
      <c r="C914" s="325"/>
      <c r="D914" s="26" t="s">
        <v>17</v>
      </c>
      <c r="E914" s="66">
        <f>H914+K914+N914+Q914+T914+W914+Z914+AC914+AF914+AI914+AL914+AO914</f>
        <v>0</v>
      </c>
      <c r="F914" s="67">
        <f>I914+L914+O914+R914+U914+X914+AA914+AD914+AG914+AJ914+AM914+AP914</f>
        <v>0</v>
      </c>
      <c r="G914" s="68" t="e">
        <f t="shared" ref="G914:G919" si="3174">(F914/E914)*100</f>
        <v>#DIV/0!</v>
      </c>
      <c r="H914" s="66"/>
      <c r="I914" s="67"/>
      <c r="J914" s="68" t="e">
        <f t="shared" ref="J914:J919" si="3175">(I914/H914)*100</f>
        <v>#DIV/0!</v>
      </c>
      <c r="K914" s="66"/>
      <c r="L914" s="67"/>
      <c r="M914" s="68" t="e">
        <f t="shared" ref="M914:M919" si="3176">(L914/K914)*100</f>
        <v>#DIV/0!</v>
      </c>
      <c r="N914" s="66"/>
      <c r="O914" s="67"/>
      <c r="P914" s="68" t="e">
        <f t="shared" ref="P914:P919" si="3177">(O914/N914)*100</f>
        <v>#DIV/0!</v>
      </c>
      <c r="Q914" s="66"/>
      <c r="R914" s="67"/>
      <c r="S914" s="68" t="e">
        <f t="shared" ref="S914:S919" si="3178">(R914/Q914)*100</f>
        <v>#DIV/0!</v>
      </c>
      <c r="T914" s="66"/>
      <c r="U914" s="67"/>
      <c r="V914" s="68" t="e">
        <f t="shared" ref="V914:V919" si="3179">(U914/T914)*100</f>
        <v>#DIV/0!</v>
      </c>
      <c r="W914" s="66"/>
      <c r="X914" s="67"/>
      <c r="Y914" s="68" t="e">
        <f t="shared" ref="Y914:Y919" si="3180">(X914/W914)*100</f>
        <v>#DIV/0!</v>
      </c>
      <c r="Z914" s="66"/>
      <c r="AA914" s="67"/>
      <c r="AB914" s="68" t="e">
        <f t="shared" ref="AB914:AB919" si="3181">(AA914/Z914)*100</f>
        <v>#DIV/0!</v>
      </c>
      <c r="AC914" s="66"/>
      <c r="AD914" s="67"/>
      <c r="AE914" s="68" t="e">
        <f t="shared" ref="AE914:AE919" si="3182">(AD914/AC914)*100</f>
        <v>#DIV/0!</v>
      </c>
      <c r="AF914" s="66"/>
      <c r="AG914" s="67"/>
      <c r="AH914" s="68" t="e">
        <f t="shared" ref="AH914:AH919" si="3183">(AG914/AF914)*100</f>
        <v>#DIV/0!</v>
      </c>
      <c r="AI914" s="66"/>
      <c r="AJ914" s="67"/>
      <c r="AK914" s="68" t="e">
        <f t="shared" ref="AK914:AK919" si="3184">(AJ914/AI914)*100</f>
        <v>#DIV/0!</v>
      </c>
      <c r="AL914" s="66"/>
      <c r="AM914" s="67"/>
      <c r="AN914" s="68" t="e">
        <f t="shared" ref="AN914:AN919" si="3185">(AM914/AL914)*100</f>
        <v>#DIV/0!</v>
      </c>
      <c r="AO914" s="66"/>
      <c r="AP914" s="67"/>
      <c r="AQ914" s="68" t="e">
        <f t="shared" ref="AQ914:AQ919" si="3186">(AP914/AO914)*100</f>
        <v>#DIV/0!</v>
      </c>
      <c r="AR914" s="24"/>
    </row>
    <row r="915" spans="1:44" ht="45">
      <c r="A915" s="316"/>
      <c r="B915" s="366"/>
      <c r="C915" s="325"/>
      <c r="D915" s="26" t="s">
        <v>18</v>
      </c>
      <c r="E915" s="66">
        <f t="shared" ref="E915:E919" si="3187">H915+K915+N915+Q915+T915+W915+Z915+AC915+AF915+AI915+AL915+AO915</f>
        <v>0</v>
      </c>
      <c r="F915" s="67">
        <f t="shared" ref="F915:F919" si="3188">I915+L915+O915+R915+U915+X915+AA915+AD915+AG915+AJ915+AM915+AP915</f>
        <v>0</v>
      </c>
      <c r="G915" s="68" t="e">
        <f t="shared" si="3174"/>
        <v>#DIV/0!</v>
      </c>
      <c r="H915" s="66"/>
      <c r="I915" s="67"/>
      <c r="J915" s="68" t="e">
        <f t="shared" si="3175"/>
        <v>#DIV/0!</v>
      </c>
      <c r="K915" s="66"/>
      <c r="L915" s="67"/>
      <c r="M915" s="68" t="e">
        <f t="shared" si="3176"/>
        <v>#DIV/0!</v>
      </c>
      <c r="N915" s="66"/>
      <c r="O915" s="67"/>
      <c r="P915" s="68" t="e">
        <f t="shared" si="3177"/>
        <v>#DIV/0!</v>
      </c>
      <c r="Q915" s="66"/>
      <c r="R915" s="67"/>
      <c r="S915" s="68" t="e">
        <f t="shared" si="3178"/>
        <v>#DIV/0!</v>
      </c>
      <c r="T915" s="66"/>
      <c r="U915" s="67"/>
      <c r="V915" s="68" t="e">
        <f t="shared" si="3179"/>
        <v>#DIV/0!</v>
      </c>
      <c r="W915" s="66"/>
      <c r="X915" s="67"/>
      <c r="Y915" s="68" t="e">
        <f t="shared" si="3180"/>
        <v>#DIV/0!</v>
      </c>
      <c r="Z915" s="66"/>
      <c r="AA915" s="67"/>
      <c r="AB915" s="68" t="e">
        <f t="shared" si="3181"/>
        <v>#DIV/0!</v>
      </c>
      <c r="AC915" s="66"/>
      <c r="AD915" s="67"/>
      <c r="AE915" s="68" t="e">
        <f t="shared" si="3182"/>
        <v>#DIV/0!</v>
      </c>
      <c r="AF915" s="66"/>
      <c r="AG915" s="67"/>
      <c r="AH915" s="68" t="e">
        <f t="shared" si="3183"/>
        <v>#DIV/0!</v>
      </c>
      <c r="AI915" s="66"/>
      <c r="AJ915" s="67"/>
      <c r="AK915" s="68" t="e">
        <f t="shared" si="3184"/>
        <v>#DIV/0!</v>
      </c>
      <c r="AL915" s="66"/>
      <c r="AM915" s="67"/>
      <c r="AN915" s="68" t="e">
        <f t="shared" si="3185"/>
        <v>#DIV/0!</v>
      </c>
      <c r="AO915" s="66"/>
      <c r="AP915" s="67"/>
      <c r="AQ915" s="68" t="e">
        <f t="shared" si="3186"/>
        <v>#DIV/0!</v>
      </c>
      <c r="AR915" s="24"/>
    </row>
    <row r="916" spans="1:44" ht="28.5" customHeight="1">
      <c r="A916" s="316"/>
      <c r="B916" s="366"/>
      <c r="C916" s="325"/>
      <c r="D916" s="26" t="s">
        <v>26</v>
      </c>
      <c r="E916" s="66">
        <f t="shared" si="3187"/>
        <v>270</v>
      </c>
      <c r="F916" s="67">
        <f t="shared" si="3188"/>
        <v>177.49</v>
      </c>
      <c r="G916" s="68">
        <f t="shared" si="3174"/>
        <v>65.737037037037041</v>
      </c>
      <c r="H916" s="66"/>
      <c r="I916" s="67"/>
      <c r="J916" s="68" t="e">
        <f t="shared" si="3175"/>
        <v>#DIV/0!</v>
      </c>
      <c r="K916" s="66"/>
      <c r="L916" s="67"/>
      <c r="M916" s="68" t="e">
        <f t="shared" si="3176"/>
        <v>#DIV/0!</v>
      </c>
      <c r="N916" s="66"/>
      <c r="O916" s="67"/>
      <c r="P916" s="68" t="e">
        <f t="shared" si="3177"/>
        <v>#DIV/0!</v>
      </c>
      <c r="Q916" s="66">
        <v>12.03</v>
      </c>
      <c r="R916" s="67">
        <v>12.03</v>
      </c>
      <c r="S916" s="68">
        <f t="shared" si="3178"/>
        <v>100</v>
      </c>
      <c r="T916" s="66">
        <v>-6.44</v>
      </c>
      <c r="U916" s="67">
        <v>-6.44</v>
      </c>
      <c r="V916" s="68">
        <f t="shared" si="3179"/>
        <v>100</v>
      </c>
      <c r="W916" s="66"/>
      <c r="X916" s="67"/>
      <c r="Y916" s="68" t="e">
        <f t="shared" si="3180"/>
        <v>#DIV/0!</v>
      </c>
      <c r="Z916" s="66"/>
      <c r="AA916" s="67"/>
      <c r="AB916" s="68" t="e">
        <f t="shared" si="3181"/>
        <v>#DIV/0!</v>
      </c>
      <c r="AC916" s="66"/>
      <c r="AD916" s="67"/>
      <c r="AE916" s="68" t="e">
        <f t="shared" si="3182"/>
        <v>#DIV/0!</v>
      </c>
      <c r="AF916" s="66">
        <v>171.9</v>
      </c>
      <c r="AG916" s="67">
        <v>171.9</v>
      </c>
      <c r="AH916" s="68">
        <f t="shared" si="3183"/>
        <v>100</v>
      </c>
      <c r="AI916" s="66">
        <v>30</v>
      </c>
      <c r="AJ916" s="67"/>
      <c r="AK916" s="68">
        <f t="shared" si="3184"/>
        <v>0</v>
      </c>
      <c r="AL916" s="66"/>
      <c r="AM916" s="67"/>
      <c r="AN916" s="68" t="e">
        <f t="shared" si="3185"/>
        <v>#DIV/0!</v>
      </c>
      <c r="AO916" s="66">
        <v>62.51</v>
      </c>
      <c r="AP916" s="67"/>
      <c r="AQ916" s="68">
        <f t="shared" si="3186"/>
        <v>0</v>
      </c>
      <c r="AR916" s="24"/>
    </row>
    <row r="917" spans="1:44" ht="86.25" customHeight="1">
      <c r="A917" s="316"/>
      <c r="B917" s="366"/>
      <c r="C917" s="325"/>
      <c r="D917" s="54" t="s">
        <v>231</v>
      </c>
      <c r="E917" s="66">
        <f t="shared" si="3187"/>
        <v>0</v>
      </c>
      <c r="F917" s="67">
        <f t="shared" si="3188"/>
        <v>0</v>
      </c>
      <c r="G917" s="68" t="e">
        <f t="shared" si="3174"/>
        <v>#DIV/0!</v>
      </c>
      <c r="H917" s="66"/>
      <c r="I917" s="67"/>
      <c r="J917" s="68" t="e">
        <f t="shared" si="3175"/>
        <v>#DIV/0!</v>
      </c>
      <c r="K917" s="66"/>
      <c r="L917" s="67"/>
      <c r="M917" s="68" t="e">
        <f t="shared" si="3176"/>
        <v>#DIV/0!</v>
      </c>
      <c r="N917" s="66"/>
      <c r="O917" s="67"/>
      <c r="P917" s="68" t="e">
        <f t="shared" si="3177"/>
        <v>#DIV/0!</v>
      </c>
      <c r="Q917" s="66"/>
      <c r="R917" s="67"/>
      <c r="S917" s="68" t="e">
        <f t="shared" si="3178"/>
        <v>#DIV/0!</v>
      </c>
      <c r="T917" s="66"/>
      <c r="U917" s="67"/>
      <c r="V917" s="68" t="e">
        <f t="shared" si="3179"/>
        <v>#DIV/0!</v>
      </c>
      <c r="W917" s="66"/>
      <c r="X917" s="67"/>
      <c r="Y917" s="68" t="e">
        <f t="shared" si="3180"/>
        <v>#DIV/0!</v>
      </c>
      <c r="Z917" s="66"/>
      <c r="AA917" s="67"/>
      <c r="AB917" s="68" t="e">
        <f t="shared" si="3181"/>
        <v>#DIV/0!</v>
      </c>
      <c r="AC917" s="66"/>
      <c r="AD917" s="67"/>
      <c r="AE917" s="68" t="e">
        <f t="shared" si="3182"/>
        <v>#DIV/0!</v>
      </c>
      <c r="AF917" s="66"/>
      <c r="AG917" s="67"/>
      <c r="AH917" s="68" t="e">
        <f t="shared" si="3183"/>
        <v>#DIV/0!</v>
      </c>
      <c r="AI917" s="66"/>
      <c r="AJ917" s="67"/>
      <c r="AK917" s="68" t="e">
        <f t="shared" si="3184"/>
        <v>#DIV/0!</v>
      </c>
      <c r="AL917" s="66"/>
      <c r="AM917" s="67"/>
      <c r="AN917" s="68" t="e">
        <f t="shared" si="3185"/>
        <v>#DIV/0!</v>
      </c>
      <c r="AO917" s="66"/>
      <c r="AP917" s="67"/>
      <c r="AQ917" s="68" t="e">
        <f t="shared" si="3186"/>
        <v>#DIV/0!</v>
      </c>
      <c r="AR917" s="24"/>
    </row>
    <row r="918" spans="1:44" ht="38.25" customHeight="1">
      <c r="A918" s="316"/>
      <c r="B918" s="366"/>
      <c r="C918" s="325"/>
      <c r="D918" s="26" t="s">
        <v>39</v>
      </c>
      <c r="E918" s="66">
        <f t="shared" si="3187"/>
        <v>0</v>
      </c>
      <c r="F918" s="67">
        <f t="shared" si="3188"/>
        <v>0</v>
      </c>
      <c r="G918" s="68" t="e">
        <f t="shared" si="3174"/>
        <v>#DIV/0!</v>
      </c>
      <c r="H918" s="66"/>
      <c r="I918" s="67"/>
      <c r="J918" s="68" t="e">
        <f t="shared" si="3175"/>
        <v>#DIV/0!</v>
      </c>
      <c r="K918" s="66"/>
      <c r="L918" s="67"/>
      <c r="M918" s="68" t="e">
        <f t="shared" si="3176"/>
        <v>#DIV/0!</v>
      </c>
      <c r="N918" s="66"/>
      <c r="O918" s="67"/>
      <c r="P918" s="68" t="e">
        <f t="shared" si="3177"/>
        <v>#DIV/0!</v>
      </c>
      <c r="Q918" s="66"/>
      <c r="R918" s="67"/>
      <c r="S918" s="68" t="e">
        <f t="shared" si="3178"/>
        <v>#DIV/0!</v>
      </c>
      <c r="T918" s="66"/>
      <c r="U918" s="67"/>
      <c r="V918" s="68" t="e">
        <f t="shared" si="3179"/>
        <v>#DIV/0!</v>
      </c>
      <c r="W918" s="66"/>
      <c r="X918" s="67"/>
      <c r="Y918" s="68" t="e">
        <f t="shared" si="3180"/>
        <v>#DIV/0!</v>
      </c>
      <c r="Z918" s="66"/>
      <c r="AA918" s="67"/>
      <c r="AB918" s="68" t="e">
        <f t="shared" si="3181"/>
        <v>#DIV/0!</v>
      </c>
      <c r="AC918" s="66"/>
      <c r="AD918" s="67"/>
      <c r="AE918" s="68" t="e">
        <f t="shared" si="3182"/>
        <v>#DIV/0!</v>
      </c>
      <c r="AF918" s="66"/>
      <c r="AG918" s="67"/>
      <c r="AH918" s="68" t="e">
        <f t="shared" si="3183"/>
        <v>#DIV/0!</v>
      </c>
      <c r="AI918" s="66"/>
      <c r="AJ918" s="67"/>
      <c r="AK918" s="68" t="e">
        <f t="shared" si="3184"/>
        <v>#DIV/0!</v>
      </c>
      <c r="AL918" s="66"/>
      <c r="AM918" s="67"/>
      <c r="AN918" s="68" t="e">
        <f t="shared" si="3185"/>
        <v>#DIV/0!</v>
      </c>
      <c r="AO918" s="66"/>
      <c r="AP918" s="67"/>
      <c r="AQ918" s="68" t="e">
        <f t="shared" si="3186"/>
        <v>#DIV/0!</v>
      </c>
      <c r="AR918" s="24"/>
    </row>
    <row r="919" spans="1:44" ht="45">
      <c r="A919" s="317"/>
      <c r="B919" s="367"/>
      <c r="C919" s="326"/>
      <c r="D919" s="26" t="s">
        <v>33</v>
      </c>
      <c r="E919" s="66">
        <f t="shared" si="3187"/>
        <v>0</v>
      </c>
      <c r="F919" s="67">
        <f t="shared" si="3188"/>
        <v>0</v>
      </c>
      <c r="G919" s="68" t="e">
        <f t="shared" si="3174"/>
        <v>#DIV/0!</v>
      </c>
      <c r="H919" s="66"/>
      <c r="I919" s="67"/>
      <c r="J919" s="68" t="e">
        <f t="shared" si="3175"/>
        <v>#DIV/0!</v>
      </c>
      <c r="K919" s="66"/>
      <c r="L919" s="67"/>
      <c r="M919" s="68" t="e">
        <f t="shared" si="3176"/>
        <v>#DIV/0!</v>
      </c>
      <c r="N919" s="66"/>
      <c r="O919" s="67"/>
      <c r="P919" s="68" t="e">
        <f t="shared" si="3177"/>
        <v>#DIV/0!</v>
      </c>
      <c r="Q919" s="66"/>
      <c r="R919" s="67"/>
      <c r="S919" s="68" t="e">
        <f t="shared" si="3178"/>
        <v>#DIV/0!</v>
      </c>
      <c r="T919" s="66"/>
      <c r="U919" s="67"/>
      <c r="V919" s="68" t="e">
        <f t="shared" si="3179"/>
        <v>#DIV/0!</v>
      </c>
      <c r="W919" s="66"/>
      <c r="X919" s="67"/>
      <c r="Y919" s="68" t="e">
        <f t="shared" si="3180"/>
        <v>#DIV/0!</v>
      </c>
      <c r="Z919" s="66"/>
      <c r="AA919" s="67"/>
      <c r="AB919" s="68" t="e">
        <f t="shared" si="3181"/>
        <v>#DIV/0!</v>
      </c>
      <c r="AC919" s="66"/>
      <c r="AD919" s="67"/>
      <c r="AE919" s="68" t="e">
        <f t="shared" si="3182"/>
        <v>#DIV/0!</v>
      </c>
      <c r="AF919" s="66"/>
      <c r="AG919" s="67"/>
      <c r="AH919" s="68" t="e">
        <f t="shared" si="3183"/>
        <v>#DIV/0!</v>
      </c>
      <c r="AI919" s="66"/>
      <c r="AJ919" s="67"/>
      <c r="AK919" s="68" t="e">
        <f t="shared" si="3184"/>
        <v>#DIV/0!</v>
      </c>
      <c r="AL919" s="66"/>
      <c r="AM919" s="67"/>
      <c r="AN919" s="68" t="e">
        <f t="shared" si="3185"/>
        <v>#DIV/0!</v>
      </c>
      <c r="AO919" s="66"/>
      <c r="AP919" s="67"/>
      <c r="AQ919" s="68" t="e">
        <f t="shared" si="3186"/>
        <v>#DIV/0!</v>
      </c>
      <c r="AR919" s="24"/>
    </row>
    <row r="920" spans="1:44" ht="27" customHeight="1">
      <c r="A920" s="315" t="s">
        <v>46</v>
      </c>
      <c r="B920" s="347" t="s">
        <v>599</v>
      </c>
      <c r="C920" s="324" t="s">
        <v>146</v>
      </c>
      <c r="D920" s="25" t="s">
        <v>36</v>
      </c>
      <c r="E920" s="77">
        <f>E921+E922+E923+E925+E926</f>
        <v>28</v>
      </c>
      <c r="F920" s="78">
        <f>F921+F922+F923+F925+F926</f>
        <v>0</v>
      </c>
      <c r="G920" s="78">
        <f>(F920/E920)*100</f>
        <v>0</v>
      </c>
      <c r="H920" s="77">
        <f>H921+H922+H923+H925+H926</f>
        <v>0</v>
      </c>
      <c r="I920" s="78">
        <f>I921+I922+I923+I925+I926</f>
        <v>0</v>
      </c>
      <c r="J920" s="78" t="e">
        <f>(I920/H920)*100</f>
        <v>#DIV/0!</v>
      </c>
      <c r="K920" s="77">
        <f>K921+K922+K923+K925+K926</f>
        <v>0</v>
      </c>
      <c r="L920" s="78">
        <f>L921+L922+L923+L925+L926</f>
        <v>0</v>
      </c>
      <c r="M920" s="78" t="e">
        <f>(L920/K920)*100</f>
        <v>#DIV/0!</v>
      </c>
      <c r="N920" s="77">
        <f>N921+N922+N923+N925+N926</f>
        <v>0</v>
      </c>
      <c r="O920" s="78">
        <f>O921+O922+O923+O925+O926</f>
        <v>0</v>
      </c>
      <c r="P920" s="78" t="e">
        <f>(O920/N920)*100</f>
        <v>#DIV/0!</v>
      </c>
      <c r="Q920" s="77">
        <f>Q921+Q922+Q923+Q925+Q926</f>
        <v>0</v>
      </c>
      <c r="R920" s="78">
        <f>R921+R922+R923+R925+R926</f>
        <v>0</v>
      </c>
      <c r="S920" s="78" t="e">
        <f>(R920/Q920)*100</f>
        <v>#DIV/0!</v>
      </c>
      <c r="T920" s="77">
        <f>T921+T922+T923+T925+T926</f>
        <v>0</v>
      </c>
      <c r="U920" s="78">
        <f>U921+U922+U923+U925+U926</f>
        <v>0</v>
      </c>
      <c r="V920" s="78" t="e">
        <f>(U920/T920)*100</f>
        <v>#DIV/0!</v>
      </c>
      <c r="W920" s="77">
        <f>W921+W922+W923+W925+W926</f>
        <v>0</v>
      </c>
      <c r="X920" s="78">
        <f>X921+X922+X923+X925+X926</f>
        <v>0</v>
      </c>
      <c r="Y920" s="78" t="e">
        <f>(X920/W920)*100</f>
        <v>#DIV/0!</v>
      </c>
      <c r="Z920" s="77">
        <f>Z921+Z922+Z923+Z925+Z926</f>
        <v>0</v>
      </c>
      <c r="AA920" s="78">
        <f>AA921+AA922+AA923+AA925+AA926</f>
        <v>0</v>
      </c>
      <c r="AB920" s="78" t="e">
        <f>(AA920/Z920)*100</f>
        <v>#DIV/0!</v>
      </c>
      <c r="AC920" s="77">
        <f>AC921+AC922+AC923+AC925+AC926</f>
        <v>0</v>
      </c>
      <c r="AD920" s="78">
        <f>AD921+AD922+AD923+AD925+AD926</f>
        <v>0</v>
      </c>
      <c r="AE920" s="78" t="e">
        <f>(AD920/AC920)*100</f>
        <v>#DIV/0!</v>
      </c>
      <c r="AF920" s="77">
        <f>AF921+AF922+AF923+AF925+AF926</f>
        <v>0</v>
      </c>
      <c r="AG920" s="78">
        <f>AG921+AG922+AG923+AG925+AG926</f>
        <v>0</v>
      </c>
      <c r="AH920" s="78" t="e">
        <f>(AG920/AF920)*100</f>
        <v>#DIV/0!</v>
      </c>
      <c r="AI920" s="77">
        <f>AI921+AI922+AI923+AI925+AI926</f>
        <v>0</v>
      </c>
      <c r="AJ920" s="78">
        <f>AJ921+AJ922+AJ923+AJ925+AJ926</f>
        <v>0</v>
      </c>
      <c r="AK920" s="78" t="e">
        <f>(AJ920/AI920)*100</f>
        <v>#DIV/0!</v>
      </c>
      <c r="AL920" s="77">
        <f>AL921+AL922+AL923+AL925+AL926</f>
        <v>0</v>
      </c>
      <c r="AM920" s="78">
        <f>AM921+AM922+AM923+AM925+AM926</f>
        <v>0</v>
      </c>
      <c r="AN920" s="78" t="e">
        <f>(AM920/AL920)*100</f>
        <v>#DIV/0!</v>
      </c>
      <c r="AO920" s="77">
        <f>AO921+AO922+AO923+AO925+AO926</f>
        <v>28</v>
      </c>
      <c r="AP920" s="78">
        <f>AP921+AP922+AP923+AP925+AP926</f>
        <v>0</v>
      </c>
      <c r="AQ920" s="78">
        <f>(AP920/AO920)*100</f>
        <v>0</v>
      </c>
      <c r="AR920" s="24"/>
    </row>
    <row r="921" spans="1:44" ht="41.25" customHeight="1">
      <c r="A921" s="316"/>
      <c r="B921" s="348"/>
      <c r="C921" s="325"/>
      <c r="D921" s="57" t="s">
        <v>17</v>
      </c>
      <c r="E921" s="77">
        <f>H921+K921+N921+Q921+T921+W921+Z921+AC921+AF921+AI921+AL921+AO921</f>
        <v>0</v>
      </c>
      <c r="F921" s="79">
        <f>I921+L921+O921+R921+U921+X921+AA921+AD921+AG921+AJ921+AM921+AP921</f>
        <v>0</v>
      </c>
      <c r="G921" s="80" t="e">
        <f t="shared" ref="G921:G926" si="3189">(F921/E921)*100</f>
        <v>#DIV/0!</v>
      </c>
      <c r="H921" s="77">
        <f>H928+H935+H942+H949</f>
        <v>0</v>
      </c>
      <c r="I921" s="80">
        <f>I928+I935+I942+I949</f>
        <v>0</v>
      </c>
      <c r="J921" s="80" t="e">
        <f t="shared" ref="J921:J926" si="3190">(I921/H921)*100</f>
        <v>#DIV/0!</v>
      </c>
      <c r="K921" s="77">
        <f>K928+K935+K942+K949</f>
        <v>0</v>
      </c>
      <c r="L921" s="80">
        <f>L928+L935+L942+L949</f>
        <v>0</v>
      </c>
      <c r="M921" s="80" t="e">
        <f t="shared" ref="M921:M926" si="3191">(L921/K921)*100</f>
        <v>#DIV/0!</v>
      </c>
      <c r="N921" s="77">
        <f>N928+N935+N942+N949</f>
        <v>0</v>
      </c>
      <c r="O921" s="80">
        <f>O928+O935+O942+O949</f>
        <v>0</v>
      </c>
      <c r="P921" s="80" t="e">
        <f t="shared" ref="P921:P926" si="3192">(O921/N921)*100</f>
        <v>#DIV/0!</v>
      </c>
      <c r="Q921" s="77">
        <f>Q928+Q935+Q942+Q949</f>
        <v>0</v>
      </c>
      <c r="R921" s="80">
        <f>R928+R935+R942+R949</f>
        <v>0</v>
      </c>
      <c r="S921" s="80" t="e">
        <f t="shared" ref="S921:S926" si="3193">(R921/Q921)*100</f>
        <v>#DIV/0!</v>
      </c>
      <c r="T921" s="77">
        <f>T928+T935+T942+T949</f>
        <v>0</v>
      </c>
      <c r="U921" s="80">
        <f>U928+U935+U942+U949</f>
        <v>0</v>
      </c>
      <c r="V921" s="80" t="e">
        <f t="shared" ref="V921:V926" si="3194">(U921/T921)*100</f>
        <v>#DIV/0!</v>
      </c>
      <c r="W921" s="77">
        <f>W928+W935+W942+W949</f>
        <v>0</v>
      </c>
      <c r="X921" s="80">
        <f>X928+X935+X942+X949</f>
        <v>0</v>
      </c>
      <c r="Y921" s="80" t="e">
        <f t="shared" ref="Y921:Y926" si="3195">(X921/W921)*100</f>
        <v>#DIV/0!</v>
      </c>
      <c r="Z921" s="77">
        <f>Z928+Z935+Z942+Z949</f>
        <v>0</v>
      </c>
      <c r="AA921" s="80">
        <f>AA928+AA935+AA942+AA949</f>
        <v>0</v>
      </c>
      <c r="AB921" s="80" t="e">
        <f t="shared" ref="AB921:AB926" si="3196">(AA921/Z921)*100</f>
        <v>#DIV/0!</v>
      </c>
      <c r="AC921" s="77">
        <f>AC928+AC935+AC942+AC949</f>
        <v>0</v>
      </c>
      <c r="AD921" s="80">
        <f>AD928+AD935+AD942+AD949</f>
        <v>0</v>
      </c>
      <c r="AE921" s="80" t="e">
        <f t="shared" ref="AE921:AE926" si="3197">(AD921/AC921)*100</f>
        <v>#DIV/0!</v>
      </c>
      <c r="AF921" s="77">
        <f>AF928+AF935+AF942+AF949</f>
        <v>0</v>
      </c>
      <c r="AG921" s="80">
        <f>AG928+AG935+AG942+AG949</f>
        <v>0</v>
      </c>
      <c r="AH921" s="80" t="e">
        <f t="shared" ref="AH921:AH926" si="3198">(AG921/AF921)*100</f>
        <v>#DIV/0!</v>
      </c>
      <c r="AI921" s="77">
        <f>AI928+AI935+AI942+AI949</f>
        <v>0</v>
      </c>
      <c r="AJ921" s="80">
        <f>AJ928+AJ935+AJ942+AJ949</f>
        <v>0</v>
      </c>
      <c r="AK921" s="80" t="e">
        <f t="shared" ref="AK921:AK926" si="3199">(AJ921/AI921)*100</f>
        <v>#DIV/0!</v>
      </c>
      <c r="AL921" s="77">
        <f>AL928+AL935+AL942+AL949</f>
        <v>0</v>
      </c>
      <c r="AM921" s="80">
        <f>AM928+AM935+AM942+AM949</f>
        <v>0</v>
      </c>
      <c r="AN921" s="80" t="e">
        <f t="shared" ref="AN921:AN926" si="3200">(AM921/AL921)*100</f>
        <v>#DIV/0!</v>
      </c>
      <c r="AO921" s="77">
        <f>AO928+AO935+AO942+AO949</f>
        <v>0</v>
      </c>
      <c r="AP921" s="80">
        <f>AP928+AP935+AP942+AP949</f>
        <v>0</v>
      </c>
      <c r="AQ921" s="80" t="e">
        <f t="shared" ref="AQ921:AQ926" si="3201">(AP921/AO921)*100</f>
        <v>#DIV/0!</v>
      </c>
      <c r="AR921" s="24"/>
    </row>
    <row r="922" spans="1:44" ht="50.25" customHeight="1">
      <c r="A922" s="316"/>
      <c r="B922" s="348"/>
      <c r="C922" s="325"/>
      <c r="D922" s="57" t="s">
        <v>18</v>
      </c>
      <c r="E922" s="77">
        <f t="shared" ref="E922:E926" si="3202">H922+K922+N922+Q922+T922+W922+Z922+AC922+AF922+AI922+AL922+AO922</f>
        <v>0</v>
      </c>
      <c r="F922" s="79">
        <f t="shared" ref="F922:F926" si="3203">I922+L922+O922+R922+U922+X922+AA922+AD922+AG922+AJ922+AM922+AP922</f>
        <v>0</v>
      </c>
      <c r="G922" s="80" t="e">
        <f t="shared" si="3189"/>
        <v>#DIV/0!</v>
      </c>
      <c r="H922" s="77">
        <f t="shared" ref="H922:I926" si="3204">H929+H936+H943+H950</f>
        <v>0</v>
      </c>
      <c r="I922" s="80">
        <f t="shared" si="3204"/>
        <v>0</v>
      </c>
      <c r="J922" s="80" t="e">
        <f t="shared" si="3190"/>
        <v>#DIV/0!</v>
      </c>
      <c r="K922" s="77">
        <f t="shared" ref="K922:L922" si="3205">K929+K936+K943+K950</f>
        <v>0</v>
      </c>
      <c r="L922" s="80">
        <f t="shared" si="3205"/>
        <v>0</v>
      </c>
      <c r="M922" s="80" t="e">
        <f t="shared" si="3191"/>
        <v>#DIV/0!</v>
      </c>
      <c r="N922" s="77">
        <f t="shared" ref="N922:O922" si="3206">N929+N936+N943+N950</f>
        <v>0</v>
      </c>
      <c r="O922" s="80">
        <f t="shared" si="3206"/>
        <v>0</v>
      </c>
      <c r="P922" s="80" t="e">
        <f t="shared" si="3192"/>
        <v>#DIV/0!</v>
      </c>
      <c r="Q922" s="77">
        <f t="shared" ref="Q922:R922" si="3207">Q929+Q936+Q943+Q950</f>
        <v>0</v>
      </c>
      <c r="R922" s="80">
        <f t="shared" si="3207"/>
        <v>0</v>
      </c>
      <c r="S922" s="80" t="e">
        <f t="shared" si="3193"/>
        <v>#DIV/0!</v>
      </c>
      <c r="T922" s="77">
        <f t="shared" ref="T922:U922" si="3208">T929+T936+T943+T950</f>
        <v>0</v>
      </c>
      <c r="U922" s="80">
        <f t="shared" si="3208"/>
        <v>0</v>
      </c>
      <c r="V922" s="80" t="e">
        <f t="shared" si="3194"/>
        <v>#DIV/0!</v>
      </c>
      <c r="W922" s="77">
        <f t="shared" ref="W922:X922" si="3209">W929+W936+W943+W950</f>
        <v>0</v>
      </c>
      <c r="X922" s="80">
        <f t="shared" si="3209"/>
        <v>0</v>
      </c>
      <c r="Y922" s="80" t="e">
        <f t="shared" si="3195"/>
        <v>#DIV/0!</v>
      </c>
      <c r="Z922" s="77">
        <f t="shared" ref="Z922:AA922" si="3210">Z929+Z936+Z943+Z950</f>
        <v>0</v>
      </c>
      <c r="AA922" s="80">
        <f t="shared" si="3210"/>
        <v>0</v>
      </c>
      <c r="AB922" s="80" t="e">
        <f t="shared" si="3196"/>
        <v>#DIV/0!</v>
      </c>
      <c r="AC922" s="77">
        <f t="shared" ref="AC922:AD922" si="3211">AC929+AC936+AC943+AC950</f>
        <v>0</v>
      </c>
      <c r="AD922" s="80">
        <f t="shared" si="3211"/>
        <v>0</v>
      </c>
      <c r="AE922" s="80" t="e">
        <f t="shared" si="3197"/>
        <v>#DIV/0!</v>
      </c>
      <c r="AF922" s="77">
        <f t="shared" ref="AF922:AG922" si="3212">AF929+AF936+AF943+AF950</f>
        <v>0</v>
      </c>
      <c r="AG922" s="80">
        <f t="shared" si="3212"/>
        <v>0</v>
      </c>
      <c r="AH922" s="80" t="e">
        <f t="shared" si="3198"/>
        <v>#DIV/0!</v>
      </c>
      <c r="AI922" s="77">
        <f t="shared" ref="AI922:AJ922" si="3213">AI929+AI936+AI943+AI950</f>
        <v>0</v>
      </c>
      <c r="AJ922" s="80">
        <f t="shared" si="3213"/>
        <v>0</v>
      </c>
      <c r="AK922" s="80" t="e">
        <f t="shared" si="3199"/>
        <v>#DIV/0!</v>
      </c>
      <c r="AL922" s="77">
        <f t="shared" ref="AL922:AM922" si="3214">AL929+AL936+AL943+AL950</f>
        <v>0</v>
      </c>
      <c r="AM922" s="80">
        <f t="shared" si="3214"/>
        <v>0</v>
      </c>
      <c r="AN922" s="80" t="e">
        <f t="shared" si="3200"/>
        <v>#DIV/0!</v>
      </c>
      <c r="AO922" s="77">
        <f t="shared" ref="AO922:AP922" si="3215">AO929+AO936+AO943+AO950</f>
        <v>0</v>
      </c>
      <c r="AP922" s="80">
        <f t="shared" si="3215"/>
        <v>0</v>
      </c>
      <c r="AQ922" s="80" t="e">
        <f t="shared" si="3201"/>
        <v>#DIV/0!</v>
      </c>
      <c r="AR922" s="24"/>
    </row>
    <row r="923" spans="1:44" ht="28.5" customHeight="1">
      <c r="A923" s="316"/>
      <c r="B923" s="348"/>
      <c r="C923" s="325"/>
      <c r="D923" s="57" t="s">
        <v>26</v>
      </c>
      <c r="E923" s="77">
        <f>H923+K923+N923+Q923+T923+W923+Z923+AC923+AF923+AI923+AL923+AO923</f>
        <v>28</v>
      </c>
      <c r="F923" s="79">
        <f t="shared" si="3203"/>
        <v>0</v>
      </c>
      <c r="G923" s="80">
        <f t="shared" si="3189"/>
        <v>0</v>
      </c>
      <c r="H923" s="77">
        <f t="shared" si="3204"/>
        <v>0</v>
      </c>
      <c r="I923" s="80">
        <f t="shared" si="3204"/>
        <v>0</v>
      </c>
      <c r="J923" s="80" t="e">
        <f t="shared" si="3190"/>
        <v>#DIV/0!</v>
      </c>
      <c r="K923" s="77">
        <f t="shared" ref="K923:L923" si="3216">K930+K937+K944+K951</f>
        <v>0</v>
      </c>
      <c r="L923" s="80">
        <f t="shared" si="3216"/>
        <v>0</v>
      </c>
      <c r="M923" s="80" t="e">
        <f t="shared" si="3191"/>
        <v>#DIV/0!</v>
      </c>
      <c r="N923" s="77">
        <f t="shared" ref="N923:O923" si="3217">N930+N937+N944+N951</f>
        <v>0</v>
      </c>
      <c r="O923" s="80">
        <f t="shared" si="3217"/>
        <v>0</v>
      </c>
      <c r="P923" s="80" t="e">
        <f t="shared" si="3192"/>
        <v>#DIV/0!</v>
      </c>
      <c r="Q923" s="77">
        <f t="shared" ref="Q923:R923" si="3218">Q930+Q937+Q944+Q951</f>
        <v>0</v>
      </c>
      <c r="R923" s="80">
        <f t="shared" si="3218"/>
        <v>0</v>
      </c>
      <c r="S923" s="80" t="e">
        <f t="shared" si="3193"/>
        <v>#DIV/0!</v>
      </c>
      <c r="T923" s="77">
        <f t="shared" ref="T923:U923" si="3219">T930+T937+T944+T951</f>
        <v>0</v>
      </c>
      <c r="U923" s="80">
        <f t="shared" si="3219"/>
        <v>0</v>
      </c>
      <c r="V923" s="80" t="e">
        <f t="shared" si="3194"/>
        <v>#DIV/0!</v>
      </c>
      <c r="W923" s="77">
        <f t="shared" ref="W923:X923" si="3220">W930+W937+W944+W951</f>
        <v>0</v>
      </c>
      <c r="X923" s="80">
        <f t="shared" si="3220"/>
        <v>0</v>
      </c>
      <c r="Y923" s="80" t="e">
        <f t="shared" si="3195"/>
        <v>#DIV/0!</v>
      </c>
      <c r="Z923" s="77">
        <f t="shared" ref="Z923:AA923" si="3221">Z930+Z937+Z944+Z951</f>
        <v>0</v>
      </c>
      <c r="AA923" s="80">
        <f t="shared" si="3221"/>
        <v>0</v>
      </c>
      <c r="AB923" s="80" t="e">
        <f t="shared" si="3196"/>
        <v>#DIV/0!</v>
      </c>
      <c r="AC923" s="77">
        <f t="shared" ref="AC923:AD923" si="3222">AC930+AC937+AC944+AC951</f>
        <v>0</v>
      </c>
      <c r="AD923" s="80">
        <f t="shared" si="3222"/>
        <v>0</v>
      </c>
      <c r="AE923" s="80" t="e">
        <f t="shared" si="3197"/>
        <v>#DIV/0!</v>
      </c>
      <c r="AF923" s="77">
        <f t="shared" ref="AF923:AG923" si="3223">AF930+AF937+AF944+AF951</f>
        <v>0</v>
      </c>
      <c r="AG923" s="80">
        <f t="shared" si="3223"/>
        <v>0</v>
      </c>
      <c r="AH923" s="80" t="e">
        <f t="shared" si="3198"/>
        <v>#DIV/0!</v>
      </c>
      <c r="AI923" s="77">
        <f t="shared" ref="AI923:AJ923" si="3224">AI930+AI937+AI944+AI951</f>
        <v>0</v>
      </c>
      <c r="AJ923" s="80">
        <f t="shared" si="3224"/>
        <v>0</v>
      </c>
      <c r="AK923" s="80" t="e">
        <f t="shared" si="3199"/>
        <v>#DIV/0!</v>
      </c>
      <c r="AL923" s="77">
        <f t="shared" ref="AL923:AM923" si="3225">AL930+AL937+AL944+AL951</f>
        <v>0</v>
      </c>
      <c r="AM923" s="80">
        <f t="shared" si="3225"/>
        <v>0</v>
      </c>
      <c r="AN923" s="80" t="e">
        <f t="shared" si="3200"/>
        <v>#DIV/0!</v>
      </c>
      <c r="AO923" s="77">
        <f t="shared" ref="AO923:AP923" si="3226">AO930+AO937+AO944+AO951</f>
        <v>28</v>
      </c>
      <c r="AP923" s="80">
        <f t="shared" si="3226"/>
        <v>0</v>
      </c>
      <c r="AQ923" s="80">
        <f t="shared" si="3201"/>
        <v>0</v>
      </c>
      <c r="AR923" s="24"/>
    </row>
    <row r="924" spans="1:44" ht="81" customHeight="1">
      <c r="A924" s="316"/>
      <c r="B924" s="348"/>
      <c r="C924" s="325"/>
      <c r="D924" s="54" t="s">
        <v>231</v>
      </c>
      <c r="E924" s="77">
        <f t="shared" si="3202"/>
        <v>0</v>
      </c>
      <c r="F924" s="79">
        <f t="shared" si="3203"/>
        <v>0</v>
      </c>
      <c r="G924" s="80" t="e">
        <f t="shared" si="3189"/>
        <v>#DIV/0!</v>
      </c>
      <c r="H924" s="77">
        <f t="shared" si="3204"/>
        <v>0</v>
      </c>
      <c r="I924" s="80">
        <f t="shared" si="3204"/>
        <v>0</v>
      </c>
      <c r="J924" s="80" t="e">
        <f t="shared" si="3190"/>
        <v>#DIV/0!</v>
      </c>
      <c r="K924" s="77">
        <f t="shared" ref="K924:L924" si="3227">K931+K938+K945+K952</f>
        <v>0</v>
      </c>
      <c r="L924" s="80">
        <f t="shared" si="3227"/>
        <v>0</v>
      </c>
      <c r="M924" s="80" t="e">
        <f t="shared" si="3191"/>
        <v>#DIV/0!</v>
      </c>
      <c r="N924" s="77">
        <f t="shared" ref="N924:O924" si="3228">N931+N938+N945+N952</f>
        <v>0</v>
      </c>
      <c r="O924" s="80">
        <f t="shared" si="3228"/>
        <v>0</v>
      </c>
      <c r="P924" s="80" t="e">
        <f t="shared" si="3192"/>
        <v>#DIV/0!</v>
      </c>
      <c r="Q924" s="77">
        <f t="shared" ref="Q924:R924" si="3229">Q931+Q938+Q945+Q952</f>
        <v>0</v>
      </c>
      <c r="R924" s="80">
        <f t="shared" si="3229"/>
        <v>0</v>
      </c>
      <c r="S924" s="80" t="e">
        <f t="shared" si="3193"/>
        <v>#DIV/0!</v>
      </c>
      <c r="T924" s="77">
        <f t="shared" ref="T924:U924" si="3230">T931+T938+T945+T952</f>
        <v>0</v>
      </c>
      <c r="U924" s="80">
        <f t="shared" si="3230"/>
        <v>0</v>
      </c>
      <c r="V924" s="80" t="e">
        <f t="shared" si="3194"/>
        <v>#DIV/0!</v>
      </c>
      <c r="W924" s="77">
        <f t="shared" ref="W924:X924" si="3231">W931+W938+W945+W952</f>
        <v>0</v>
      </c>
      <c r="X924" s="80">
        <f t="shared" si="3231"/>
        <v>0</v>
      </c>
      <c r="Y924" s="80" t="e">
        <f t="shared" si="3195"/>
        <v>#DIV/0!</v>
      </c>
      <c r="Z924" s="77">
        <f t="shared" ref="Z924:AA924" si="3232">Z931+Z938+Z945+Z952</f>
        <v>0</v>
      </c>
      <c r="AA924" s="80">
        <f t="shared" si="3232"/>
        <v>0</v>
      </c>
      <c r="AB924" s="80" t="e">
        <f t="shared" si="3196"/>
        <v>#DIV/0!</v>
      </c>
      <c r="AC924" s="77">
        <f t="shared" ref="AC924:AD924" si="3233">AC931+AC938+AC945+AC952</f>
        <v>0</v>
      </c>
      <c r="AD924" s="80">
        <f t="shared" si="3233"/>
        <v>0</v>
      </c>
      <c r="AE924" s="80" t="e">
        <f t="shared" si="3197"/>
        <v>#DIV/0!</v>
      </c>
      <c r="AF924" s="77">
        <f t="shared" ref="AF924:AG924" si="3234">AF931+AF938+AF945+AF952</f>
        <v>0</v>
      </c>
      <c r="AG924" s="80">
        <f t="shared" si="3234"/>
        <v>0</v>
      </c>
      <c r="AH924" s="80" t="e">
        <f t="shared" si="3198"/>
        <v>#DIV/0!</v>
      </c>
      <c r="AI924" s="77">
        <f t="shared" ref="AI924:AJ924" si="3235">AI931+AI938+AI945+AI952</f>
        <v>0</v>
      </c>
      <c r="AJ924" s="80">
        <f t="shared" si="3235"/>
        <v>0</v>
      </c>
      <c r="AK924" s="80" t="e">
        <f t="shared" si="3199"/>
        <v>#DIV/0!</v>
      </c>
      <c r="AL924" s="77">
        <f t="shared" ref="AL924:AM924" si="3236">AL931+AL938+AL945+AL952</f>
        <v>0</v>
      </c>
      <c r="AM924" s="80">
        <f t="shared" si="3236"/>
        <v>0</v>
      </c>
      <c r="AN924" s="80" t="e">
        <f t="shared" si="3200"/>
        <v>#DIV/0!</v>
      </c>
      <c r="AO924" s="77">
        <f t="shared" ref="AO924:AP924" si="3237">AO931+AO938+AO945+AO952</f>
        <v>0</v>
      </c>
      <c r="AP924" s="80">
        <f t="shared" si="3237"/>
        <v>0</v>
      </c>
      <c r="AQ924" s="80" t="e">
        <f t="shared" si="3201"/>
        <v>#DIV/0!</v>
      </c>
      <c r="AR924" s="24"/>
    </row>
    <row r="925" spans="1:44" ht="32.25" customHeight="1">
      <c r="A925" s="316"/>
      <c r="B925" s="348"/>
      <c r="C925" s="325"/>
      <c r="D925" s="57" t="s">
        <v>39</v>
      </c>
      <c r="E925" s="77">
        <f t="shared" si="3202"/>
        <v>0</v>
      </c>
      <c r="F925" s="79">
        <f t="shared" si="3203"/>
        <v>0</v>
      </c>
      <c r="G925" s="80" t="e">
        <f t="shared" si="3189"/>
        <v>#DIV/0!</v>
      </c>
      <c r="H925" s="77">
        <f t="shared" si="3204"/>
        <v>0</v>
      </c>
      <c r="I925" s="80">
        <f t="shared" si="3204"/>
        <v>0</v>
      </c>
      <c r="J925" s="80" t="e">
        <f t="shared" si="3190"/>
        <v>#DIV/0!</v>
      </c>
      <c r="K925" s="77">
        <f t="shared" ref="K925:L925" si="3238">K932+K939+K946+K953</f>
        <v>0</v>
      </c>
      <c r="L925" s="80">
        <f t="shared" si="3238"/>
        <v>0</v>
      </c>
      <c r="M925" s="80" t="e">
        <f t="shared" si="3191"/>
        <v>#DIV/0!</v>
      </c>
      <c r="N925" s="77">
        <f t="shared" ref="N925:O925" si="3239">N932+N939+N946+N953</f>
        <v>0</v>
      </c>
      <c r="O925" s="80">
        <f t="shared" si="3239"/>
        <v>0</v>
      </c>
      <c r="P925" s="80" t="e">
        <f t="shared" si="3192"/>
        <v>#DIV/0!</v>
      </c>
      <c r="Q925" s="77">
        <f t="shared" ref="Q925:R925" si="3240">Q932+Q939+Q946+Q953</f>
        <v>0</v>
      </c>
      <c r="R925" s="80">
        <f t="shared" si="3240"/>
        <v>0</v>
      </c>
      <c r="S925" s="80" t="e">
        <f t="shared" si="3193"/>
        <v>#DIV/0!</v>
      </c>
      <c r="T925" s="77">
        <f t="shared" ref="T925:U925" si="3241">T932+T939+T946+T953</f>
        <v>0</v>
      </c>
      <c r="U925" s="80">
        <f t="shared" si="3241"/>
        <v>0</v>
      </c>
      <c r="V925" s="80" t="e">
        <f t="shared" si="3194"/>
        <v>#DIV/0!</v>
      </c>
      <c r="W925" s="77">
        <f t="shared" ref="W925:X925" si="3242">W932+W939+W946+W953</f>
        <v>0</v>
      </c>
      <c r="X925" s="80">
        <f t="shared" si="3242"/>
        <v>0</v>
      </c>
      <c r="Y925" s="80" t="e">
        <f t="shared" si="3195"/>
        <v>#DIV/0!</v>
      </c>
      <c r="Z925" s="77">
        <f t="shared" ref="Z925:AA925" si="3243">Z932+Z939+Z946+Z953</f>
        <v>0</v>
      </c>
      <c r="AA925" s="80">
        <f t="shared" si="3243"/>
        <v>0</v>
      </c>
      <c r="AB925" s="80" t="e">
        <f t="shared" si="3196"/>
        <v>#DIV/0!</v>
      </c>
      <c r="AC925" s="77">
        <f t="shared" ref="AC925:AD925" si="3244">AC932+AC939+AC946+AC953</f>
        <v>0</v>
      </c>
      <c r="AD925" s="80">
        <f t="shared" si="3244"/>
        <v>0</v>
      </c>
      <c r="AE925" s="80" t="e">
        <f t="shared" si="3197"/>
        <v>#DIV/0!</v>
      </c>
      <c r="AF925" s="77">
        <f t="shared" ref="AF925:AG925" si="3245">AF932+AF939+AF946+AF953</f>
        <v>0</v>
      </c>
      <c r="AG925" s="80">
        <f t="shared" si="3245"/>
        <v>0</v>
      </c>
      <c r="AH925" s="80" t="e">
        <f t="shared" si="3198"/>
        <v>#DIV/0!</v>
      </c>
      <c r="AI925" s="77">
        <f t="shared" ref="AI925:AJ925" si="3246">AI932+AI939+AI946+AI953</f>
        <v>0</v>
      </c>
      <c r="AJ925" s="80">
        <f t="shared" si="3246"/>
        <v>0</v>
      </c>
      <c r="AK925" s="80" t="e">
        <f t="shared" si="3199"/>
        <v>#DIV/0!</v>
      </c>
      <c r="AL925" s="77">
        <f t="shared" ref="AL925:AM925" si="3247">AL932+AL939+AL946+AL953</f>
        <v>0</v>
      </c>
      <c r="AM925" s="80">
        <f t="shared" si="3247"/>
        <v>0</v>
      </c>
      <c r="AN925" s="80" t="e">
        <f t="shared" si="3200"/>
        <v>#DIV/0!</v>
      </c>
      <c r="AO925" s="77">
        <f t="shared" ref="AO925:AP925" si="3248">AO932+AO939+AO946+AO953</f>
        <v>0</v>
      </c>
      <c r="AP925" s="80">
        <f t="shared" si="3248"/>
        <v>0</v>
      </c>
      <c r="AQ925" s="80" t="e">
        <f t="shared" si="3201"/>
        <v>#DIV/0!</v>
      </c>
      <c r="AR925" s="24"/>
    </row>
    <row r="926" spans="1:44" ht="44.25" customHeight="1">
      <c r="A926" s="317"/>
      <c r="B926" s="349"/>
      <c r="C926" s="326"/>
      <c r="D926" s="57" t="s">
        <v>33</v>
      </c>
      <c r="E926" s="77">
        <f t="shared" si="3202"/>
        <v>0</v>
      </c>
      <c r="F926" s="79">
        <f t="shared" si="3203"/>
        <v>0</v>
      </c>
      <c r="G926" s="80" t="e">
        <f t="shared" si="3189"/>
        <v>#DIV/0!</v>
      </c>
      <c r="H926" s="77">
        <f t="shared" si="3204"/>
        <v>0</v>
      </c>
      <c r="I926" s="80">
        <f t="shared" si="3204"/>
        <v>0</v>
      </c>
      <c r="J926" s="80" t="e">
        <f t="shared" si="3190"/>
        <v>#DIV/0!</v>
      </c>
      <c r="K926" s="77">
        <f t="shared" ref="K926:L926" si="3249">K933+K940+K947+K954</f>
        <v>0</v>
      </c>
      <c r="L926" s="80">
        <f t="shared" si="3249"/>
        <v>0</v>
      </c>
      <c r="M926" s="80" t="e">
        <f t="shared" si="3191"/>
        <v>#DIV/0!</v>
      </c>
      <c r="N926" s="77">
        <f t="shared" ref="N926:O926" si="3250">N933+N940+N947+N954</f>
        <v>0</v>
      </c>
      <c r="O926" s="80">
        <f t="shared" si="3250"/>
        <v>0</v>
      </c>
      <c r="P926" s="80" t="e">
        <f t="shared" si="3192"/>
        <v>#DIV/0!</v>
      </c>
      <c r="Q926" s="77">
        <f t="shared" ref="Q926:R926" si="3251">Q933+Q940+Q947+Q954</f>
        <v>0</v>
      </c>
      <c r="R926" s="80">
        <f t="shared" si="3251"/>
        <v>0</v>
      </c>
      <c r="S926" s="80" t="e">
        <f t="shared" si="3193"/>
        <v>#DIV/0!</v>
      </c>
      <c r="T926" s="77">
        <f t="shared" ref="T926:U926" si="3252">T933+T940+T947+T954</f>
        <v>0</v>
      </c>
      <c r="U926" s="80">
        <f t="shared" si="3252"/>
        <v>0</v>
      </c>
      <c r="V926" s="80" t="e">
        <f t="shared" si="3194"/>
        <v>#DIV/0!</v>
      </c>
      <c r="W926" s="77">
        <f t="shared" ref="W926:X926" si="3253">W933+W940+W947+W954</f>
        <v>0</v>
      </c>
      <c r="X926" s="80">
        <f t="shared" si="3253"/>
        <v>0</v>
      </c>
      <c r="Y926" s="80" t="e">
        <f t="shared" si="3195"/>
        <v>#DIV/0!</v>
      </c>
      <c r="Z926" s="77">
        <f t="shared" ref="Z926:AA926" si="3254">Z933+Z940+Z947+Z954</f>
        <v>0</v>
      </c>
      <c r="AA926" s="80">
        <f t="shared" si="3254"/>
        <v>0</v>
      </c>
      <c r="AB926" s="80" t="e">
        <f t="shared" si="3196"/>
        <v>#DIV/0!</v>
      </c>
      <c r="AC926" s="77">
        <f t="shared" ref="AC926:AD926" si="3255">AC933+AC940+AC947+AC954</f>
        <v>0</v>
      </c>
      <c r="AD926" s="80">
        <f t="shared" si="3255"/>
        <v>0</v>
      </c>
      <c r="AE926" s="80" t="e">
        <f t="shared" si="3197"/>
        <v>#DIV/0!</v>
      </c>
      <c r="AF926" s="77">
        <f t="shared" ref="AF926:AG926" si="3256">AF933+AF940+AF947+AF954</f>
        <v>0</v>
      </c>
      <c r="AG926" s="80">
        <f t="shared" si="3256"/>
        <v>0</v>
      </c>
      <c r="AH926" s="80" t="e">
        <f t="shared" si="3198"/>
        <v>#DIV/0!</v>
      </c>
      <c r="AI926" s="77">
        <f t="shared" ref="AI926:AJ926" si="3257">AI933+AI940+AI947+AI954</f>
        <v>0</v>
      </c>
      <c r="AJ926" s="80">
        <f t="shared" si="3257"/>
        <v>0</v>
      </c>
      <c r="AK926" s="80" t="e">
        <f t="shared" si="3199"/>
        <v>#DIV/0!</v>
      </c>
      <c r="AL926" s="77">
        <f t="shared" ref="AL926:AM926" si="3258">AL933+AL940+AL947+AL954</f>
        <v>0</v>
      </c>
      <c r="AM926" s="80">
        <f t="shared" si="3258"/>
        <v>0</v>
      </c>
      <c r="AN926" s="80" t="e">
        <f t="shared" si="3200"/>
        <v>#DIV/0!</v>
      </c>
      <c r="AO926" s="77">
        <f t="shared" ref="AO926:AP926" si="3259">AO933+AO940+AO947+AO954</f>
        <v>0</v>
      </c>
      <c r="AP926" s="80">
        <f t="shared" si="3259"/>
        <v>0</v>
      </c>
      <c r="AQ926" s="80" t="e">
        <f t="shared" si="3201"/>
        <v>#DIV/0!</v>
      </c>
      <c r="AR926" s="24"/>
    </row>
    <row r="927" spans="1:44" ht="27" customHeight="1">
      <c r="A927" s="315" t="s">
        <v>508</v>
      </c>
      <c r="B927" s="365" t="s">
        <v>391</v>
      </c>
      <c r="C927" s="324" t="s">
        <v>146</v>
      </c>
      <c r="D927" s="25" t="s">
        <v>36</v>
      </c>
      <c r="E927" s="66">
        <f>E928+E929+E930+E932+E933</f>
        <v>4</v>
      </c>
      <c r="F927" s="65">
        <f>F928+F929+F930+F932+F933</f>
        <v>0</v>
      </c>
      <c r="G927" s="65">
        <f>(F927/E927)*100</f>
        <v>0</v>
      </c>
      <c r="H927" s="66">
        <f>H928+H929+H930+H932+H933</f>
        <v>0</v>
      </c>
      <c r="I927" s="65">
        <f>I928+I929+I930+I932+I933</f>
        <v>0</v>
      </c>
      <c r="J927" s="65" t="e">
        <f>(I927/H927)*100</f>
        <v>#DIV/0!</v>
      </c>
      <c r="K927" s="66">
        <f>K928+K929+K930+K932+K933</f>
        <v>0</v>
      </c>
      <c r="L927" s="65">
        <f>L928+L929+L930+L932+L933</f>
        <v>0</v>
      </c>
      <c r="M927" s="65" t="e">
        <f>(L927/K927)*100</f>
        <v>#DIV/0!</v>
      </c>
      <c r="N927" s="66">
        <f>N928+N929+N930+N932+N933</f>
        <v>0</v>
      </c>
      <c r="O927" s="65">
        <f>O928+O929+O930+O932+O933</f>
        <v>0</v>
      </c>
      <c r="P927" s="65" t="e">
        <f>(O927/N927)*100</f>
        <v>#DIV/0!</v>
      </c>
      <c r="Q927" s="66">
        <f>Q928+Q929+Q930+Q932+Q933</f>
        <v>0</v>
      </c>
      <c r="R927" s="65">
        <f>R928+R929+R930+R932+R933</f>
        <v>0</v>
      </c>
      <c r="S927" s="65" t="e">
        <f>(R927/Q927)*100</f>
        <v>#DIV/0!</v>
      </c>
      <c r="T927" s="66">
        <f>T928+T929+T930+T932+T933</f>
        <v>0</v>
      </c>
      <c r="U927" s="65">
        <f>U928+U929+U930+U932+U933</f>
        <v>0</v>
      </c>
      <c r="V927" s="65" t="e">
        <f>(U927/T927)*100</f>
        <v>#DIV/0!</v>
      </c>
      <c r="W927" s="66">
        <f>W928+W929+W930+W932+W933</f>
        <v>0</v>
      </c>
      <c r="X927" s="65">
        <f>X928+X929+X930+X932+X933</f>
        <v>0</v>
      </c>
      <c r="Y927" s="65" t="e">
        <f>(X927/W927)*100</f>
        <v>#DIV/0!</v>
      </c>
      <c r="Z927" s="66">
        <f>Z928+Z929+Z930+Z932+Z933</f>
        <v>0</v>
      </c>
      <c r="AA927" s="65">
        <f>AA928+AA929+AA930+AA932+AA933</f>
        <v>0</v>
      </c>
      <c r="AB927" s="65" t="e">
        <f>(AA927/Z927)*100</f>
        <v>#DIV/0!</v>
      </c>
      <c r="AC927" s="66">
        <f>AC928+AC929+AC930+AC932+AC933</f>
        <v>0</v>
      </c>
      <c r="AD927" s="65">
        <f>AD928+AD929+AD930+AD932+AD933</f>
        <v>0</v>
      </c>
      <c r="AE927" s="65" t="e">
        <f>(AD927/AC927)*100</f>
        <v>#DIV/0!</v>
      </c>
      <c r="AF927" s="66">
        <f>AF928+AF929+AF930+AF932+AF933</f>
        <v>0</v>
      </c>
      <c r="AG927" s="65">
        <f>AG928+AG929+AG930+AG932+AG933</f>
        <v>0</v>
      </c>
      <c r="AH927" s="65" t="e">
        <f>(AG927/AF927)*100</f>
        <v>#DIV/0!</v>
      </c>
      <c r="AI927" s="66">
        <f>AI928+AI929+AI930+AI932+AI933</f>
        <v>0</v>
      </c>
      <c r="AJ927" s="65">
        <f>AJ928+AJ929+AJ930+AJ932+AJ933</f>
        <v>0</v>
      </c>
      <c r="AK927" s="65" t="e">
        <f>(AJ927/AI927)*100</f>
        <v>#DIV/0!</v>
      </c>
      <c r="AL927" s="66">
        <f>AL928+AL929+AL930+AL932+AL933</f>
        <v>0</v>
      </c>
      <c r="AM927" s="65">
        <f>AM928+AM929+AM930+AM932+AM933</f>
        <v>0</v>
      </c>
      <c r="AN927" s="65" t="e">
        <f>(AM927/AL927)*100</f>
        <v>#DIV/0!</v>
      </c>
      <c r="AO927" s="66">
        <f>AO928+AO929+AO930+AO932+AO933</f>
        <v>4</v>
      </c>
      <c r="AP927" s="65">
        <f>AP928+AP929+AP930+AP932+AP933</f>
        <v>0</v>
      </c>
      <c r="AQ927" s="65">
        <f>(AP927/AO927)*100</f>
        <v>0</v>
      </c>
      <c r="AR927" s="24"/>
    </row>
    <row r="928" spans="1:44" ht="41.25" customHeight="1">
      <c r="A928" s="316"/>
      <c r="B928" s="366"/>
      <c r="C928" s="325"/>
      <c r="D928" s="57" t="s">
        <v>17</v>
      </c>
      <c r="E928" s="66">
        <f>H928+K928+N928+Q928+T928+W928+Z928+AC928+AF928+AI928+AL928+AO928</f>
        <v>0</v>
      </c>
      <c r="F928" s="67">
        <f>I928+L928+O928+R928+U928+X928+AA928+AD928+AG928+AJ928+AM928+AP928</f>
        <v>0</v>
      </c>
      <c r="G928" s="68" t="e">
        <f t="shared" ref="G928:G933" si="3260">(F928/E928)*100</f>
        <v>#DIV/0!</v>
      </c>
      <c r="H928" s="66"/>
      <c r="I928" s="67"/>
      <c r="J928" s="68" t="e">
        <f t="shared" ref="J928:J933" si="3261">(I928/H928)*100</f>
        <v>#DIV/0!</v>
      </c>
      <c r="K928" s="66"/>
      <c r="L928" s="67"/>
      <c r="M928" s="68" t="e">
        <f t="shared" ref="M928:M933" si="3262">(L928/K928)*100</f>
        <v>#DIV/0!</v>
      </c>
      <c r="N928" s="66"/>
      <c r="O928" s="67"/>
      <c r="P928" s="68" t="e">
        <f t="shared" ref="P928:P933" si="3263">(O928/N928)*100</f>
        <v>#DIV/0!</v>
      </c>
      <c r="Q928" s="66"/>
      <c r="R928" s="67"/>
      <c r="S928" s="68" t="e">
        <f t="shared" ref="S928:S933" si="3264">(R928/Q928)*100</f>
        <v>#DIV/0!</v>
      </c>
      <c r="T928" s="66"/>
      <c r="U928" s="67"/>
      <c r="V928" s="68" t="e">
        <f t="shared" ref="V928:V933" si="3265">(U928/T928)*100</f>
        <v>#DIV/0!</v>
      </c>
      <c r="W928" s="66"/>
      <c r="X928" s="67"/>
      <c r="Y928" s="68" t="e">
        <f t="shared" ref="Y928:Y933" si="3266">(X928/W928)*100</f>
        <v>#DIV/0!</v>
      </c>
      <c r="Z928" s="66"/>
      <c r="AA928" s="67"/>
      <c r="AB928" s="68" t="e">
        <f t="shared" ref="AB928:AB933" si="3267">(AA928/Z928)*100</f>
        <v>#DIV/0!</v>
      </c>
      <c r="AC928" s="66"/>
      <c r="AD928" s="67"/>
      <c r="AE928" s="68" t="e">
        <f t="shared" ref="AE928:AE933" si="3268">(AD928/AC928)*100</f>
        <v>#DIV/0!</v>
      </c>
      <c r="AF928" s="66"/>
      <c r="AG928" s="67"/>
      <c r="AH928" s="68" t="e">
        <f t="shared" ref="AH928:AH933" si="3269">(AG928/AF928)*100</f>
        <v>#DIV/0!</v>
      </c>
      <c r="AI928" s="66"/>
      <c r="AJ928" s="67"/>
      <c r="AK928" s="68" t="e">
        <f t="shared" ref="AK928:AK933" si="3270">(AJ928/AI928)*100</f>
        <v>#DIV/0!</v>
      </c>
      <c r="AL928" s="66"/>
      <c r="AM928" s="67"/>
      <c r="AN928" s="68" t="e">
        <f t="shared" ref="AN928:AN933" si="3271">(AM928/AL928)*100</f>
        <v>#DIV/0!</v>
      </c>
      <c r="AO928" s="66"/>
      <c r="AP928" s="67"/>
      <c r="AQ928" s="68" t="e">
        <f t="shared" ref="AQ928:AQ933" si="3272">(AP928/AO928)*100</f>
        <v>#DIV/0!</v>
      </c>
      <c r="AR928" s="24"/>
    </row>
    <row r="929" spans="1:44" ht="50.25" customHeight="1">
      <c r="A929" s="316"/>
      <c r="B929" s="366"/>
      <c r="C929" s="325"/>
      <c r="D929" s="57" t="s">
        <v>18</v>
      </c>
      <c r="E929" s="66">
        <f t="shared" ref="E929:E933" si="3273">H929+K929+N929+Q929+T929+W929+Z929+AC929+AF929+AI929+AL929+AO929</f>
        <v>0</v>
      </c>
      <c r="F929" s="67">
        <f t="shared" ref="F929:F933" si="3274">I929+L929+O929+R929+U929+X929+AA929+AD929+AG929+AJ929+AM929+AP929</f>
        <v>0</v>
      </c>
      <c r="G929" s="68" t="e">
        <f t="shared" si="3260"/>
        <v>#DIV/0!</v>
      </c>
      <c r="H929" s="66"/>
      <c r="I929" s="67"/>
      <c r="J929" s="68" t="e">
        <f t="shared" si="3261"/>
        <v>#DIV/0!</v>
      </c>
      <c r="K929" s="66"/>
      <c r="L929" s="67"/>
      <c r="M929" s="68" t="e">
        <f t="shared" si="3262"/>
        <v>#DIV/0!</v>
      </c>
      <c r="N929" s="66"/>
      <c r="O929" s="67"/>
      <c r="P929" s="68" t="e">
        <f t="shared" si="3263"/>
        <v>#DIV/0!</v>
      </c>
      <c r="Q929" s="66"/>
      <c r="R929" s="67"/>
      <c r="S929" s="68" t="e">
        <f t="shared" si="3264"/>
        <v>#DIV/0!</v>
      </c>
      <c r="T929" s="66"/>
      <c r="U929" s="67"/>
      <c r="V929" s="68" t="e">
        <f t="shared" si="3265"/>
        <v>#DIV/0!</v>
      </c>
      <c r="W929" s="66"/>
      <c r="X929" s="67"/>
      <c r="Y929" s="68" t="e">
        <f t="shared" si="3266"/>
        <v>#DIV/0!</v>
      </c>
      <c r="Z929" s="66"/>
      <c r="AA929" s="67"/>
      <c r="AB929" s="68" t="e">
        <f t="shared" si="3267"/>
        <v>#DIV/0!</v>
      </c>
      <c r="AC929" s="66"/>
      <c r="AD929" s="67"/>
      <c r="AE929" s="68" t="e">
        <f t="shared" si="3268"/>
        <v>#DIV/0!</v>
      </c>
      <c r="AF929" s="66"/>
      <c r="AG929" s="67"/>
      <c r="AH929" s="68" t="e">
        <f t="shared" si="3269"/>
        <v>#DIV/0!</v>
      </c>
      <c r="AI929" s="66"/>
      <c r="AJ929" s="67"/>
      <c r="AK929" s="68" t="e">
        <f t="shared" si="3270"/>
        <v>#DIV/0!</v>
      </c>
      <c r="AL929" s="66"/>
      <c r="AM929" s="67"/>
      <c r="AN929" s="68" t="e">
        <f t="shared" si="3271"/>
        <v>#DIV/0!</v>
      </c>
      <c r="AO929" s="66"/>
      <c r="AP929" s="67"/>
      <c r="AQ929" s="68" t="e">
        <f t="shared" si="3272"/>
        <v>#DIV/0!</v>
      </c>
      <c r="AR929" s="24"/>
    </row>
    <row r="930" spans="1:44" ht="28.5" customHeight="1">
      <c r="A930" s="316"/>
      <c r="B930" s="366"/>
      <c r="C930" s="325"/>
      <c r="D930" s="57" t="s">
        <v>26</v>
      </c>
      <c r="E930" s="66">
        <f t="shared" si="3273"/>
        <v>4</v>
      </c>
      <c r="F930" s="67">
        <f t="shared" si="3274"/>
        <v>0</v>
      </c>
      <c r="G930" s="68">
        <f t="shared" si="3260"/>
        <v>0</v>
      </c>
      <c r="H930" s="66"/>
      <c r="I930" s="67"/>
      <c r="J930" s="68" t="e">
        <f t="shared" si="3261"/>
        <v>#DIV/0!</v>
      </c>
      <c r="K930" s="66"/>
      <c r="L930" s="67"/>
      <c r="M930" s="68" t="e">
        <f t="shared" si="3262"/>
        <v>#DIV/0!</v>
      </c>
      <c r="N930" s="66"/>
      <c r="O930" s="67"/>
      <c r="P930" s="68" t="e">
        <f t="shared" si="3263"/>
        <v>#DIV/0!</v>
      </c>
      <c r="Q930" s="66"/>
      <c r="R930" s="67"/>
      <c r="S930" s="68" t="e">
        <f t="shared" si="3264"/>
        <v>#DIV/0!</v>
      </c>
      <c r="T930" s="66"/>
      <c r="U930" s="67"/>
      <c r="V930" s="68" t="e">
        <f t="shared" si="3265"/>
        <v>#DIV/0!</v>
      </c>
      <c r="W930" s="66"/>
      <c r="X930" s="67"/>
      <c r="Y930" s="68" t="e">
        <f t="shared" si="3266"/>
        <v>#DIV/0!</v>
      </c>
      <c r="Z930" s="66"/>
      <c r="AA930" s="67"/>
      <c r="AB930" s="68" t="e">
        <f t="shared" si="3267"/>
        <v>#DIV/0!</v>
      </c>
      <c r="AC930" s="66"/>
      <c r="AD930" s="67"/>
      <c r="AE930" s="68" t="e">
        <f t="shared" si="3268"/>
        <v>#DIV/0!</v>
      </c>
      <c r="AF930" s="66"/>
      <c r="AG930" s="67"/>
      <c r="AH930" s="68" t="e">
        <f t="shared" si="3269"/>
        <v>#DIV/0!</v>
      </c>
      <c r="AI930" s="66"/>
      <c r="AJ930" s="67"/>
      <c r="AK930" s="68" t="e">
        <f t="shared" si="3270"/>
        <v>#DIV/0!</v>
      </c>
      <c r="AL930" s="66"/>
      <c r="AM930" s="67"/>
      <c r="AN930" s="68" t="e">
        <f t="shared" si="3271"/>
        <v>#DIV/0!</v>
      </c>
      <c r="AO930" s="66">
        <v>4</v>
      </c>
      <c r="AP930" s="67"/>
      <c r="AQ930" s="68">
        <f t="shared" si="3272"/>
        <v>0</v>
      </c>
      <c r="AR930" s="24"/>
    </row>
    <row r="931" spans="1:44" ht="81" customHeight="1">
      <c r="A931" s="316"/>
      <c r="B931" s="366"/>
      <c r="C931" s="325"/>
      <c r="D931" s="54" t="s">
        <v>231</v>
      </c>
      <c r="E931" s="66">
        <f t="shared" si="3273"/>
        <v>0</v>
      </c>
      <c r="F931" s="67">
        <f t="shared" si="3274"/>
        <v>0</v>
      </c>
      <c r="G931" s="68" t="e">
        <f t="shared" si="3260"/>
        <v>#DIV/0!</v>
      </c>
      <c r="H931" s="66"/>
      <c r="I931" s="67"/>
      <c r="J931" s="68" t="e">
        <f t="shared" si="3261"/>
        <v>#DIV/0!</v>
      </c>
      <c r="K931" s="66"/>
      <c r="L931" s="67"/>
      <c r="M931" s="68" t="e">
        <f t="shared" si="3262"/>
        <v>#DIV/0!</v>
      </c>
      <c r="N931" s="66"/>
      <c r="O931" s="67"/>
      <c r="P931" s="68" t="e">
        <f t="shared" si="3263"/>
        <v>#DIV/0!</v>
      </c>
      <c r="Q931" s="66"/>
      <c r="R931" s="67"/>
      <c r="S931" s="68" t="e">
        <f t="shared" si="3264"/>
        <v>#DIV/0!</v>
      </c>
      <c r="T931" s="66"/>
      <c r="U931" s="67"/>
      <c r="V931" s="68" t="e">
        <f t="shared" si="3265"/>
        <v>#DIV/0!</v>
      </c>
      <c r="W931" s="66"/>
      <c r="X931" s="67"/>
      <c r="Y931" s="68" t="e">
        <f t="shared" si="3266"/>
        <v>#DIV/0!</v>
      </c>
      <c r="Z931" s="66"/>
      <c r="AA931" s="67"/>
      <c r="AB931" s="68" t="e">
        <f t="shared" si="3267"/>
        <v>#DIV/0!</v>
      </c>
      <c r="AC931" s="66"/>
      <c r="AD931" s="67"/>
      <c r="AE931" s="68" t="e">
        <f t="shared" si="3268"/>
        <v>#DIV/0!</v>
      </c>
      <c r="AF931" s="66"/>
      <c r="AG931" s="67"/>
      <c r="AH931" s="68" t="e">
        <f t="shared" si="3269"/>
        <v>#DIV/0!</v>
      </c>
      <c r="AI931" s="66"/>
      <c r="AJ931" s="67"/>
      <c r="AK931" s="68" t="e">
        <f t="shared" si="3270"/>
        <v>#DIV/0!</v>
      </c>
      <c r="AL931" s="66"/>
      <c r="AM931" s="67"/>
      <c r="AN931" s="68" t="e">
        <f t="shared" si="3271"/>
        <v>#DIV/0!</v>
      </c>
      <c r="AO931" s="66"/>
      <c r="AP931" s="67"/>
      <c r="AQ931" s="68" t="e">
        <f t="shared" si="3272"/>
        <v>#DIV/0!</v>
      </c>
      <c r="AR931" s="24"/>
    </row>
    <row r="932" spans="1:44" ht="34.5" customHeight="1">
      <c r="A932" s="316"/>
      <c r="B932" s="366"/>
      <c r="C932" s="325"/>
      <c r="D932" s="57" t="s">
        <v>39</v>
      </c>
      <c r="E932" s="66">
        <f t="shared" si="3273"/>
        <v>0</v>
      </c>
      <c r="F932" s="67">
        <f t="shared" si="3274"/>
        <v>0</v>
      </c>
      <c r="G932" s="68" t="e">
        <f t="shared" si="3260"/>
        <v>#DIV/0!</v>
      </c>
      <c r="H932" s="66"/>
      <c r="I932" s="67"/>
      <c r="J932" s="68" t="e">
        <f t="shared" si="3261"/>
        <v>#DIV/0!</v>
      </c>
      <c r="K932" s="66"/>
      <c r="L932" s="67"/>
      <c r="M932" s="68" t="e">
        <f t="shared" si="3262"/>
        <v>#DIV/0!</v>
      </c>
      <c r="N932" s="66"/>
      <c r="O932" s="67"/>
      <c r="P932" s="68" t="e">
        <f t="shared" si="3263"/>
        <v>#DIV/0!</v>
      </c>
      <c r="Q932" s="66"/>
      <c r="R932" s="67"/>
      <c r="S932" s="68" t="e">
        <f t="shared" si="3264"/>
        <v>#DIV/0!</v>
      </c>
      <c r="T932" s="66"/>
      <c r="U932" s="67"/>
      <c r="V932" s="68" t="e">
        <f t="shared" si="3265"/>
        <v>#DIV/0!</v>
      </c>
      <c r="W932" s="66"/>
      <c r="X932" s="67"/>
      <c r="Y932" s="68" t="e">
        <f t="shared" si="3266"/>
        <v>#DIV/0!</v>
      </c>
      <c r="Z932" s="66"/>
      <c r="AA932" s="67"/>
      <c r="AB932" s="68" t="e">
        <f t="shared" si="3267"/>
        <v>#DIV/0!</v>
      </c>
      <c r="AC932" s="66"/>
      <c r="AD932" s="67"/>
      <c r="AE932" s="68" t="e">
        <f t="shared" si="3268"/>
        <v>#DIV/0!</v>
      </c>
      <c r="AF932" s="66"/>
      <c r="AG932" s="67"/>
      <c r="AH932" s="68" t="e">
        <f t="shared" si="3269"/>
        <v>#DIV/0!</v>
      </c>
      <c r="AI932" s="66"/>
      <c r="AJ932" s="67"/>
      <c r="AK932" s="68" t="e">
        <f t="shared" si="3270"/>
        <v>#DIV/0!</v>
      </c>
      <c r="AL932" s="66"/>
      <c r="AM932" s="67"/>
      <c r="AN932" s="68" t="e">
        <f t="shared" si="3271"/>
        <v>#DIV/0!</v>
      </c>
      <c r="AO932" s="66"/>
      <c r="AP932" s="67"/>
      <c r="AQ932" s="68" t="e">
        <f t="shared" si="3272"/>
        <v>#DIV/0!</v>
      </c>
      <c r="AR932" s="24"/>
    </row>
    <row r="933" spans="1:44" ht="44.25" customHeight="1">
      <c r="A933" s="317"/>
      <c r="B933" s="367"/>
      <c r="C933" s="326"/>
      <c r="D933" s="57" t="s">
        <v>33</v>
      </c>
      <c r="E933" s="66">
        <f t="shared" si="3273"/>
        <v>0</v>
      </c>
      <c r="F933" s="67">
        <f t="shared" si="3274"/>
        <v>0</v>
      </c>
      <c r="G933" s="68" t="e">
        <f t="shared" si="3260"/>
        <v>#DIV/0!</v>
      </c>
      <c r="H933" s="66"/>
      <c r="I933" s="67"/>
      <c r="J933" s="68" t="e">
        <f t="shared" si="3261"/>
        <v>#DIV/0!</v>
      </c>
      <c r="K933" s="66"/>
      <c r="L933" s="67"/>
      <c r="M933" s="68" t="e">
        <f t="shared" si="3262"/>
        <v>#DIV/0!</v>
      </c>
      <c r="N933" s="66"/>
      <c r="O933" s="67"/>
      <c r="P933" s="68" t="e">
        <f t="shared" si="3263"/>
        <v>#DIV/0!</v>
      </c>
      <c r="Q933" s="66"/>
      <c r="R933" s="67"/>
      <c r="S933" s="68" t="e">
        <f t="shared" si="3264"/>
        <v>#DIV/0!</v>
      </c>
      <c r="T933" s="66"/>
      <c r="U933" s="67"/>
      <c r="V933" s="68" t="e">
        <f t="shared" si="3265"/>
        <v>#DIV/0!</v>
      </c>
      <c r="W933" s="66"/>
      <c r="X933" s="67"/>
      <c r="Y933" s="68" t="e">
        <f t="shared" si="3266"/>
        <v>#DIV/0!</v>
      </c>
      <c r="Z933" s="66"/>
      <c r="AA933" s="67"/>
      <c r="AB933" s="68" t="e">
        <f t="shared" si="3267"/>
        <v>#DIV/0!</v>
      </c>
      <c r="AC933" s="66"/>
      <c r="AD933" s="67"/>
      <c r="AE933" s="68" t="e">
        <f t="shared" si="3268"/>
        <v>#DIV/0!</v>
      </c>
      <c r="AF933" s="66"/>
      <c r="AG933" s="67"/>
      <c r="AH933" s="68" t="e">
        <f t="shared" si="3269"/>
        <v>#DIV/0!</v>
      </c>
      <c r="AI933" s="66"/>
      <c r="AJ933" s="67"/>
      <c r="AK933" s="68" t="e">
        <f t="shared" si="3270"/>
        <v>#DIV/0!</v>
      </c>
      <c r="AL933" s="66"/>
      <c r="AM933" s="67"/>
      <c r="AN933" s="68" t="e">
        <f t="shared" si="3271"/>
        <v>#DIV/0!</v>
      </c>
      <c r="AO933" s="66"/>
      <c r="AP933" s="67"/>
      <c r="AQ933" s="68" t="e">
        <f t="shared" si="3272"/>
        <v>#DIV/0!</v>
      </c>
      <c r="AR933" s="24"/>
    </row>
    <row r="934" spans="1:44" ht="27" customHeight="1">
      <c r="A934" s="315" t="s">
        <v>509</v>
      </c>
      <c r="B934" s="365" t="s">
        <v>260</v>
      </c>
      <c r="C934" s="324" t="s">
        <v>146</v>
      </c>
      <c r="D934" s="25" t="s">
        <v>36</v>
      </c>
      <c r="E934" s="66">
        <f>E935+E936+E937+E939+E940</f>
        <v>8</v>
      </c>
      <c r="F934" s="65">
        <f>F935+F936+F937+F939+F940</f>
        <v>0</v>
      </c>
      <c r="G934" s="65">
        <f>(F934/E934)*100</f>
        <v>0</v>
      </c>
      <c r="H934" s="66">
        <f>H935+H936+H937+H939+H940</f>
        <v>0</v>
      </c>
      <c r="I934" s="65">
        <f>I935+I936+I937+I939+I940</f>
        <v>0</v>
      </c>
      <c r="J934" s="65" t="e">
        <f>(I934/H934)*100</f>
        <v>#DIV/0!</v>
      </c>
      <c r="K934" s="66">
        <f>K935+K936+K937+K939+K940</f>
        <v>0</v>
      </c>
      <c r="L934" s="65">
        <f>L935+L936+L937+L939+L940</f>
        <v>0</v>
      </c>
      <c r="M934" s="65" t="e">
        <f>(L934/K934)*100</f>
        <v>#DIV/0!</v>
      </c>
      <c r="N934" s="66">
        <f>N935+N936+N937+N939+N940</f>
        <v>0</v>
      </c>
      <c r="O934" s="65">
        <f>O935+O936+O937+O939+O940</f>
        <v>0</v>
      </c>
      <c r="P934" s="65" t="e">
        <f>(O934/N934)*100</f>
        <v>#DIV/0!</v>
      </c>
      <c r="Q934" s="66">
        <f>Q935+Q936+Q937+Q939+Q940</f>
        <v>0</v>
      </c>
      <c r="R934" s="65">
        <f>R935+R936+R937+R939+R940</f>
        <v>0</v>
      </c>
      <c r="S934" s="65" t="e">
        <f>(R934/Q934)*100</f>
        <v>#DIV/0!</v>
      </c>
      <c r="T934" s="66">
        <f>T935+T936+T937+T939+T940</f>
        <v>0</v>
      </c>
      <c r="U934" s="65">
        <f>U935+U936+U937+U939+U940</f>
        <v>0</v>
      </c>
      <c r="V934" s="65" t="e">
        <f>(U934/T934)*100</f>
        <v>#DIV/0!</v>
      </c>
      <c r="W934" s="66">
        <f>W935+W936+W937+W939+W940</f>
        <v>0</v>
      </c>
      <c r="X934" s="65">
        <f>X935+X936+X937+X939+X940</f>
        <v>0</v>
      </c>
      <c r="Y934" s="65" t="e">
        <f>(X934/W934)*100</f>
        <v>#DIV/0!</v>
      </c>
      <c r="Z934" s="66">
        <f>Z935+Z936+Z937+Z939+Z940</f>
        <v>0</v>
      </c>
      <c r="AA934" s="65">
        <f>AA935+AA936+AA937+AA939+AA940</f>
        <v>0</v>
      </c>
      <c r="AB934" s="65" t="e">
        <f>(AA934/Z934)*100</f>
        <v>#DIV/0!</v>
      </c>
      <c r="AC934" s="66">
        <f>AC935+AC936+AC937+AC939+AC940</f>
        <v>0</v>
      </c>
      <c r="AD934" s="65">
        <f>AD935+AD936+AD937+AD939+AD940</f>
        <v>0</v>
      </c>
      <c r="AE934" s="65" t="e">
        <f>(AD934/AC934)*100</f>
        <v>#DIV/0!</v>
      </c>
      <c r="AF934" s="66">
        <f>AF935+AF936+AF937+AF939+AF940</f>
        <v>0</v>
      </c>
      <c r="AG934" s="65">
        <f>AG935+AG936+AG937+AG939+AG940</f>
        <v>0</v>
      </c>
      <c r="AH934" s="65" t="e">
        <f>(AG934/AF934)*100</f>
        <v>#DIV/0!</v>
      </c>
      <c r="AI934" s="66">
        <f>AI935+AI936+AI937+AI939+AI940</f>
        <v>0</v>
      </c>
      <c r="AJ934" s="65">
        <f>AJ935+AJ936+AJ937+AJ939+AJ940</f>
        <v>0</v>
      </c>
      <c r="AK934" s="65" t="e">
        <f>(AJ934/AI934)*100</f>
        <v>#DIV/0!</v>
      </c>
      <c r="AL934" s="66">
        <f>AL935+AL936+AL937+AL939+AL940</f>
        <v>0</v>
      </c>
      <c r="AM934" s="65">
        <f>AM935+AM936+AM937+AM939+AM940</f>
        <v>0</v>
      </c>
      <c r="AN934" s="65" t="e">
        <f>(AM934/AL934)*100</f>
        <v>#DIV/0!</v>
      </c>
      <c r="AO934" s="66">
        <f>AO935+AO936+AO937+AO939+AO940</f>
        <v>8</v>
      </c>
      <c r="AP934" s="65">
        <f>AP935+AP936+AP937+AP939+AP940</f>
        <v>0</v>
      </c>
      <c r="AQ934" s="65">
        <f>(AP934/AO934)*100</f>
        <v>0</v>
      </c>
      <c r="AR934" s="24"/>
    </row>
    <row r="935" spans="1:44" ht="41.25" customHeight="1">
      <c r="A935" s="316"/>
      <c r="B935" s="366"/>
      <c r="C935" s="325"/>
      <c r="D935" s="57" t="s">
        <v>17</v>
      </c>
      <c r="E935" s="66">
        <f>H935+K935+N935+Q935+T935+W935+Z935+AC935+AF935+AI935+AL935+AO935</f>
        <v>0</v>
      </c>
      <c r="F935" s="67">
        <f>I935+L935+O935+R935+U935+X935+AA935+AD935+AG935+AJ935+AM935+AP935</f>
        <v>0</v>
      </c>
      <c r="G935" s="68" t="e">
        <f t="shared" ref="G935:G940" si="3275">(F935/E935)*100</f>
        <v>#DIV/0!</v>
      </c>
      <c r="H935" s="66"/>
      <c r="I935" s="67"/>
      <c r="J935" s="68" t="e">
        <f t="shared" ref="J935:J940" si="3276">(I935/H935)*100</f>
        <v>#DIV/0!</v>
      </c>
      <c r="K935" s="66"/>
      <c r="L935" s="67"/>
      <c r="M935" s="68" t="e">
        <f t="shared" ref="M935:M940" si="3277">(L935/K935)*100</f>
        <v>#DIV/0!</v>
      </c>
      <c r="N935" s="66"/>
      <c r="O935" s="67"/>
      <c r="P935" s="68" t="e">
        <f t="shared" ref="P935:P940" si="3278">(O935/N935)*100</f>
        <v>#DIV/0!</v>
      </c>
      <c r="Q935" s="66"/>
      <c r="R935" s="67"/>
      <c r="S935" s="68" t="e">
        <f t="shared" ref="S935:S940" si="3279">(R935/Q935)*100</f>
        <v>#DIV/0!</v>
      </c>
      <c r="T935" s="66"/>
      <c r="U935" s="67"/>
      <c r="V935" s="68" t="e">
        <f t="shared" ref="V935:V940" si="3280">(U935/T935)*100</f>
        <v>#DIV/0!</v>
      </c>
      <c r="W935" s="66"/>
      <c r="X935" s="67"/>
      <c r="Y935" s="68" t="e">
        <f t="shared" ref="Y935:Y940" si="3281">(X935/W935)*100</f>
        <v>#DIV/0!</v>
      </c>
      <c r="Z935" s="66"/>
      <c r="AA935" s="67"/>
      <c r="AB935" s="68" t="e">
        <f t="shared" ref="AB935:AB940" si="3282">(AA935/Z935)*100</f>
        <v>#DIV/0!</v>
      </c>
      <c r="AC935" s="66"/>
      <c r="AD935" s="67"/>
      <c r="AE935" s="68" t="e">
        <f t="shared" ref="AE935:AE940" si="3283">(AD935/AC935)*100</f>
        <v>#DIV/0!</v>
      </c>
      <c r="AF935" s="66"/>
      <c r="AG935" s="67"/>
      <c r="AH935" s="68" t="e">
        <f t="shared" ref="AH935:AH940" si="3284">(AG935/AF935)*100</f>
        <v>#DIV/0!</v>
      </c>
      <c r="AI935" s="66"/>
      <c r="AJ935" s="67"/>
      <c r="AK935" s="68" t="e">
        <f t="shared" ref="AK935:AK940" si="3285">(AJ935/AI935)*100</f>
        <v>#DIV/0!</v>
      </c>
      <c r="AL935" s="66"/>
      <c r="AM935" s="67"/>
      <c r="AN935" s="68" t="e">
        <f t="shared" ref="AN935:AN940" si="3286">(AM935/AL935)*100</f>
        <v>#DIV/0!</v>
      </c>
      <c r="AO935" s="66"/>
      <c r="AP935" s="67"/>
      <c r="AQ935" s="68" t="e">
        <f t="shared" ref="AQ935:AQ940" si="3287">(AP935/AO935)*100</f>
        <v>#DIV/0!</v>
      </c>
      <c r="AR935" s="24"/>
    </row>
    <row r="936" spans="1:44" ht="50.25" customHeight="1">
      <c r="A936" s="316"/>
      <c r="B936" s="366"/>
      <c r="C936" s="325"/>
      <c r="D936" s="57" t="s">
        <v>18</v>
      </c>
      <c r="E936" s="66">
        <f t="shared" ref="E936:E940" si="3288">H936+K936+N936+Q936+T936+W936+Z936+AC936+AF936+AI936+AL936+AO936</f>
        <v>0</v>
      </c>
      <c r="F936" s="67">
        <f t="shared" ref="F936:F940" si="3289">I936+L936+O936+R936+U936+X936+AA936+AD936+AG936+AJ936+AM936+AP936</f>
        <v>0</v>
      </c>
      <c r="G936" s="68" t="e">
        <f t="shared" si="3275"/>
        <v>#DIV/0!</v>
      </c>
      <c r="H936" s="66"/>
      <c r="I936" s="67"/>
      <c r="J936" s="68" t="e">
        <f t="shared" si="3276"/>
        <v>#DIV/0!</v>
      </c>
      <c r="K936" s="66"/>
      <c r="L936" s="67"/>
      <c r="M936" s="68" t="e">
        <f t="shared" si="3277"/>
        <v>#DIV/0!</v>
      </c>
      <c r="N936" s="66"/>
      <c r="O936" s="67"/>
      <c r="P936" s="68" t="e">
        <f t="shared" si="3278"/>
        <v>#DIV/0!</v>
      </c>
      <c r="Q936" s="66"/>
      <c r="R936" s="67"/>
      <c r="S936" s="68" t="e">
        <f t="shared" si="3279"/>
        <v>#DIV/0!</v>
      </c>
      <c r="T936" s="66"/>
      <c r="U936" s="67"/>
      <c r="V936" s="68" t="e">
        <f t="shared" si="3280"/>
        <v>#DIV/0!</v>
      </c>
      <c r="W936" s="66"/>
      <c r="X936" s="67"/>
      <c r="Y936" s="68" t="e">
        <f t="shared" si="3281"/>
        <v>#DIV/0!</v>
      </c>
      <c r="Z936" s="66"/>
      <c r="AA936" s="67"/>
      <c r="AB936" s="68" t="e">
        <f t="shared" si="3282"/>
        <v>#DIV/0!</v>
      </c>
      <c r="AC936" s="66"/>
      <c r="AD936" s="67"/>
      <c r="AE936" s="68" t="e">
        <f t="shared" si="3283"/>
        <v>#DIV/0!</v>
      </c>
      <c r="AF936" s="66"/>
      <c r="AG936" s="67"/>
      <c r="AH936" s="68" t="e">
        <f t="shared" si="3284"/>
        <v>#DIV/0!</v>
      </c>
      <c r="AI936" s="66"/>
      <c r="AJ936" s="67"/>
      <c r="AK936" s="68" t="e">
        <f t="shared" si="3285"/>
        <v>#DIV/0!</v>
      </c>
      <c r="AL936" s="66"/>
      <c r="AM936" s="67"/>
      <c r="AN936" s="68" t="e">
        <f t="shared" si="3286"/>
        <v>#DIV/0!</v>
      </c>
      <c r="AO936" s="66"/>
      <c r="AP936" s="67"/>
      <c r="AQ936" s="68" t="e">
        <f t="shared" si="3287"/>
        <v>#DIV/0!</v>
      </c>
      <c r="AR936" s="24"/>
    </row>
    <row r="937" spans="1:44" ht="28.5" customHeight="1">
      <c r="A937" s="316"/>
      <c r="B937" s="366"/>
      <c r="C937" s="325"/>
      <c r="D937" s="57" t="s">
        <v>26</v>
      </c>
      <c r="E937" s="66">
        <f t="shared" si="3288"/>
        <v>8</v>
      </c>
      <c r="F937" s="67">
        <f t="shared" si="3289"/>
        <v>0</v>
      </c>
      <c r="G937" s="68">
        <f t="shared" si="3275"/>
        <v>0</v>
      </c>
      <c r="H937" s="66"/>
      <c r="I937" s="67"/>
      <c r="J937" s="68" t="e">
        <f t="shared" si="3276"/>
        <v>#DIV/0!</v>
      </c>
      <c r="K937" s="66"/>
      <c r="L937" s="67"/>
      <c r="M937" s="68" t="e">
        <f t="shared" si="3277"/>
        <v>#DIV/0!</v>
      </c>
      <c r="N937" s="66"/>
      <c r="O937" s="67"/>
      <c r="P937" s="68" t="e">
        <f t="shared" si="3278"/>
        <v>#DIV/0!</v>
      </c>
      <c r="Q937" s="66"/>
      <c r="R937" s="67"/>
      <c r="S937" s="68" t="e">
        <f t="shared" si="3279"/>
        <v>#DIV/0!</v>
      </c>
      <c r="T937" s="66"/>
      <c r="U937" s="67"/>
      <c r="V937" s="68" t="e">
        <f t="shared" si="3280"/>
        <v>#DIV/0!</v>
      </c>
      <c r="W937" s="66"/>
      <c r="X937" s="67"/>
      <c r="Y937" s="68" t="e">
        <f t="shared" si="3281"/>
        <v>#DIV/0!</v>
      </c>
      <c r="Z937" s="66"/>
      <c r="AA937" s="67"/>
      <c r="AB937" s="68" t="e">
        <f t="shared" si="3282"/>
        <v>#DIV/0!</v>
      </c>
      <c r="AC937" s="66"/>
      <c r="AD937" s="67"/>
      <c r="AE937" s="68" t="e">
        <f t="shared" si="3283"/>
        <v>#DIV/0!</v>
      </c>
      <c r="AF937" s="66"/>
      <c r="AG937" s="67"/>
      <c r="AH937" s="68" t="e">
        <f t="shared" si="3284"/>
        <v>#DIV/0!</v>
      </c>
      <c r="AI937" s="66"/>
      <c r="AJ937" s="67"/>
      <c r="AK937" s="68" t="e">
        <f t="shared" si="3285"/>
        <v>#DIV/0!</v>
      </c>
      <c r="AL937" s="66"/>
      <c r="AM937" s="67"/>
      <c r="AN937" s="68" t="e">
        <f t="shared" si="3286"/>
        <v>#DIV/0!</v>
      </c>
      <c r="AO937" s="66">
        <v>8</v>
      </c>
      <c r="AP937" s="67"/>
      <c r="AQ937" s="68">
        <f t="shared" si="3287"/>
        <v>0</v>
      </c>
      <c r="AR937" s="24"/>
    </row>
    <row r="938" spans="1:44" ht="81" customHeight="1">
      <c r="A938" s="316"/>
      <c r="B938" s="366"/>
      <c r="C938" s="325"/>
      <c r="D938" s="54" t="s">
        <v>231</v>
      </c>
      <c r="E938" s="66">
        <f t="shared" si="3288"/>
        <v>0</v>
      </c>
      <c r="F938" s="67">
        <f t="shared" si="3289"/>
        <v>0</v>
      </c>
      <c r="G938" s="68" t="e">
        <f t="shared" si="3275"/>
        <v>#DIV/0!</v>
      </c>
      <c r="H938" s="66"/>
      <c r="I938" s="67"/>
      <c r="J938" s="68" t="e">
        <f t="shared" si="3276"/>
        <v>#DIV/0!</v>
      </c>
      <c r="K938" s="66"/>
      <c r="L938" s="67"/>
      <c r="M938" s="68" t="e">
        <f t="shared" si="3277"/>
        <v>#DIV/0!</v>
      </c>
      <c r="N938" s="66"/>
      <c r="O938" s="67"/>
      <c r="P938" s="68" t="e">
        <f t="shared" si="3278"/>
        <v>#DIV/0!</v>
      </c>
      <c r="Q938" s="66"/>
      <c r="R938" s="67"/>
      <c r="S938" s="68" t="e">
        <f t="shared" si="3279"/>
        <v>#DIV/0!</v>
      </c>
      <c r="T938" s="66"/>
      <c r="U938" s="67"/>
      <c r="V938" s="68" t="e">
        <f t="shared" si="3280"/>
        <v>#DIV/0!</v>
      </c>
      <c r="W938" s="66"/>
      <c r="X938" s="67"/>
      <c r="Y938" s="68" t="e">
        <f t="shared" si="3281"/>
        <v>#DIV/0!</v>
      </c>
      <c r="Z938" s="66"/>
      <c r="AA938" s="67"/>
      <c r="AB938" s="68" t="e">
        <f t="shared" si="3282"/>
        <v>#DIV/0!</v>
      </c>
      <c r="AC938" s="66"/>
      <c r="AD938" s="67"/>
      <c r="AE938" s="68" t="e">
        <f t="shared" si="3283"/>
        <v>#DIV/0!</v>
      </c>
      <c r="AF938" s="66"/>
      <c r="AG938" s="67"/>
      <c r="AH938" s="68" t="e">
        <f t="shared" si="3284"/>
        <v>#DIV/0!</v>
      </c>
      <c r="AI938" s="66"/>
      <c r="AJ938" s="67"/>
      <c r="AK938" s="68" t="e">
        <f t="shared" si="3285"/>
        <v>#DIV/0!</v>
      </c>
      <c r="AL938" s="66"/>
      <c r="AM938" s="67"/>
      <c r="AN938" s="68" t="e">
        <f t="shared" si="3286"/>
        <v>#DIV/0!</v>
      </c>
      <c r="AO938" s="66"/>
      <c r="AP938" s="67"/>
      <c r="AQ938" s="68" t="e">
        <f t="shared" si="3287"/>
        <v>#DIV/0!</v>
      </c>
      <c r="AR938" s="24"/>
    </row>
    <row r="939" spans="1:44" ht="34.5" customHeight="1">
      <c r="A939" s="316"/>
      <c r="B939" s="366"/>
      <c r="C939" s="325"/>
      <c r="D939" s="57" t="s">
        <v>39</v>
      </c>
      <c r="E939" s="66">
        <f t="shared" si="3288"/>
        <v>0</v>
      </c>
      <c r="F939" s="67">
        <f t="shared" si="3289"/>
        <v>0</v>
      </c>
      <c r="G939" s="68" t="e">
        <f t="shared" si="3275"/>
        <v>#DIV/0!</v>
      </c>
      <c r="H939" s="66"/>
      <c r="I939" s="67"/>
      <c r="J939" s="68" t="e">
        <f t="shared" si="3276"/>
        <v>#DIV/0!</v>
      </c>
      <c r="K939" s="66"/>
      <c r="L939" s="67"/>
      <c r="M939" s="68" t="e">
        <f t="shared" si="3277"/>
        <v>#DIV/0!</v>
      </c>
      <c r="N939" s="66"/>
      <c r="O939" s="67"/>
      <c r="P939" s="68" t="e">
        <f t="shared" si="3278"/>
        <v>#DIV/0!</v>
      </c>
      <c r="Q939" s="66"/>
      <c r="R939" s="67"/>
      <c r="S939" s="68" t="e">
        <f t="shared" si="3279"/>
        <v>#DIV/0!</v>
      </c>
      <c r="T939" s="66"/>
      <c r="U939" s="67"/>
      <c r="V939" s="68" t="e">
        <f t="shared" si="3280"/>
        <v>#DIV/0!</v>
      </c>
      <c r="W939" s="66"/>
      <c r="X939" s="67"/>
      <c r="Y939" s="68" t="e">
        <f t="shared" si="3281"/>
        <v>#DIV/0!</v>
      </c>
      <c r="Z939" s="66"/>
      <c r="AA939" s="67"/>
      <c r="AB939" s="68" t="e">
        <f t="shared" si="3282"/>
        <v>#DIV/0!</v>
      </c>
      <c r="AC939" s="66"/>
      <c r="AD939" s="67"/>
      <c r="AE939" s="68" t="e">
        <f t="shared" si="3283"/>
        <v>#DIV/0!</v>
      </c>
      <c r="AF939" s="66"/>
      <c r="AG939" s="67"/>
      <c r="AH939" s="68" t="e">
        <f t="shared" si="3284"/>
        <v>#DIV/0!</v>
      </c>
      <c r="AI939" s="66"/>
      <c r="AJ939" s="67"/>
      <c r="AK939" s="68" t="e">
        <f t="shared" si="3285"/>
        <v>#DIV/0!</v>
      </c>
      <c r="AL939" s="66"/>
      <c r="AM939" s="67"/>
      <c r="AN939" s="68" t="e">
        <f t="shared" si="3286"/>
        <v>#DIV/0!</v>
      </c>
      <c r="AO939" s="66"/>
      <c r="AP939" s="67"/>
      <c r="AQ939" s="68" t="e">
        <f t="shared" si="3287"/>
        <v>#DIV/0!</v>
      </c>
      <c r="AR939" s="24"/>
    </row>
    <row r="940" spans="1:44" ht="44.25" customHeight="1">
      <c r="A940" s="317"/>
      <c r="B940" s="367"/>
      <c r="C940" s="326"/>
      <c r="D940" s="57" t="s">
        <v>33</v>
      </c>
      <c r="E940" s="66">
        <f t="shared" si="3288"/>
        <v>0</v>
      </c>
      <c r="F940" s="67">
        <f t="shared" si="3289"/>
        <v>0</v>
      </c>
      <c r="G940" s="68" t="e">
        <f t="shared" si="3275"/>
        <v>#DIV/0!</v>
      </c>
      <c r="H940" s="66"/>
      <c r="I940" s="67"/>
      <c r="J940" s="68" t="e">
        <f t="shared" si="3276"/>
        <v>#DIV/0!</v>
      </c>
      <c r="K940" s="66"/>
      <c r="L940" s="67"/>
      <c r="M940" s="68" t="e">
        <f t="shared" si="3277"/>
        <v>#DIV/0!</v>
      </c>
      <c r="N940" s="66"/>
      <c r="O940" s="67"/>
      <c r="P940" s="68" t="e">
        <f t="shared" si="3278"/>
        <v>#DIV/0!</v>
      </c>
      <c r="Q940" s="66"/>
      <c r="R940" s="67"/>
      <c r="S940" s="68" t="e">
        <f t="shared" si="3279"/>
        <v>#DIV/0!</v>
      </c>
      <c r="T940" s="66"/>
      <c r="U940" s="67"/>
      <c r="V940" s="68" t="e">
        <f t="shared" si="3280"/>
        <v>#DIV/0!</v>
      </c>
      <c r="W940" s="66"/>
      <c r="X940" s="67"/>
      <c r="Y940" s="68" t="e">
        <f t="shared" si="3281"/>
        <v>#DIV/0!</v>
      </c>
      <c r="Z940" s="66"/>
      <c r="AA940" s="67"/>
      <c r="AB940" s="68" t="e">
        <f t="shared" si="3282"/>
        <v>#DIV/0!</v>
      </c>
      <c r="AC940" s="66"/>
      <c r="AD940" s="67"/>
      <c r="AE940" s="68" t="e">
        <f t="shared" si="3283"/>
        <v>#DIV/0!</v>
      </c>
      <c r="AF940" s="66"/>
      <c r="AG940" s="67"/>
      <c r="AH940" s="68" t="e">
        <f t="shared" si="3284"/>
        <v>#DIV/0!</v>
      </c>
      <c r="AI940" s="66"/>
      <c r="AJ940" s="67"/>
      <c r="AK940" s="68" t="e">
        <f t="shared" si="3285"/>
        <v>#DIV/0!</v>
      </c>
      <c r="AL940" s="66"/>
      <c r="AM940" s="67"/>
      <c r="AN940" s="68" t="e">
        <f t="shared" si="3286"/>
        <v>#DIV/0!</v>
      </c>
      <c r="AO940" s="66"/>
      <c r="AP940" s="67"/>
      <c r="AQ940" s="68" t="e">
        <f t="shared" si="3287"/>
        <v>#DIV/0!</v>
      </c>
      <c r="AR940" s="24"/>
    </row>
    <row r="941" spans="1:44" ht="21" customHeight="1">
      <c r="A941" s="315" t="s">
        <v>510</v>
      </c>
      <c r="B941" s="365" t="s">
        <v>261</v>
      </c>
      <c r="C941" s="324" t="s">
        <v>146</v>
      </c>
      <c r="D941" s="25" t="s">
        <v>36</v>
      </c>
      <c r="E941" s="66">
        <f>E942+E943+E944+E946+E947</f>
        <v>8</v>
      </c>
      <c r="F941" s="65">
        <f>F942+F943+F944+F946+F947</f>
        <v>0</v>
      </c>
      <c r="G941" s="65">
        <f>(F941/E941)*100</f>
        <v>0</v>
      </c>
      <c r="H941" s="66">
        <f>H942+H943+H944+H946+H947</f>
        <v>0</v>
      </c>
      <c r="I941" s="65">
        <f>I942+I943+I944+I946+I947</f>
        <v>0</v>
      </c>
      <c r="J941" s="65" t="e">
        <f>(I941/H941)*100</f>
        <v>#DIV/0!</v>
      </c>
      <c r="K941" s="66">
        <f>K942+K943+K944+K946+K947</f>
        <v>0</v>
      </c>
      <c r="L941" s="65">
        <f>L942+L943+L944+L946+L947</f>
        <v>0</v>
      </c>
      <c r="M941" s="65" t="e">
        <f>(L941/K941)*100</f>
        <v>#DIV/0!</v>
      </c>
      <c r="N941" s="66">
        <f>N942+N943+N944+N946+N947</f>
        <v>0</v>
      </c>
      <c r="O941" s="65">
        <f>O942+O943+O944+O946+O947</f>
        <v>0</v>
      </c>
      <c r="P941" s="65" t="e">
        <f>(O941/N941)*100</f>
        <v>#DIV/0!</v>
      </c>
      <c r="Q941" s="66">
        <f>Q942+Q943+Q944+Q946+Q947</f>
        <v>0</v>
      </c>
      <c r="R941" s="65">
        <f>R942+R943+R944+R946+R947</f>
        <v>0</v>
      </c>
      <c r="S941" s="65" t="e">
        <f>(R941/Q941)*100</f>
        <v>#DIV/0!</v>
      </c>
      <c r="T941" s="66">
        <f>T942+T943+T944+T946+T947</f>
        <v>0</v>
      </c>
      <c r="U941" s="65">
        <f>U942+U943+U944+U946+U947</f>
        <v>0</v>
      </c>
      <c r="V941" s="65" t="e">
        <f>(U941/T941)*100</f>
        <v>#DIV/0!</v>
      </c>
      <c r="W941" s="66">
        <f>W942+W943+W944+W946+W947</f>
        <v>0</v>
      </c>
      <c r="X941" s="65">
        <f>X942+X943+X944+X946+X947</f>
        <v>0</v>
      </c>
      <c r="Y941" s="65" t="e">
        <f>(X941/W941)*100</f>
        <v>#DIV/0!</v>
      </c>
      <c r="Z941" s="66">
        <f>Z942+Z943+Z944+Z946+Z947</f>
        <v>0</v>
      </c>
      <c r="AA941" s="65">
        <f>AA942+AA943+AA944+AA946+AA947</f>
        <v>0</v>
      </c>
      <c r="AB941" s="65" t="e">
        <f>(AA941/Z941)*100</f>
        <v>#DIV/0!</v>
      </c>
      <c r="AC941" s="66">
        <f>AC942+AC943+AC944+AC946+AC947</f>
        <v>0</v>
      </c>
      <c r="AD941" s="65">
        <f>AD942+AD943+AD944+AD946+AD947</f>
        <v>0</v>
      </c>
      <c r="AE941" s="65" t="e">
        <f>(AD941/AC941)*100</f>
        <v>#DIV/0!</v>
      </c>
      <c r="AF941" s="66">
        <f>AF942+AF943+AF944+AF946+AF947</f>
        <v>0</v>
      </c>
      <c r="AG941" s="65">
        <f>AG942+AG943+AG944+AG946+AG947</f>
        <v>0</v>
      </c>
      <c r="AH941" s="65" t="e">
        <f>(AG941/AF941)*100</f>
        <v>#DIV/0!</v>
      </c>
      <c r="AI941" s="66">
        <f>AI942+AI943+AI944+AI946+AI947</f>
        <v>0</v>
      </c>
      <c r="AJ941" s="65">
        <f>AJ942+AJ943+AJ944+AJ946+AJ947</f>
        <v>0</v>
      </c>
      <c r="AK941" s="65" t="e">
        <f>(AJ941/AI941)*100</f>
        <v>#DIV/0!</v>
      </c>
      <c r="AL941" s="66">
        <f>AL942+AL943+AL944+AL946+AL947</f>
        <v>0</v>
      </c>
      <c r="AM941" s="65">
        <f>AM942+AM943+AM944+AM946+AM947</f>
        <v>0</v>
      </c>
      <c r="AN941" s="65" t="e">
        <f>(AM941/AL941)*100</f>
        <v>#DIV/0!</v>
      </c>
      <c r="AO941" s="66">
        <f>AO942+AO943+AO944+AO946+AO947</f>
        <v>8</v>
      </c>
      <c r="AP941" s="65">
        <f>AP942+AP943+AP944+AP946+AP947</f>
        <v>0</v>
      </c>
      <c r="AQ941" s="65">
        <f>(AP941/AO941)*100</f>
        <v>0</v>
      </c>
      <c r="AR941" s="24"/>
    </row>
    <row r="942" spans="1:44" ht="35.25" customHeight="1">
      <c r="A942" s="316"/>
      <c r="B942" s="366"/>
      <c r="C942" s="325"/>
      <c r="D942" s="57" t="s">
        <v>17</v>
      </c>
      <c r="E942" s="66">
        <f>H942+K942+N942+Q942+T942+W942+Z942+AC942+AF942+AI942+AL942+AO942</f>
        <v>0</v>
      </c>
      <c r="F942" s="67">
        <f>I942+L942+O942+R942+U942+X942+AA942+AD942+AG942+AJ942+AM942+AP942</f>
        <v>0</v>
      </c>
      <c r="G942" s="68" t="e">
        <f t="shared" ref="G942:G947" si="3290">(F942/E942)*100</f>
        <v>#DIV/0!</v>
      </c>
      <c r="H942" s="66"/>
      <c r="I942" s="67"/>
      <c r="J942" s="68" t="e">
        <f t="shared" ref="J942:J947" si="3291">(I942/H942)*100</f>
        <v>#DIV/0!</v>
      </c>
      <c r="K942" s="66"/>
      <c r="L942" s="67"/>
      <c r="M942" s="68" t="e">
        <f t="shared" ref="M942:M947" si="3292">(L942/K942)*100</f>
        <v>#DIV/0!</v>
      </c>
      <c r="N942" s="66"/>
      <c r="O942" s="67"/>
      <c r="P942" s="68" t="e">
        <f t="shared" ref="P942:P947" si="3293">(O942/N942)*100</f>
        <v>#DIV/0!</v>
      </c>
      <c r="Q942" s="66"/>
      <c r="R942" s="67"/>
      <c r="S942" s="68" t="e">
        <f t="shared" ref="S942:S947" si="3294">(R942/Q942)*100</f>
        <v>#DIV/0!</v>
      </c>
      <c r="T942" s="66"/>
      <c r="U942" s="67"/>
      <c r="V942" s="68" t="e">
        <f t="shared" ref="V942:V947" si="3295">(U942/T942)*100</f>
        <v>#DIV/0!</v>
      </c>
      <c r="W942" s="66"/>
      <c r="X942" s="67"/>
      <c r="Y942" s="68" t="e">
        <f t="shared" ref="Y942:Y947" si="3296">(X942/W942)*100</f>
        <v>#DIV/0!</v>
      </c>
      <c r="Z942" s="66"/>
      <c r="AA942" s="67"/>
      <c r="AB942" s="68" t="e">
        <f t="shared" ref="AB942:AB947" si="3297">(AA942/Z942)*100</f>
        <v>#DIV/0!</v>
      </c>
      <c r="AC942" s="66"/>
      <c r="AD942" s="67"/>
      <c r="AE942" s="68" t="e">
        <f t="shared" ref="AE942:AE947" si="3298">(AD942/AC942)*100</f>
        <v>#DIV/0!</v>
      </c>
      <c r="AF942" s="66"/>
      <c r="AG942" s="67"/>
      <c r="AH942" s="68" t="e">
        <f t="shared" ref="AH942:AH947" si="3299">(AG942/AF942)*100</f>
        <v>#DIV/0!</v>
      </c>
      <c r="AI942" s="66"/>
      <c r="AJ942" s="67"/>
      <c r="AK942" s="68" t="e">
        <f t="shared" ref="AK942:AK947" si="3300">(AJ942/AI942)*100</f>
        <v>#DIV/0!</v>
      </c>
      <c r="AL942" s="66"/>
      <c r="AM942" s="67"/>
      <c r="AN942" s="68" t="e">
        <f t="shared" ref="AN942:AN947" si="3301">(AM942/AL942)*100</f>
        <v>#DIV/0!</v>
      </c>
      <c r="AO942" s="66"/>
      <c r="AP942" s="67"/>
      <c r="AQ942" s="68" t="e">
        <f t="shared" ref="AQ942:AQ947" si="3302">(AP942/AO942)*100</f>
        <v>#DIV/0!</v>
      </c>
      <c r="AR942" s="24"/>
    </row>
    <row r="943" spans="1:44" ht="50.25" customHeight="1">
      <c r="A943" s="316"/>
      <c r="B943" s="366"/>
      <c r="C943" s="325"/>
      <c r="D943" s="57" t="s">
        <v>18</v>
      </c>
      <c r="E943" s="66">
        <f t="shared" ref="E943:E947" si="3303">H943+K943+N943+Q943+T943+W943+Z943+AC943+AF943+AI943+AL943+AO943</f>
        <v>0</v>
      </c>
      <c r="F943" s="67">
        <f t="shared" ref="F943:F947" si="3304">I943+L943+O943+R943+U943+X943+AA943+AD943+AG943+AJ943+AM943+AP943</f>
        <v>0</v>
      </c>
      <c r="G943" s="68" t="e">
        <f t="shared" si="3290"/>
        <v>#DIV/0!</v>
      </c>
      <c r="H943" s="66"/>
      <c r="I943" s="67"/>
      <c r="J943" s="68" t="e">
        <f t="shared" si="3291"/>
        <v>#DIV/0!</v>
      </c>
      <c r="K943" s="66"/>
      <c r="L943" s="67"/>
      <c r="M943" s="68" t="e">
        <f t="shared" si="3292"/>
        <v>#DIV/0!</v>
      </c>
      <c r="N943" s="66"/>
      <c r="O943" s="67"/>
      <c r="P943" s="68" t="e">
        <f t="shared" si="3293"/>
        <v>#DIV/0!</v>
      </c>
      <c r="Q943" s="66"/>
      <c r="R943" s="67"/>
      <c r="S943" s="68" t="e">
        <f t="shared" si="3294"/>
        <v>#DIV/0!</v>
      </c>
      <c r="T943" s="66"/>
      <c r="U943" s="67"/>
      <c r="V943" s="68" t="e">
        <f t="shared" si="3295"/>
        <v>#DIV/0!</v>
      </c>
      <c r="W943" s="66"/>
      <c r="X943" s="67"/>
      <c r="Y943" s="68" t="e">
        <f t="shared" si="3296"/>
        <v>#DIV/0!</v>
      </c>
      <c r="Z943" s="66"/>
      <c r="AA943" s="67"/>
      <c r="AB943" s="68" t="e">
        <f t="shared" si="3297"/>
        <v>#DIV/0!</v>
      </c>
      <c r="AC943" s="66"/>
      <c r="AD943" s="67"/>
      <c r="AE943" s="68" t="e">
        <f t="shared" si="3298"/>
        <v>#DIV/0!</v>
      </c>
      <c r="AF943" s="66"/>
      <c r="AG943" s="67"/>
      <c r="AH943" s="68" t="e">
        <f t="shared" si="3299"/>
        <v>#DIV/0!</v>
      </c>
      <c r="AI943" s="66"/>
      <c r="AJ943" s="67"/>
      <c r="AK943" s="68" t="e">
        <f t="shared" si="3300"/>
        <v>#DIV/0!</v>
      </c>
      <c r="AL943" s="66"/>
      <c r="AM943" s="67"/>
      <c r="AN943" s="68" t="e">
        <f t="shared" si="3301"/>
        <v>#DIV/0!</v>
      </c>
      <c r="AO943" s="66"/>
      <c r="AP943" s="67"/>
      <c r="AQ943" s="68" t="e">
        <f t="shared" si="3302"/>
        <v>#DIV/0!</v>
      </c>
      <c r="AR943" s="24"/>
    </row>
    <row r="944" spans="1:44" ht="21" customHeight="1">
      <c r="A944" s="316"/>
      <c r="B944" s="366"/>
      <c r="C944" s="325"/>
      <c r="D944" s="57" t="s">
        <v>26</v>
      </c>
      <c r="E944" s="66">
        <f t="shared" si="3303"/>
        <v>8</v>
      </c>
      <c r="F944" s="67">
        <f t="shared" si="3304"/>
        <v>0</v>
      </c>
      <c r="G944" s="68">
        <f t="shared" si="3290"/>
        <v>0</v>
      </c>
      <c r="H944" s="66"/>
      <c r="I944" s="67"/>
      <c r="J944" s="68" t="e">
        <f t="shared" si="3291"/>
        <v>#DIV/0!</v>
      </c>
      <c r="K944" s="66"/>
      <c r="L944" s="67"/>
      <c r="M944" s="68" t="e">
        <f t="shared" si="3292"/>
        <v>#DIV/0!</v>
      </c>
      <c r="N944" s="66"/>
      <c r="O944" s="67"/>
      <c r="P944" s="68" t="e">
        <f t="shared" si="3293"/>
        <v>#DIV/0!</v>
      </c>
      <c r="Q944" s="66"/>
      <c r="R944" s="67"/>
      <c r="S944" s="68" t="e">
        <f t="shared" si="3294"/>
        <v>#DIV/0!</v>
      </c>
      <c r="T944" s="66"/>
      <c r="U944" s="67"/>
      <c r="V944" s="68" t="e">
        <f t="shared" si="3295"/>
        <v>#DIV/0!</v>
      </c>
      <c r="W944" s="66"/>
      <c r="X944" s="67"/>
      <c r="Y944" s="68" t="e">
        <f t="shared" si="3296"/>
        <v>#DIV/0!</v>
      </c>
      <c r="Z944" s="66"/>
      <c r="AA944" s="67"/>
      <c r="AB944" s="68" t="e">
        <f t="shared" si="3297"/>
        <v>#DIV/0!</v>
      </c>
      <c r="AC944" s="66"/>
      <c r="AD944" s="67"/>
      <c r="AE944" s="68" t="e">
        <f t="shared" si="3298"/>
        <v>#DIV/0!</v>
      </c>
      <c r="AF944" s="66"/>
      <c r="AG944" s="67"/>
      <c r="AH944" s="68" t="e">
        <f t="shared" si="3299"/>
        <v>#DIV/0!</v>
      </c>
      <c r="AI944" s="66"/>
      <c r="AJ944" s="67"/>
      <c r="AK944" s="68" t="e">
        <f t="shared" si="3300"/>
        <v>#DIV/0!</v>
      </c>
      <c r="AL944" s="66"/>
      <c r="AM944" s="67"/>
      <c r="AN944" s="68" t="e">
        <f t="shared" si="3301"/>
        <v>#DIV/0!</v>
      </c>
      <c r="AO944" s="66">
        <v>8</v>
      </c>
      <c r="AP944" s="67"/>
      <c r="AQ944" s="68">
        <f t="shared" si="3302"/>
        <v>0</v>
      </c>
      <c r="AR944" s="24"/>
    </row>
    <row r="945" spans="1:44" ht="81" customHeight="1">
      <c r="A945" s="316"/>
      <c r="B945" s="366"/>
      <c r="C945" s="325"/>
      <c r="D945" s="54" t="s">
        <v>231</v>
      </c>
      <c r="E945" s="66">
        <f t="shared" si="3303"/>
        <v>0</v>
      </c>
      <c r="F945" s="67">
        <f t="shared" si="3304"/>
        <v>0</v>
      </c>
      <c r="G945" s="68" t="e">
        <f t="shared" si="3290"/>
        <v>#DIV/0!</v>
      </c>
      <c r="H945" s="66"/>
      <c r="I945" s="67"/>
      <c r="J945" s="68" t="e">
        <f t="shared" si="3291"/>
        <v>#DIV/0!</v>
      </c>
      <c r="K945" s="66"/>
      <c r="L945" s="67"/>
      <c r="M945" s="68" t="e">
        <f t="shared" si="3292"/>
        <v>#DIV/0!</v>
      </c>
      <c r="N945" s="66"/>
      <c r="O945" s="67"/>
      <c r="P945" s="68" t="e">
        <f t="shared" si="3293"/>
        <v>#DIV/0!</v>
      </c>
      <c r="Q945" s="66"/>
      <c r="R945" s="67"/>
      <c r="S945" s="68" t="e">
        <f t="shared" si="3294"/>
        <v>#DIV/0!</v>
      </c>
      <c r="T945" s="66"/>
      <c r="U945" s="67"/>
      <c r="V945" s="68" t="e">
        <f t="shared" si="3295"/>
        <v>#DIV/0!</v>
      </c>
      <c r="W945" s="66"/>
      <c r="X945" s="67"/>
      <c r="Y945" s="68" t="e">
        <f t="shared" si="3296"/>
        <v>#DIV/0!</v>
      </c>
      <c r="Z945" s="66"/>
      <c r="AA945" s="67"/>
      <c r="AB945" s="68" t="e">
        <f t="shared" si="3297"/>
        <v>#DIV/0!</v>
      </c>
      <c r="AC945" s="66"/>
      <c r="AD945" s="67"/>
      <c r="AE945" s="68" t="e">
        <f t="shared" si="3298"/>
        <v>#DIV/0!</v>
      </c>
      <c r="AF945" s="66"/>
      <c r="AG945" s="67"/>
      <c r="AH945" s="68" t="e">
        <f t="shared" si="3299"/>
        <v>#DIV/0!</v>
      </c>
      <c r="AI945" s="66"/>
      <c r="AJ945" s="67"/>
      <c r="AK945" s="68" t="e">
        <f t="shared" si="3300"/>
        <v>#DIV/0!</v>
      </c>
      <c r="AL945" s="66"/>
      <c r="AM945" s="67"/>
      <c r="AN945" s="68" t="e">
        <f t="shared" si="3301"/>
        <v>#DIV/0!</v>
      </c>
      <c r="AO945" s="66"/>
      <c r="AP945" s="67"/>
      <c r="AQ945" s="68" t="e">
        <f t="shared" si="3302"/>
        <v>#DIV/0!</v>
      </c>
      <c r="AR945" s="24"/>
    </row>
    <row r="946" spans="1:44" ht="36.75" customHeight="1">
      <c r="A946" s="316"/>
      <c r="B946" s="366"/>
      <c r="C946" s="325"/>
      <c r="D946" s="57" t="s">
        <v>39</v>
      </c>
      <c r="E946" s="66">
        <f t="shared" si="3303"/>
        <v>0</v>
      </c>
      <c r="F946" s="67">
        <f t="shared" si="3304"/>
        <v>0</v>
      </c>
      <c r="G946" s="68" t="e">
        <f t="shared" si="3290"/>
        <v>#DIV/0!</v>
      </c>
      <c r="H946" s="66"/>
      <c r="I946" s="67"/>
      <c r="J946" s="68" t="e">
        <f t="shared" si="3291"/>
        <v>#DIV/0!</v>
      </c>
      <c r="K946" s="66"/>
      <c r="L946" s="67"/>
      <c r="M946" s="68" t="e">
        <f t="shared" si="3292"/>
        <v>#DIV/0!</v>
      </c>
      <c r="N946" s="66"/>
      <c r="O946" s="67"/>
      <c r="P946" s="68" t="e">
        <f t="shared" si="3293"/>
        <v>#DIV/0!</v>
      </c>
      <c r="Q946" s="66"/>
      <c r="R946" s="67"/>
      <c r="S946" s="68" t="e">
        <f t="shared" si="3294"/>
        <v>#DIV/0!</v>
      </c>
      <c r="T946" s="66"/>
      <c r="U946" s="67"/>
      <c r="V946" s="68" t="e">
        <f t="shared" si="3295"/>
        <v>#DIV/0!</v>
      </c>
      <c r="W946" s="66"/>
      <c r="X946" s="67"/>
      <c r="Y946" s="68" t="e">
        <f t="shared" si="3296"/>
        <v>#DIV/0!</v>
      </c>
      <c r="Z946" s="66"/>
      <c r="AA946" s="67"/>
      <c r="AB946" s="68" t="e">
        <f t="shared" si="3297"/>
        <v>#DIV/0!</v>
      </c>
      <c r="AC946" s="66"/>
      <c r="AD946" s="67"/>
      <c r="AE946" s="68" t="e">
        <f t="shared" si="3298"/>
        <v>#DIV/0!</v>
      </c>
      <c r="AF946" s="66"/>
      <c r="AG946" s="67"/>
      <c r="AH946" s="68" t="e">
        <f t="shared" si="3299"/>
        <v>#DIV/0!</v>
      </c>
      <c r="AI946" s="66"/>
      <c r="AJ946" s="67"/>
      <c r="AK946" s="68" t="e">
        <f t="shared" si="3300"/>
        <v>#DIV/0!</v>
      </c>
      <c r="AL946" s="66"/>
      <c r="AM946" s="67"/>
      <c r="AN946" s="68" t="e">
        <f t="shared" si="3301"/>
        <v>#DIV/0!</v>
      </c>
      <c r="AO946" s="66"/>
      <c r="AP946" s="67"/>
      <c r="AQ946" s="68" t="e">
        <f t="shared" si="3302"/>
        <v>#DIV/0!</v>
      </c>
      <c r="AR946" s="24"/>
    </row>
    <row r="947" spans="1:44" ht="44.25" customHeight="1">
      <c r="A947" s="317"/>
      <c r="B947" s="367"/>
      <c r="C947" s="326"/>
      <c r="D947" s="57" t="s">
        <v>33</v>
      </c>
      <c r="E947" s="66">
        <f t="shared" si="3303"/>
        <v>0</v>
      </c>
      <c r="F947" s="67">
        <f t="shared" si="3304"/>
        <v>0</v>
      </c>
      <c r="G947" s="68" t="e">
        <f t="shared" si="3290"/>
        <v>#DIV/0!</v>
      </c>
      <c r="H947" s="66"/>
      <c r="I947" s="67"/>
      <c r="J947" s="68" t="e">
        <f t="shared" si="3291"/>
        <v>#DIV/0!</v>
      </c>
      <c r="K947" s="66"/>
      <c r="L947" s="67"/>
      <c r="M947" s="68" t="e">
        <f t="shared" si="3292"/>
        <v>#DIV/0!</v>
      </c>
      <c r="N947" s="66"/>
      <c r="O947" s="67"/>
      <c r="P947" s="68" t="e">
        <f t="shared" si="3293"/>
        <v>#DIV/0!</v>
      </c>
      <c r="Q947" s="66"/>
      <c r="R947" s="67"/>
      <c r="S947" s="68" t="e">
        <f t="shared" si="3294"/>
        <v>#DIV/0!</v>
      </c>
      <c r="T947" s="66"/>
      <c r="U947" s="67"/>
      <c r="V947" s="68" t="e">
        <f t="shared" si="3295"/>
        <v>#DIV/0!</v>
      </c>
      <c r="W947" s="66"/>
      <c r="X947" s="67"/>
      <c r="Y947" s="68" t="e">
        <f t="shared" si="3296"/>
        <v>#DIV/0!</v>
      </c>
      <c r="Z947" s="66"/>
      <c r="AA947" s="67"/>
      <c r="AB947" s="68" t="e">
        <f t="shared" si="3297"/>
        <v>#DIV/0!</v>
      </c>
      <c r="AC947" s="66"/>
      <c r="AD947" s="67"/>
      <c r="AE947" s="68" t="e">
        <f t="shared" si="3298"/>
        <v>#DIV/0!</v>
      </c>
      <c r="AF947" s="66"/>
      <c r="AG947" s="67"/>
      <c r="AH947" s="68" t="e">
        <f t="shared" si="3299"/>
        <v>#DIV/0!</v>
      </c>
      <c r="AI947" s="66"/>
      <c r="AJ947" s="67"/>
      <c r="AK947" s="68" t="e">
        <f t="shared" si="3300"/>
        <v>#DIV/0!</v>
      </c>
      <c r="AL947" s="66"/>
      <c r="AM947" s="67"/>
      <c r="AN947" s="68" t="e">
        <f t="shared" si="3301"/>
        <v>#DIV/0!</v>
      </c>
      <c r="AO947" s="66"/>
      <c r="AP947" s="67"/>
      <c r="AQ947" s="68" t="e">
        <f t="shared" si="3302"/>
        <v>#DIV/0!</v>
      </c>
      <c r="AR947" s="24"/>
    </row>
    <row r="948" spans="1:44" ht="27" customHeight="1">
      <c r="A948" s="315" t="s">
        <v>511</v>
      </c>
      <c r="B948" s="365" t="s">
        <v>262</v>
      </c>
      <c r="C948" s="324" t="s">
        <v>146</v>
      </c>
      <c r="D948" s="25" t="s">
        <v>36</v>
      </c>
      <c r="E948" s="66">
        <f>E949+E950+E951+E953+E954</f>
        <v>8</v>
      </c>
      <c r="F948" s="65">
        <f>F949+F950+F951+F953+F954</f>
        <v>0</v>
      </c>
      <c r="G948" s="65">
        <f>(F948/E948)*100</f>
        <v>0</v>
      </c>
      <c r="H948" s="66">
        <f>H949+H950+H951+H953+H954</f>
        <v>0</v>
      </c>
      <c r="I948" s="65">
        <f>I949+I950+I951+I953+I954</f>
        <v>0</v>
      </c>
      <c r="J948" s="65" t="e">
        <f>(I948/H948)*100</f>
        <v>#DIV/0!</v>
      </c>
      <c r="K948" s="66">
        <f>K949+K950+K951+K953+K954</f>
        <v>0</v>
      </c>
      <c r="L948" s="65">
        <f>L949+L950+L951+L953+L954</f>
        <v>0</v>
      </c>
      <c r="M948" s="65" t="e">
        <f>(L948/K948)*100</f>
        <v>#DIV/0!</v>
      </c>
      <c r="N948" s="66">
        <f>N949+N950+N951+N953+N954</f>
        <v>0</v>
      </c>
      <c r="O948" s="65">
        <f>O949+O950+O951+O953+O954</f>
        <v>0</v>
      </c>
      <c r="P948" s="65" t="e">
        <f>(O948/N948)*100</f>
        <v>#DIV/0!</v>
      </c>
      <c r="Q948" s="66">
        <f>Q949+Q950+Q951+Q953+Q954</f>
        <v>0</v>
      </c>
      <c r="R948" s="65">
        <f>R949+R950+R951+R953+R954</f>
        <v>0</v>
      </c>
      <c r="S948" s="65" t="e">
        <f>(R948/Q948)*100</f>
        <v>#DIV/0!</v>
      </c>
      <c r="T948" s="66">
        <f>T949+T950+T951+T953+T954</f>
        <v>0</v>
      </c>
      <c r="U948" s="65">
        <f>U949+U950+U951+U953+U954</f>
        <v>0</v>
      </c>
      <c r="V948" s="65" t="e">
        <f>(U948/T948)*100</f>
        <v>#DIV/0!</v>
      </c>
      <c r="W948" s="66">
        <f>W949+W950+W951+W953+W954</f>
        <v>0</v>
      </c>
      <c r="X948" s="65">
        <f>X949+X950+X951+X953+X954</f>
        <v>0</v>
      </c>
      <c r="Y948" s="65" t="e">
        <f>(X948/W948)*100</f>
        <v>#DIV/0!</v>
      </c>
      <c r="Z948" s="66">
        <f>Z949+Z950+Z951+Z953+Z954</f>
        <v>0</v>
      </c>
      <c r="AA948" s="65">
        <f>AA949+AA950+AA951+AA953+AA954</f>
        <v>0</v>
      </c>
      <c r="AB948" s="65" t="e">
        <f>(AA948/Z948)*100</f>
        <v>#DIV/0!</v>
      </c>
      <c r="AC948" s="66">
        <f>AC949+AC950+AC951+AC953+AC954</f>
        <v>0</v>
      </c>
      <c r="AD948" s="65">
        <f>AD949+AD950+AD951+AD953+AD954</f>
        <v>0</v>
      </c>
      <c r="AE948" s="65" t="e">
        <f>(AD948/AC948)*100</f>
        <v>#DIV/0!</v>
      </c>
      <c r="AF948" s="66">
        <f>AF949+AF950+AF951+AF953+AF954</f>
        <v>0</v>
      </c>
      <c r="AG948" s="65">
        <f>AG949+AG950+AG951+AG953+AG954</f>
        <v>0</v>
      </c>
      <c r="AH948" s="65" t="e">
        <f>(AG948/AF948)*100</f>
        <v>#DIV/0!</v>
      </c>
      <c r="AI948" s="66">
        <f>AI949+AI950+AI951+AI953+AI954</f>
        <v>0</v>
      </c>
      <c r="AJ948" s="65">
        <f>AJ949+AJ950+AJ951+AJ953+AJ954</f>
        <v>0</v>
      </c>
      <c r="AK948" s="65" t="e">
        <f>(AJ948/AI948)*100</f>
        <v>#DIV/0!</v>
      </c>
      <c r="AL948" s="66">
        <f>AL949+AL950+AL951+AL953+AL954</f>
        <v>0</v>
      </c>
      <c r="AM948" s="65">
        <f>AM949+AM950+AM951+AM953+AM954</f>
        <v>0</v>
      </c>
      <c r="AN948" s="65" t="e">
        <f>(AM948/AL948)*100</f>
        <v>#DIV/0!</v>
      </c>
      <c r="AO948" s="66">
        <f>AO949+AO950+AO951+AO953+AO954</f>
        <v>8</v>
      </c>
      <c r="AP948" s="65">
        <f>AP949+AP950+AP951+AP953+AP954</f>
        <v>0</v>
      </c>
      <c r="AQ948" s="65">
        <f>(AP948/AO948)*100</f>
        <v>0</v>
      </c>
      <c r="AR948" s="24"/>
    </row>
    <row r="949" spans="1:44" ht="41.25" customHeight="1">
      <c r="A949" s="316"/>
      <c r="B949" s="366"/>
      <c r="C949" s="325"/>
      <c r="D949" s="26" t="s">
        <v>17</v>
      </c>
      <c r="E949" s="66">
        <f>H949+K949+N949+Q949+T949+W949+Z949+AC949+AF949+AI949+AL949+AO949</f>
        <v>0</v>
      </c>
      <c r="F949" s="67">
        <f>I949+L949+O949+R949+U949+X949+AA949+AD949+AG949+AJ949+AM949+AP949</f>
        <v>0</v>
      </c>
      <c r="G949" s="68" t="e">
        <f t="shared" ref="G949:G954" si="3305">(F949/E949)*100</f>
        <v>#DIV/0!</v>
      </c>
      <c r="H949" s="66"/>
      <c r="I949" s="67"/>
      <c r="J949" s="68" t="e">
        <f t="shared" ref="J949:J954" si="3306">(I949/H949)*100</f>
        <v>#DIV/0!</v>
      </c>
      <c r="K949" s="66"/>
      <c r="L949" s="67"/>
      <c r="M949" s="68" t="e">
        <f t="shared" ref="M949:M954" si="3307">(L949/K949)*100</f>
        <v>#DIV/0!</v>
      </c>
      <c r="N949" s="66"/>
      <c r="O949" s="67"/>
      <c r="P949" s="68" t="e">
        <f t="shared" ref="P949:P954" si="3308">(O949/N949)*100</f>
        <v>#DIV/0!</v>
      </c>
      <c r="Q949" s="66"/>
      <c r="R949" s="67"/>
      <c r="S949" s="68" t="e">
        <f t="shared" ref="S949:S954" si="3309">(R949/Q949)*100</f>
        <v>#DIV/0!</v>
      </c>
      <c r="T949" s="66"/>
      <c r="U949" s="67"/>
      <c r="V949" s="68" t="e">
        <f t="shared" ref="V949:V954" si="3310">(U949/T949)*100</f>
        <v>#DIV/0!</v>
      </c>
      <c r="W949" s="66"/>
      <c r="X949" s="67"/>
      <c r="Y949" s="68" t="e">
        <f t="shared" ref="Y949:Y954" si="3311">(X949/W949)*100</f>
        <v>#DIV/0!</v>
      </c>
      <c r="Z949" s="66"/>
      <c r="AA949" s="67"/>
      <c r="AB949" s="68" t="e">
        <f t="shared" ref="AB949:AB954" si="3312">(AA949/Z949)*100</f>
        <v>#DIV/0!</v>
      </c>
      <c r="AC949" s="66"/>
      <c r="AD949" s="67"/>
      <c r="AE949" s="68" t="e">
        <f t="shared" ref="AE949:AE954" si="3313">(AD949/AC949)*100</f>
        <v>#DIV/0!</v>
      </c>
      <c r="AF949" s="66"/>
      <c r="AG949" s="67"/>
      <c r="AH949" s="68" t="e">
        <f t="shared" ref="AH949:AH954" si="3314">(AG949/AF949)*100</f>
        <v>#DIV/0!</v>
      </c>
      <c r="AI949" s="66"/>
      <c r="AJ949" s="67"/>
      <c r="AK949" s="68" t="e">
        <f t="shared" ref="AK949:AK954" si="3315">(AJ949/AI949)*100</f>
        <v>#DIV/0!</v>
      </c>
      <c r="AL949" s="66"/>
      <c r="AM949" s="67"/>
      <c r="AN949" s="68" t="e">
        <f t="shared" ref="AN949:AN954" si="3316">(AM949/AL949)*100</f>
        <v>#DIV/0!</v>
      </c>
      <c r="AO949" s="66"/>
      <c r="AP949" s="67"/>
      <c r="AQ949" s="68" t="e">
        <f t="shared" ref="AQ949:AQ954" si="3317">(AP949/AO949)*100</f>
        <v>#DIV/0!</v>
      </c>
      <c r="AR949" s="24"/>
    </row>
    <row r="950" spans="1:44" ht="50.25" customHeight="1">
      <c r="A950" s="316"/>
      <c r="B950" s="366"/>
      <c r="C950" s="325"/>
      <c r="D950" s="26" t="s">
        <v>18</v>
      </c>
      <c r="E950" s="66">
        <f t="shared" ref="E950:E954" si="3318">H950+K950+N950+Q950+T950+W950+Z950+AC950+AF950+AI950+AL950+AO950</f>
        <v>0</v>
      </c>
      <c r="F950" s="67">
        <f t="shared" ref="F950:F954" si="3319">I950+L950+O950+R950+U950+X950+AA950+AD950+AG950+AJ950+AM950+AP950</f>
        <v>0</v>
      </c>
      <c r="G950" s="68" t="e">
        <f t="shared" si="3305"/>
        <v>#DIV/0!</v>
      </c>
      <c r="H950" s="66"/>
      <c r="I950" s="67"/>
      <c r="J950" s="68" t="e">
        <f t="shared" si="3306"/>
        <v>#DIV/0!</v>
      </c>
      <c r="K950" s="66"/>
      <c r="L950" s="67"/>
      <c r="M950" s="68" t="e">
        <f t="shared" si="3307"/>
        <v>#DIV/0!</v>
      </c>
      <c r="N950" s="66"/>
      <c r="O950" s="67"/>
      <c r="P950" s="68" t="e">
        <f t="shared" si="3308"/>
        <v>#DIV/0!</v>
      </c>
      <c r="Q950" s="66"/>
      <c r="R950" s="67"/>
      <c r="S950" s="68" t="e">
        <f t="shared" si="3309"/>
        <v>#DIV/0!</v>
      </c>
      <c r="T950" s="66"/>
      <c r="U950" s="67"/>
      <c r="V950" s="68" t="e">
        <f t="shared" si="3310"/>
        <v>#DIV/0!</v>
      </c>
      <c r="W950" s="66"/>
      <c r="X950" s="67"/>
      <c r="Y950" s="68" t="e">
        <f t="shared" si="3311"/>
        <v>#DIV/0!</v>
      </c>
      <c r="Z950" s="66"/>
      <c r="AA950" s="67"/>
      <c r="AB950" s="68" t="e">
        <f t="shared" si="3312"/>
        <v>#DIV/0!</v>
      </c>
      <c r="AC950" s="66"/>
      <c r="AD950" s="67"/>
      <c r="AE950" s="68" t="e">
        <f t="shared" si="3313"/>
        <v>#DIV/0!</v>
      </c>
      <c r="AF950" s="66"/>
      <c r="AG950" s="67"/>
      <c r="AH950" s="68" t="e">
        <f t="shared" si="3314"/>
        <v>#DIV/0!</v>
      </c>
      <c r="AI950" s="66"/>
      <c r="AJ950" s="67"/>
      <c r="AK950" s="68" t="e">
        <f t="shared" si="3315"/>
        <v>#DIV/0!</v>
      </c>
      <c r="AL950" s="66"/>
      <c r="AM950" s="67"/>
      <c r="AN950" s="68" t="e">
        <f t="shared" si="3316"/>
        <v>#DIV/0!</v>
      </c>
      <c r="AO950" s="66"/>
      <c r="AP950" s="67"/>
      <c r="AQ950" s="68" t="e">
        <f t="shared" si="3317"/>
        <v>#DIV/0!</v>
      </c>
      <c r="AR950" s="24"/>
    </row>
    <row r="951" spans="1:44" ht="28.5" customHeight="1">
      <c r="A951" s="316"/>
      <c r="B951" s="366"/>
      <c r="C951" s="325"/>
      <c r="D951" s="26" t="s">
        <v>26</v>
      </c>
      <c r="E951" s="66">
        <f t="shared" si="3318"/>
        <v>8</v>
      </c>
      <c r="F951" s="67">
        <f t="shared" si="3319"/>
        <v>0</v>
      </c>
      <c r="G951" s="68">
        <f t="shared" si="3305"/>
        <v>0</v>
      </c>
      <c r="H951" s="66"/>
      <c r="I951" s="67"/>
      <c r="J951" s="68" t="e">
        <f t="shared" si="3306"/>
        <v>#DIV/0!</v>
      </c>
      <c r="K951" s="66"/>
      <c r="L951" s="67"/>
      <c r="M951" s="68" t="e">
        <f t="shared" si="3307"/>
        <v>#DIV/0!</v>
      </c>
      <c r="N951" s="66"/>
      <c r="O951" s="67"/>
      <c r="P951" s="68" t="e">
        <f t="shared" si="3308"/>
        <v>#DIV/0!</v>
      </c>
      <c r="Q951" s="66"/>
      <c r="R951" s="67"/>
      <c r="S951" s="68" t="e">
        <f t="shared" si="3309"/>
        <v>#DIV/0!</v>
      </c>
      <c r="T951" s="66"/>
      <c r="U951" s="67"/>
      <c r="V951" s="68" t="e">
        <f t="shared" si="3310"/>
        <v>#DIV/0!</v>
      </c>
      <c r="W951" s="66"/>
      <c r="X951" s="67"/>
      <c r="Y951" s="68" t="e">
        <f t="shared" si="3311"/>
        <v>#DIV/0!</v>
      </c>
      <c r="Z951" s="66"/>
      <c r="AA951" s="67"/>
      <c r="AB951" s="68" t="e">
        <f t="shared" si="3312"/>
        <v>#DIV/0!</v>
      </c>
      <c r="AC951" s="66"/>
      <c r="AD951" s="67"/>
      <c r="AE951" s="68" t="e">
        <f t="shared" si="3313"/>
        <v>#DIV/0!</v>
      </c>
      <c r="AF951" s="66"/>
      <c r="AG951" s="67"/>
      <c r="AH951" s="68" t="e">
        <f t="shared" si="3314"/>
        <v>#DIV/0!</v>
      </c>
      <c r="AI951" s="66"/>
      <c r="AJ951" s="67"/>
      <c r="AK951" s="68" t="e">
        <f t="shared" si="3315"/>
        <v>#DIV/0!</v>
      </c>
      <c r="AL951" s="66"/>
      <c r="AM951" s="67"/>
      <c r="AN951" s="68" t="e">
        <f t="shared" si="3316"/>
        <v>#DIV/0!</v>
      </c>
      <c r="AO951" s="66">
        <v>8</v>
      </c>
      <c r="AP951" s="67"/>
      <c r="AQ951" s="68">
        <f t="shared" si="3317"/>
        <v>0</v>
      </c>
      <c r="AR951" s="24"/>
    </row>
    <row r="952" spans="1:44" ht="81" customHeight="1">
      <c r="A952" s="316"/>
      <c r="B952" s="366"/>
      <c r="C952" s="325"/>
      <c r="D952" s="54" t="s">
        <v>231</v>
      </c>
      <c r="E952" s="66">
        <f t="shared" si="3318"/>
        <v>0</v>
      </c>
      <c r="F952" s="67">
        <f t="shared" si="3319"/>
        <v>0</v>
      </c>
      <c r="G952" s="68" t="e">
        <f t="shared" si="3305"/>
        <v>#DIV/0!</v>
      </c>
      <c r="H952" s="66"/>
      <c r="I952" s="67"/>
      <c r="J952" s="68" t="e">
        <f t="shared" si="3306"/>
        <v>#DIV/0!</v>
      </c>
      <c r="K952" s="66"/>
      <c r="L952" s="67"/>
      <c r="M952" s="68" t="e">
        <f t="shared" si="3307"/>
        <v>#DIV/0!</v>
      </c>
      <c r="N952" s="66"/>
      <c r="O952" s="67"/>
      <c r="P952" s="68" t="e">
        <f t="shared" si="3308"/>
        <v>#DIV/0!</v>
      </c>
      <c r="Q952" s="66"/>
      <c r="R952" s="67"/>
      <c r="S952" s="68" t="e">
        <f t="shared" si="3309"/>
        <v>#DIV/0!</v>
      </c>
      <c r="T952" s="66"/>
      <c r="U952" s="67"/>
      <c r="V952" s="68" t="e">
        <f t="shared" si="3310"/>
        <v>#DIV/0!</v>
      </c>
      <c r="W952" s="66"/>
      <c r="X952" s="67"/>
      <c r="Y952" s="68" t="e">
        <f t="shared" si="3311"/>
        <v>#DIV/0!</v>
      </c>
      <c r="Z952" s="66"/>
      <c r="AA952" s="67"/>
      <c r="AB952" s="68" t="e">
        <f t="shared" si="3312"/>
        <v>#DIV/0!</v>
      </c>
      <c r="AC952" s="66"/>
      <c r="AD952" s="67"/>
      <c r="AE952" s="68" t="e">
        <f t="shared" si="3313"/>
        <v>#DIV/0!</v>
      </c>
      <c r="AF952" s="66"/>
      <c r="AG952" s="67"/>
      <c r="AH952" s="68" t="e">
        <f t="shared" si="3314"/>
        <v>#DIV/0!</v>
      </c>
      <c r="AI952" s="66"/>
      <c r="AJ952" s="67"/>
      <c r="AK952" s="68" t="e">
        <f t="shared" si="3315"/>
        <v>#DIV/0!</v>
      </c>
      <c r="AL952" s="66"/>
      <c r="AM952" s="67"/>
      <c r="AN952" s="68" t="e">
        <f t="shared" si="3316"/>
        <v>#DIV/0!</v>
      </c>
      <c r="AO952" s="66"/>
      <c r="AP952" s="67"/>
      <c r="AQ952" s="68" t="e">
        <f t="shared" si="3317"/>
        <v>#DIV/0!</v>
      </c>
      <c r="AR952" s="24"/>
    </row>
    <row r="953" spans="1:44" ht="33" customHeight="1">
      <c r="A953" s="316"/>
      <c r="B953" s="366"/>
      <c r="C953" s="325"/>
      <c r="D953" s="26" t="s">
        <v>39</v>
      </c>
      <c r="E953" s="66">
        <f t="shared" si="3318"/>
        <v>0</v>
      </c>
      <c r="F953" s="67">
        <f t="shared" si="3319"/>
        <v>0</v>
      </c>
      <c r="G953" s="68" t="e">
        <f t="shared" si="3305"/>
        <v>#DIV/0!</v>
      </c>
      <c r="H953" s="66"/>
      <c r="I953" s="67"/>
      <c r="J953" s="68" t="e">
        <f t="shared" si="3306"/>
        <v>#DIV/0!</v>
      </c>
      <c r="K953" s="66"/>
      <c r="L953" s="67"/>
      <c r="M953" s="68" t="e">
        <f t="shared" si="3307"/>
        <v>#DIV/0!</v>
      </c>
      <c r="N953" s="66"/>
      <c r="O953" s="67"/>
      <c r="P953" s="68" t="e">
        <f t="shared" si="3308"/>
        <v>#DIV/0!</v>
      </c>
      <c r="Q953" s="66"/>
      <c r="R953" s="67"/>
      <c r="S953" s="68" t="e">
        <f t="shared" si="3309"/>
        <v>#DIV/0!</v>
      </c>
      <c r="T953" s="66"/>
      <c r="U953" s="67"/>
      <c r="V953" s="68" t="e">
        <f t="shared" si="3310"/>
        <v>#DIV/0!</v>
      </c>
      <c r="W953" s="66"/>
      <c r="X953" s="67"/>
      <c r="Y953" s="68" t="e">
        <f t="shared" si="3311"/>
        <v>#DIV/0!</v>
      </c>
      <c r="Z953" s="66"/>
      <c r="AA953" s="67"/>
      <c r="AB953" s="68" t="e">
        <f t="shared" si="3312"/>
        <v>#DIV/0!</v>
      </c>
      <c r="AC953" s="66"/>
      <c r="AD953" s="67"/>
      <c r="AE953" s="68" t="e">
        <f t="shared" si="3313"/>
        <v>#DIV/0!</v>
      </c>
      <c r="AF953" s="66"/>
      <c r="AG953" s="67"/>
      <c r="AH953" s="68" t="e">
        <f t="shared" si="3314"/>
        <v>#DIV/0!</v>
      </c>
      <c r="AI953" s="66"/>
      <c r="AJ953" s="67"/>
      <c r="AK953" s="68" t="e">
        <f t="shared" si="3315"/>
        <v>#DIV/0!</v>
      </c>
      <c r="AL953" s="66"/>
      <c r="AM953" s="67"/>
      <c r="AN953" s="68" t="e">
        <f t="shared" si="3316"/>
        <v>#DIV/0!</v>
      </c>
      <c r="AO953" s="66"/>
      <c r="AP953" s="67"/>
      <c r="AQ953" s="68" t="e">
        <f t="shared" si="3317"/>
        <v>#DIV/0!</v>
      </c>
      <c r="AR953" s="24"/>
    </row>
    <row r="954" spans="1:44" ht="44.25" customHeight="1">
      <c r="A954" s="317"/>
      <c r="B954" s="367"/>
      <c r="C954" s="326"/>
      <c r="D954" s="26" t="s">
        <v>33</v>
      </c>
      <c r="E954" s="66">
        <f t="shared" si="3318"/>
        <v>0</v>
      </c>
      <c r="F954" s="67">
        <f t="shared" si="3319"/>
        <v>0</v>
      </c>
      <c r="G954" s="68" t="e">
        <f t="shared" si="3305"/>
        <v>#DIV/0!</v>
      </c>
      <c r="H954" s="66"/>
      <c r="I954" s="67"/>
      <c r="J954" s="68" t="e">
        <f t="shared" si="3306"/>
        <v>#DIV/0!</v>
      </c>
      <c r="K954" s="66"/>
      <c r="L954" s="67"/>
      <c r="M954" s="68" t="e">
        <f t="shared" si="3307"/>
        <v>#DIV/0!</v>
      </c>
      <c r="N954" s="66"/>
      <c r="O954" s="67"/>
      <c r="P954" s="68" t="e">
        <f t="shared" si="3308"/>
        <v>#DIV/0!</v>
      </c>
      <c r="Q954" s="66"/>
      <c r="R954" s="67"/>
      <c r="S954" s="68" t="e">
        <f t="shared" si="3309"/>
        <v>#DIV/0!</v>
      </c>
      <c r="T954" s="66"/>
      <c r="U954" s="67"/>
      <c r="V954" s="68" t="e">
        <f t="shared" si="3310"/>
        <v>#DIV/0!</v>
      </c>
      <c r="W954" s="66"/>
      <c r="X954" s="67"/>
      <c r="Y954" s="68" t="e">
        <f t="shared" si="3311"/>
        <v>#DIV/0!</v>
      </c>
      <c r="Z954" s="66"/>
      <c r="AA954" s="67"/>
      <c r="AB954" s="68" t="e">
        <f t="shared" si="3312"/>
        <v>#DIV/0!</v>
      </c>
      <c r="AC954" s="66"/>
      <c r="AD954" s="67"/>
      <c r="AE954" s="68" t="e">
        <f t="shared" si="3313"/>
        <v>#DIV/0!</v>
      </c>
      <c r="AF954" s="66"/>
      <c r="AG954" s="67"/>
      <c r="AH954" s="68" t="e">
        <f t="shared" si="3314"/>
        <v>#DIV/0!</v>
      </c>
      <c r="AI954" s="66"/>
      <c r="AJ954" s="67"/>
      <c r="AK954" s="68" t="e">
        <f t="shared" si="3315"/>
        <v>#DIV/0!</v>
      </c>
      <c r="AL954" s="66"/>
      <c r="AM954" s="67"/>
      <c r="AN954" s="68" t="e">
        <f t="shared" si="3316"/>
        <v>#DIV/0!</v>
      </c>
      <c r="AO954" s="66"/>
      <c r="AP954" s="67"/>
      <c r="AQ954" s="68" t="e">
        <f t="shared" si="3317"/>
        <v>#DIV/0!</v>
      </c>
      <c r="AR954" s="24"/>
    </row>
    <row r="955" spans="1:44" ht="26.25" customHeight="1">
      <c r="A955" s="335" t="s">
        <v>512</v>
      </c>
      <c r="B955" s="344" t="s">
        <v>263</v>
      </c>
      <c r="C955" s="324" t="s">
        <v>145</v>
      </c>
      <c r="D955" s="186" t="s">
        <v>36</v>
      </c>
      <c r="E955" s="184">
        <f>E956+E957+E958+E960+E961</f>
        <v>225</v>
      </c>
      <c r="F955" s="185">
        <f>F956+F957+F958+F960+F961</f>
        <v>225</v>
      </c>
      <c r="G955" s="185">
        <f>(F955/E955)*100</f>
        <v>100</v>
      </c>
      <c r="H955" s="77">
        <f>H956+H957+H958+H960+H961</f>
        <v>0</v>
      </c>
      <c r="I955" s="78">
        <f>I956+I957+I958+I960+I961</f>
        <v>0</v>
      </c>
      <c r="J955" s="65" t="e">
        <f>(I955/H955)*100</f>
        <v>#DIV/0!</v>
      </c>
      <c r="K955" s="77">
        <f>K956+K957+K958+K960+K961</f>
        <v>0</v>
      </c>
      <c r="L955" s="78">
        <f>L956+L957+L958+L960+L961</f>
        <v>0</v>
      </c>
      <c r="M955" s="65" t="e">
        <f>(L955/K955)*100</f>
        <v>#DIV/0!</v>
      </c>
      <c r="N955" s="77">
        <f>N956+N957+N958+N960+N961</f>
        <v>0</v>
      </c>
      <c r="O955" s="78">
        <f>O956+O957+O958+O960+O961</f>
        <v>0</v>
      </c>
      <c r="P955" s="65" t="e">
        <f>(O955/N955)*100</f>
        <v>#DIV/0!</v>
      </c>
      <c r="Q955" s="77">
        <f>Q956+Q957+Q958+Q960+Q961</f>
        <v>0</v>
      </c>
      <c r="R955" s="78">
        <f>R956+R957+R958+R960+R961</f>
        <v>0</v>
      </c>
      <c r="S955" s="65" t="e">
        <f>(R955/Q955)*100</f>
        <v>#DIV/0!</v>
      </c>
      <c r="T955" s="77">
        <f>T956+T957+T958+T960+T961</f>
        <v>173.53</v>
      </c>
      <c r="U955" s="78">
        <f>U956+U957+U958+U960+U961</f>
        <v>173.53</v>
      </c>
      <c r="V955" s="65">
        <f>(U955/T955)*100</f>
        <v>100</v>
      </c>
      <c r="W955" s="77">
        <f>W956+W957+W958+W960+W961</f>
        <v>51.47</v>
      </c>
      <c r="X955" s="78">
        <f>X956+X957+X958+X960+X961</f>
        <v>51.47</v>
      </c>
      <c r="Y955" s="65">
        <f>(X955/W955)*100</f>
        <v>100</v>
      </c>
      <c r="Z955" s="77">
        <f>Z956+Z957+Z958+Z960+Z961</f>
        <v>0</v>
      </c>
      <c r="AA955" s="78">
        <f>AA956+AA957+AA958+AA960+AA961</f>
        <v>0</v>
      </c>
      <c r="AB955" s="65" t="e">
        <f>(AA955/Z955)*100</f>
        <v>#DIV/0!</v>
      </c>
      <c r="AC955" s="77">
        <f>AC956+AC957+AC958+AC960+AC961</f>
        <v>0</v>
      </c>
      <c r="AD955" s="78">
        <f>AD956+AD957+AD958+AD960+AD961</f>
        <v>0</v>
      </c>
      <c r="AE955" s="65" t="e">
        <f>(AD955/AC955)*100</f>
        <v>#DIV/0!</v>
      </c>
      <c r="AF955" s="77">
        <f>AF956+AF957+AF958+AF960+AF961</f>
        <v>0</v>
      </c>
      <c r="AG955" s="78">
        <f>AG956+AG957+AG958+AG960+AG961</f>
        <v>0</v>
      </c>
      <c r="AH955" s="65" t="e">
        <f>(AG955/AF955)*100</f>
        <v>#DIV/0!</v>
      </c>
      <c r="AI955" s="77">
        <f>AI956+AI957+AI958+AI960+AI961</f>
        <v>0</v>
      </c>
      <c r="AJ955" s="78">
        <f>AJ956+AJ957+AJ958+AJ960+AJ961</f>
        <v>0</v>
      </c>
      <c r="AK955" s="65" t="e">
        <f>(AJ955/AI955)*100</f>
        <v>#DIV/0!</v>
      </c>
      <c r="AL955" s="77">
        <f>AL956+AL957+AL958+AL960+AL961</f>
        <v>0</v>
      </c>
      <c r="AM955" s="78">
        <f>AM956+AM957+AM958+AM960+AM961</f>
        <v>0</v>
      </c>
      <c r="AN955" s="65" t="e">
        <f>(AM955/AL955)*100</f>
        <v>#DIV/0!</v>
      </c>
      <c r="AO955" s="77">
        <f>AO956+AO957+AO958+AO960+AO961</f>
        <v>0</v>
      </c>
      <c r="AP955" s="78">
        <f>AP956+AP957+AP958+AP960+AP961</f>
        <v>0</v>
      </c>
      <c r="AQ955" s="65" t="e">
        <f>(AP955/AO955)*100</f>
        <v>#DIV/0!</v>
      </c>
      <c r="AR955" s="24"/>
    </row>
    <row r="956" spans="1:44" ht="36" customHeight="1">
      <c r="A956" s="336"/>
      <c r="B956" s="345"/>
      <c r="C956" s="325"/>
      <c r="D956" s="159" t="s">
        <v>17</v>
      </c>
      <c r="E956" s="69">
        <f>E963</f>
        <v>0</v>
      </c>
      <c r="F956" s="70">
        <f>F963</f>
        <v>0</v>
      </c>
      <c r="G956" s="80" t="e">
        <f t="shared" ref="G956:G961" si="3320">(F956/E956)*100</f>
        <v>#DIV/0!</v>
      </c>
      <c r="H956" s="69">
        <f>H963</f>
        <v>0</v>
      </c>
      <c r="I956" s="70">
        <f>I963</f>
        <v>0</v>
      </c>
      <c r="J956" s="68" t="e">
        <f t="shared" ref="J956:J961" si="3321">(I956/H956)*100</f>
        <v>#DIV/0!</v>
      </c>
      <c r="K956" s="69">
        <f>K963</f>
        <v>0</v>
      </c>
      <c r="L956" s="70">
        <f>L963</f>
        <v>0</v>
      </c>
      <c r="M956" s="68" t="e">
        <f t="shared" ref="M956:M961" si="3322">(L956/K956)*100</f>
        <v>#DIV/0!</v>
      </c>
      <c r="N956" s="69">
        <f>N963</f>
        <v>0</v>
      </c>
      <c r="O956" s="70">
        <f>O963</f>
        <v>0</v>
      </c>
      <c r="P956" s="68" t="e">
        <f t="shared" ref="P956:P961" si="3323">(O956/N956)*100</f>
        <v>#DIV/0!</v>
      </c>
      <c r="Q956" s="69">
        <f>Q963</f>
        <v>0</v>
      </c>
      <c r="R956" s="70">
        <f>R963</f>
        <v>0</v>
      </c>
      <c r="S956" s="68" t="e">
        <f t="shared" ref="S956:S961" si="3324">(R956/Q956)*100</f>
        <v>#DIV/0!</v>
      </c>
      <c r="T956" s="69">
        <f>T963</f>
        <v>0</v>
      </c>
      <c r="U956" s="70">
        <f>U963</f>
        <v>0</v>
      </c>
      <c r="V956" s="68" t="e">
        <f t="shared" ref="V956:V961" si="3325">(U956/T956)*100</f>
        <v>#DIV/0!</v>
      </c>
      <c r="W956" s="69">
        <f>W963</f>
        <v>0</v>
      </c>
      <c r="X956" s="70">
        <f>X963</f>
        <v>0</v>
      </c>
      <c r="Y956" s="68" t="e">
        <f t="shared" ref="Y956:Y961" si="3326">(X956/W956)*100</f>
        <v>#DIV/0!</v>
      </c>
      <c r="Z956" s="69">
        <f>Z963</f>
        <v>0</v>
      </c>
      <c r="AA956" s="70">
        <f>AA963</f>
        <v>0</v>
      </c>
      <c r="AB956" s="68" t="e">
        <f t="shared" ref="AB956:AB961" si="3327">(AA956/Z956)*100</f>
        <v>#DIV/0!</v>
      </c>
      <c r="AC956" s="69">
        <f>AC963</f>
        <v>0</v>
      </c>
      <c r="AD956" s="70">
        <f>AD963</f>
        <v>0</v>
      </c>
      <c r="AE956" s="68" t="e">
        <f t="shared" ref="AE956:AE961" si="3328">(AD956/AC956)*100</f>
        <v>#DIV/0!</v>
      </c>
      <c r="AF956" s="69">
        <f>AF963</f>
        <v>0</v>
      </c>
      <c r="AG956" s="70">
        <f>AG963</f>
        <v>0</v>
      </c>
      <c r="AH956" s="68" t="e">
        <f t="shared" ref="AH956:AH961" si="3329">(AG956/AF956)*100</f>
        <v>#DIV/0!</v>
      </c>
      <c r="AI956" s="69">
        <f>AI963</f>
        <v>0</v>
      </c>
      <c r="AJ956" s="70">
        <f>AJ963</f>
        <v>0</v>
      </c>
      <c r="AK956" s="68" t="e">
        <f t="shared" ref="AK956:AK961" si="3330">(AJ956/AI956)*100</f>
        <v>#DIV/0!</v>
      </c>
      <c r="AL956" s="69">
        <f>AL963</f>
        <v>0</v>
      </c>
      <c r="AM956" s="70">
        <f>AM963</f>
        <v>0</v>
      </c>
      <c r="AN956" s="68" t="e">
        <f t="shared" ref="AN956:AN961" si="3331">(AM956/AL956)*100</f>
        <v>#DIV/0!</v>
      </c>
      <c r="AO956" s="69">
        <f>AO963</f>
        <v>0</v>
      </c>
      <c r="AP956" s="70">
        <f>AP963</f>
        <v>0</v>
      </c>
      <c r="AQ956" s="68" t="e">
        <f t="shared" ref="AQ956:AQ961" si="3332">(AP956/AO956)*100</f>
        <v>#DIV/0!</v>
      </c>
      <c r="AR956" s="24"/>
    </row>
    <row r="957" spans="1:44" ht="51.75" customHeight="1">
      <c r="A957" s="336"/>
      <c r="B957" s="345"/>
      <c r="C957" s="325"/>
      <c r="D957" s="159" t="s">
        <v>18</v>
      </c>
      <c r="E957" s="69">
        <f t="shared" ref="E957:F961" si="3333">E964</f>
        <v>0</v>
      </c>
      <c r="F957" s="70">
        <f t="shared" si="3333"/>
        <v>0</v>
      </c>
      <c r="G957" s="80" t="e">
        <f t="shared" si="3320"/>
        <v>#DIV/0!</v>
      </c>
      <c r="H957" s="69">
        <f t="shared" ref="H957:I957" si="3334">H964</f>
        <v>0</v>
      </c>
      <c r="I957" s="70">
        <f t="shared" si="3334"/>
        <v>0</v>
      </c>
      <c r="J957" s="68" t="e">
        <f t="shared" si="3321"/>
        <v>#DIV/0!</v>
      </c>
      <c r="K957" s="69">
        <f t="shared" ref="K957:L957" si="3335">K964</f>
        <v>0</v>
      </c>
      <c r="L957" s="70">
        <f t="shared" si="3335"/>
        <v>0</v>
      </c>
      <c r="M957" s="68" t="e">
        <f t="shared" si="3322"/>
        <v>#DIV/0!</v>
      </c>
      <c r="N957" s="69">
        <f t="shared" ref="N957:O957" si="3336">N964</f>
        <v>0</v>
      </c>
      <c r="O957" s="70">
        <f t="shared" si="3336"/>
        <v>0</v>
      </c>
      <c r="P957" s="68" t="e">
        <f t="shared" si="3323"/>
        <v>#DIV/0!</v>
      </c>
      <c r="Q957" s="69">
        <f t="shared" ref="Q957:R957" si="3337">Q964</f>
        <v>0</v>
      </c>
      <c r="R957" s="70">
        <f t="shared" si="3337"/>
        <v>0</v>
      </c>
      <c r="S957" s="68" t="e">
        <f t="shared" si="3324"/>
        <v>#DIV/0!</v>
      </c>
      <c r="T957" s="69">
        <f t="shared" ref="T957:U957" si="3338">T964</f>
        <v>0</v>
      </c>
      <c r="U957" s="70">
        <f t="shared" si="3338"/>
        <v>0</v>
      </c>
      <c r="V957" s="68" t="e">
        <f t="shared" si="3325"/>
        <v>#DIV/0!</v>
      </c>
      <c r="W957" s="69">
        <f t="shared" ref="W957:X957" si="3339">W964</f>
        <v>0</v>
      </c>
      <c r="X957" s="70">
        <f t="shared" si="3339"/>
        <v>0</v>
      </c>
      <c r="Y957" s="68" t="e">
        <f t="shared" si="3326"/>
        <v>#DIV/0!</v>
      </c>
      <c r="Z957" s="69">
        <f t="shared" ref="Z957:AA957" si="3340">Z964</f>
        <v>0</v>
      </c>
      <c r="AA957" s="70">
        <f t="shared" si="3340"/>
        <v>0</v>
      </c>
      <c r="AB957" s="68" t="e">
        <f t="shared" si="3327"/>
        <v>#DIV/0!</v>
      </c>
      <c r="AC957" s="69">
        <f t="shared" ref="AC957:AD957" si="3341">AC964</f>
        <v>0</v>
      </c>
      <c r="AD957" s="70">
        <f t="shared" si="3341"/>
        <v>0</v>
      </c>
      <c r="AE957" s="68" t="e">
        <f t="shared" si="3328"/>
        <v>#DIV/0!</v>
      </c>
      <c r="AF957" s="69">
        <f t="shared" ref="AF957:AG957" si="3342">AF964</f>
        <v>0</v>
      </c>
      <c r="AG957" s="70">
        <f t="shared" si="3342"/>
        <v>0</v>
      </c>
      <c r="AH957" s="68" t="e">
        <f t="shared" si="3329"/>
        <v>#DIV/0!</v>
      </c>
      <c r="AI957" s="69">
        <f t="shared" ref="AI957:AJ957" si="3343">AI964</f>
        <v>0</v>
      </c>
      <c r="AJ957" s="70">
        <f t="shared" si="3343"/>
        <v>0</v>
      </c>
      <c r="AK957" s="68" t="e">
        <f t="shared" si="3330"/>
        <v>#DIV/0!</v>
      </c>
      <c r="AL957" s="69">
        <f t="shared" ref="AL957:AM957" si="3344">AL964</f>
        <v>0</v>
      </c>
      <c r="AM957" s="70">
        <f t="shared" si="3344"/>
        <v>0</v>
      </c>
      <c r="AN957" s="68" t="e">
        <f t="shared" si="3331"/>
        <v>#DIV/0!</v>
      </c>
      <c r="AO957" s="69">
        <f t="shared" ref="AO957:AP957" si="3345">AO964</f>
        <v>0</v>
      </c>
      <c r="AP957" s="70">
        <f t="shared" si="3345"/>
        <v>0</v>
      </c>
      <c r="AQ957" s="68" t="e">
        <f t="shared" si="3332"/>
        <v>#DIV/0!</v>
      </c>
      <c r="AR957" s="24"/>
    </row>
    <row r="958" spans="1:44" ht="36" customHeight="1">
      <c r="A958" s="336"/>
      <c r="B958" s="345"/>
      <c r="C958" s="325"/>
      <c r="D958" s="159" t="s">
        <v>26</v>
      </c>
      <c r="E958" s="69">
        <f t="shared" si="3333"/>
        <v>225</v>
      </c>
      <c r="F958" s="80">
        <f t="shared" ref="F958" si="3346">I958+L958+O958+R958+U958+X958+AA958+AD958+AG958+AJ958+AM958+AP958</f>
        <v>225</v>
      </c>
      <c r="G958" s="80">
        <f t="shared" si="3320"/>
        <v>100</v>
      </c>
      <c r="H958" s="69">
        <f t="shared" ref="H958:I958" si="3347">H965</f>
        <v>0</v>
      </c>
      <c r="I958" s="70">
        <f t="shared" si="3347"/>
        <v>0</v>
      </c>
      <c r="J958" s="68" t="e">
        <f t="shared" si="3321"/>
        <v>#DIV/0!</v>
      </c>
      <c r="K958" s="69">
        <f t="shared" ref="K958:L958" si="3348">K965</f>
        <v>0</v>
      </c>
      <c r="L958" s="70">
        <f t="shared" si="3348"/>
        <v>0</v>
      </c>
      <c r="M958" s="68" t="e">
        <f t="shared" si="3322"/>
        <v>#DIV/0!</v>
      </c>
      <c r="N958" s="69">
        <f t="shared" ref="N958:O958" si="3349">N965</f>
        <v>0</v>
      </c>
      <c r="O958" s="70">
        <f t="shared" si="3349"/>
        <v>0</v>
      </c>
      <c r="P958" s="68" t="e">
        <f t="shared" si="3323"/>
        <v>#DIV/0!</v>
      </c>
      <c r="Q958" s="69">
        <f t="shared" ref="Q958:R958" si="3350">Q965</f>
        <v>0</v>
      </c>
      <c r="R958" s="70">
        <f t="shared" si="3350"/>
        <v>0</v>
      </c>
      <c r="S958" s="68" t="e">
        <f t="shared" si="3324"/>
        <v>#DIV/0!</v>
      </c>
      <c r="T958" s="69">
        <f t="shared" ref="T958" si="3351">T965</f>
        <v>173.53</v>
      </c>
      <c r="U958" s="70">
        <f>U965</f>
        <v>173.53</v>
      </c>
      <c r="V958" s="68">
        <f t="shared" si="3325"/>
        <v>100</v>
      </c>
      <c r="W958" s="69">
        <f t="shared" ref="W958:X958" si="3352">W965</f>
        <v>51.47</v>
      </c>
      <c r="X958" s="70">
        <f t="shared" si="3352"/>
        <v>51.47</v>
      </c>
      <c r="Y958" s="68">
        <f t="shared" si="3326"/>
        <v>100</v>
      </c>
      <c r="Z958" s="69">
        <f t="shared" ref="Z958:AA958" si="3353">Z965</f>
        <v>0</v>
      </c>
      <c r="AA958" s="70">
        <f t="shared" si="3353"/>
        <v>0</v>
      </c>
      <c r="AB958" s="68" t="e">
        <f t="shared" si="3327"/>
        <v>#DIV/0!</v>
      </c>
      <c r="AC958" s="69">
        <f t="shared" ref="AC958:AD958" si="3354">AC965</f>
        <v>0</v>
      </c>
      <c r="AD958" s="70">
        <f t="shared" si="3354"/>
        <v>0</v>
      </c>
      <c r="AE958" s="68" t="e">
        <f t="shared" si="3328"/>
        <v>#DIV/0!</v>
      </c>
      <c r="AF958" s="69">
        <f t="shared" ref="AF958:AG958" si="3355">AF965</f>
        <v>0</v>
      </c>
      <c r="AG958" s="70">
        <f t="shared" si="3355"/>
        <v>0</v>
      </c>
      <c r="AH958" s="68" t="e">
        <f t="shared" si="3329"/>
        <v>#DIV/0!</v>
      </c>
      <c r="AI958" s="69">
        <f t="shared" ref="AI958:AJ958" si="3356">AI965</f>
        <v>0</v>
      </c>
      <c r="AJ958" s="70">
        <f t="shared" si="3356"/>
        <v>0</v>
      </c>
      <c r="AK958" s="68" t="e">
        <f t="shared" si="3330"/>
        <v>#DIV/0!</v>
      </c>
      <c r="AL958" s="69">
        <f t="shared" ref="AL958:AM958" si="3357">AL965</f>
        <v>0</v>
      </c>
      <c r="AM958" s="70">
        <f t="shared" si="3357"/>
        <v>0</v>
      </c>
      <c r="AN958" s="68" t="e">
        <f t="shared" si="3331"/>
        <v>#DIV/0!</v>
      </c>
      <c r="AO958" s="69">
        <f t="shared" ref="AO958:AP958" si="3358">AO965</f>
        <v>0</v>
      </c>
      <c r="AP958" s="70">
        <f t="shared" si="3358"/>
        <v>0</v>
      </c>
      <c r="AQ958" s="68" t="e">
        <f t="shared" si="3332"/>
        <v>#DIV/0!</v>
      </c>
      <c r="AR958" s="24"/>
    </row>
    <row r="959" spans="1:44" ht="83.25" customHeight="1">
      <c r="A959" s="336"/>
      <c r="B959" s="345"/>
      <c r="C959" s="325"/>
      <c r="D959" s="157" t="s">
        <v>231</v>
      </c>
      <c r="E959" s="69">
        <f t="shared" si="3333"/>
        <v>0</v>
      </c>
      <c r="F959" s="70">
        <f t="shared" si="3333"/>
        <v>0</v>
      </c>
      <c r="G959" s="80" t="e">
        <f t="shared" si="3320"/>
        <v>#DIV/0!</v>
      </c>
      <c r="H959" s="69">
        <f t="shared" ref="H959:I959" si="3359">H966</f>
        <v>0</v>
      </c>
      <c r="I959" s="70">
        <f t="shared" si="3359"/>
        <v>0</v>
      </c>
      <c r="J959" s="68" t="e">
        <f t="shared" si="3321"/>
        <v>#DIV/0!</v>
      </c>
      <c r="K959" s="69">
        <f t="shared" ref="K959:L959" si="3360">K966</f>
        <v>0</v>
      </c>
      <c r="L959" s="70">
        <f t="shared" si="3360"/>
        <v>0</v>
      </c>
      <c r="M959" s="68" t="e">
        <f t="shared" si="3322"/>
        <v>#DIV/0!</v>
      </c>
      <c r="N959" s="69">
        <f t="shared" ref="N959:O959" si="3361">N966</f>
        <v>0</v>
      </c>
      <c r="O959" s="70">
        <f t="shared" si="3361"/>
        <v>0</v>
      </c>
      <c r="P959" s="68" t="e">
        <f t="shared" si="3323"/>
        <v>#DIV/0!</v>
      </c>
      <c r="Q959" s="69">
        <f t="shared" ref="Q959:R959" si="3362">Q966</f>
        <v>0</v>
      </c>
      <c r="R959" s="70">
        <f t="shared" si="3362"/>
        <v>0</v>
      </c>
      <c r="S959" s="68" t="e">
        <f t="shared" si="3324"/>
        <v>#DIV/0!</v>
      </c>
      <c r="T959" s="69">
        <f t="shared" ref="T959:U959" si="3363">T966</f>
        <v>0</v>
      </c>
      <c r="U959" s="70">
        <f t="shared" si="3363"/>
        <v>0</v>
      </c>
      <c r="V959" s="68" t="e">
        <f t="shared" si="3325"/>
        <v>#DIV/0!</v>
      </c>
      <c r="W959" s="69">
        <f t="shared" ref="W959:X959" si="3364">W966</f>
        <v>0</v>
      </c>
      <c r="X959" s="70">
        <f t="shared" si="3364"/>
        <v>0</v>
      </c>
      <c r="Y959" s="68" t="e">
        <f t="shared" si="3326"/>
        <v>#DIV/0!</v>
      </c>
      <c r="Z959" s="69">
        <f t="shared" ref="Z959:AA959" si="3365">Z966</f>
        <v>0</v>
      </c>
      <c r="AA959" s="70">
        <f t="shared" si="3365"/>
        <v>0</v>
      </c>
      <c r="AB959" s="68" t="e">
        <f t="shared" si="3327"/>
        <v>#DIV/0!</v>
      </c>
      <c r="AC959" s="69">
        <f t="shared" ref="AC959:AD959" si="3366">AC966</f>
        <v>0</v>
      </c>
      <c r="AD959" s="70">
        <f t="shared" si="3366"/>
        <v>0</v>
      </c>
      <c r="AE959" s="68" t="e">
        <f t="shared" si="3328"/>
        <v>#DIV/0!</v>
      </c>
      <c r="AF959" s="69">
        <f t="shared" ref="AF959:AG959" si="3367">AF966</f>
        <v>0</v>
      </c>
      <c r="AG959" s="70">
        <f t="shared" si="3367"/>
        <v>0</v>
      </c>
      <c r="AH959" s="68" t="e">
        <f t="shared" si="3329"/>
        <v>#DIV/0!</v>
      </c>
      <c r="AI959" s="69">
        <f t="shared" ref="AI959:AJ959" si="3368">AI966</f>
        <v>0</v>
      </c>
      <c r="AJ959" s="70">
        <f t="shared" si="3368"/>
        <v>0</v>
      </c>
      <c r="AK959" s="68" t="e">
        <f t="shared" si="3330"/>
        <v>#DIV/0!</v>
      </c>
      <c r="AL959" s="69">
        <f t="shared" ref="AL959:AM959" si="3369">AL966</f>
        <v>0</v>
      </c>
      <c r="AM959" s="70">
        <f t="shared" si="3369"/>
        <v>0</v>
      </c>
      <c r="AN959" s="68" t="e">
        <f t="shared" si="3331"/>
        <v>#DIV/0!</v>
      </c>
      <c r="AO959" s="69">
        <f t="shared" ref="AO959:AP959" si="3370">AO966</f>
        <v>0</v>
      </c>
      <c r="AP959" s="70">
        <f t="shared" si="3370"/>
        <v>0</v>
      </c>
      <c r="AQ959" s="68" t="e">
        <f t="shared" si="3332"/>
        <v>#DIV/0!</v>
      </c>
      <c r="AR959" s="24"/>
    </row>
    <row r="960" spans="1:44" ht="28.5" customHeight="1">
      <c r="A960" s="336"/>
      <c r="B960" s="345"/>
      <c r="C960" s="325"/>
      <c r="D960" s="159" t="s">
        <v>39</v>
      </c>
      <c r="E960" s="69">
        <f t="shared" si="3333"/>
        <v>0</v>
      </c>
      <c r="F960" s="70">
        <f t="shared" si="3333"/>
        <v>0</v>
      </c>
      <c r="G960" s="80" t="e">
        <f t="shared" si="3320"/>
        <v>#DIV/0!</v>
      </c>
      <c r="H960" s="69">
        <f t="shared" ref="H960:I960" si="3371">H967</f>
        <v>0</v>
      </c>
      <c r="I960" s="70">
        <f t="shared" si="3371"/>
        <v>0</v>
      </c>
      <c r="J960" s="68" t="e">
        <f t="shared" si="3321"/>
        <v>#DIV/0!</v>
      </c>
      <c r="K960" s="69">
        <f t="shared" ref="K960:L960" si="3372">K967</f>
        <v>0</v>
      </c>
      <c r="L960" s="70">
        <f t="shared" si="3372"/>
        <v>0</v>
      </c>
      <c r="M960" s="68" t="e">
        <f t="shared" si="3322"/>
        <v>#DIV/0!</v>
      </c>
      <c r="N960" s="69">
        <f t="shared" ref="N960:O960" si="3373">N967</f>
        <v>0</v>
      </c>
      <c r="O960" s="70">
        <f t="shared" si="3373"/>
        <v>0</v>
      </c>
      <c r="P960" s="68" t="e">
        <f t="shared" si="3323"/>
        <v>#DIV/0!</v>
      </c>
      <c r="Q960" s="69">
        <f t="shared" ref="Q960:R960" si="3374">Q967</f>
        <v>0</v>
      </c>
      <c r="R960" s="70">
        <f t="shared" si="3374"/>
        <v>0</v>
      </c>
      <c r="S960" s="68" t="e">
        <f t="shared" si="3324"/>
        <v>#DIV/0!</v>
      </c>
      <c r="T960" s="69">
        <f t="shared" ref="T960:U960" si="3375">T967</f>
        <v>0</v>
      </c>
      <c r="U960" s="70">
        <f t="shared" si="3375"/>
        <v>0</v>
      </c>
      <c r="V960" s="68" t="e">
        <f t="shared" si="3325"/>
        <v>#DIV/0!</v>
      </c>
      <c r="W960" s="69">
        <f t="shared" ref="W960:X960" si="3376">W967</f>
        <v>0</v>
      </c>
      <c r="X960" s="70">
        <f t="shared" si="3376"/>
        <v>0</v>
      </c>
      <c r="Y960" s="68" t="e">
        <f t="shared" si="3326"/>
        <v>#DIV/0!</v>
      </c>
      <c r="Z960" s="69">
        <f t="shared" ref="Z960:AA960" si="3377">Z967</f>
        <v>0</v>
      </c>
      <c r="AA960" s="70">
        <f t="shared" si="3377"/>
        <v>0</v>
      </c>
      <c r="AB960" s="68" t="e">
        <f t="shared" si="3327"/>
        <v>#DIV/0!</v>
      </c>
      <c r="AC960" s="69">
        <f t="shared" ref="AC960:AD960" si="3378">AC967</f>
        <v>0</v>
      </c>
      <c r="AD960" s="70">
        <f t="shared" si="3378"/>
        <v>0</v>
      </c>
      <c r="AE960" s="68" t="e">
        <f t="shared" si="3328"/>
        <v>#DIV/0!</v>
      </c>
      <c r="AF960" s="69">
        <f t="shared" ref="AF960:AG960" si="3379">AF967</f>
        <v>0</v>
      </c>
      <c r="AG960" s="70">
        <f t="shared" si="3379"/>
        <v>0</v>
      </c>
      <c r="AH960" s="68" t="e">
        <f t="shared" si="3329"/>
        <v>#DIV/0!</v>
      </c>
      <c r="AI960" s="69">
        <f t="shared" ref="AI960:AJ960" si="3380">AI967</f>
        <v>0</v>
      </c>
      <c r="AJ960" s="70">
        <f t="shared" si="3380"/>
        <v>0</v>
      </c>
      <c r="AK960" s="68" t="e">
        <f t="shared" si="3330"/>
        <v>#DIV/0!</v>
      </c>
      <c r="AL960" s="69">
        <f t="shared" ref="AL960:AM960" si="3381">AL967</f>
        <v>0</v>
      </c>
      <c r="AM960" s="70">
        <f t="shared" si="3381"/>
        <v>0</v>
      </c>
      <c r="AN960" s="68" t="e">
        <f t="shared" si="3331"/>
        <v>#DIV/0!</v>
      </c>
      <c r="AO960" s="69">
        <f t="shared" ref="AO960:AP960" si="3382">AO967</f>
        <v>0</v>
      </c>
      <c r="AP960" s="70">
        <f t="shared" si="3382"/>
        <v>0</v>
      </c>
      <c r="AQ960" s="68" t="e">
        <f t="shared" si="3332"/>
        <v>#DIV/0!</v>
      </c>
      <c r="AR960" s="24"/>
    </row>
    <row r="961" spans="1:44" ht="48.75" customHeight="1">
      <c r="A961" s="337"/>
      <c r="B961" s="346"/>
      <c r="C961" s="326"/>
      <c r="D961" s="159" t="s">
        <v>33</v>
      </c>
      <c r="E961" s="69">
        <f t="shared" si="3333"/>
        <v>0</v>
      </c>
      <c r="F961" s="70">
        <f t="shared" si="3333"/>
        <v>0</v>
      </c>
      <c r="G961" s="80" t="e">
        <f t="shared" si="3320"/>
        <v>#DIV/0!</v>
      </c>
      <c r="H961" s="69">
        <f t="shared" ref="H961:I961" si="3383">H968</f>
        <v>0</v>
      </c>
      <c r="I961" s="70">
        <f t="shared" si="3383"/>
        <v>0</v>
      </c>
      <c r="J961" s="68" t="e">
        <f t="shared" si="3321"/>
        <v>#DIV/0!</v>
      </c>
      <c r="K961" s="69">
        <f t="shared" ref="K961:L961" si="3384">K968</f>
        <v>0</v>
      </c>
      <c r="L961" s="70">
        <f t="shared" si="3384"/>
        <v>0</v>
      </c>
      <c r="M961" s="68" t="e">
        <f t="shared" si="3322"/>
        <v>#DIV/0!</v>
      </c>
      <c r="N961" s="69">
        <f t="shared" ref="N961:O961" si="3385">N968</f>
        <v>0</v>
      </c>
      <c r="O961" s="70">
        <f t="shared" si="3385"/>
        <v>0</v>
      </c>
      <c r="P961" s="68" t="e">
        <f t="shared" si="3323"/>
        <v>#DIV/0!</v>
      </c>
      <c r="Q961" s="69">
        <f t="shared" ref="Q961:R961" si="3386">Q968</f>
        <v>0</v>
      </c>
      <c r="R961" s="70">
        <f t="shared" si="3386"/>
        <v>0</v>
      </c>
      <c r="S961" s="68" t="e">
        <f t="shared" si="3324"/>
        <v>#DIV/0!</v>
      </c>
      <c r="T961" s="69">
        <f t="shared" ref="T961:U961" si="3387">T968</f>
        <v>0</v>
      </c>
      <c r="U961" s="70">
        <f t="shared" si="3387"/>
        <v>0</v>
      </c>
      <c r="V961" s="68" t="e">
        <f t="shared" si="3325"/>
        <v>#DIV/0!</v>
      </c>
      <c r="W961" s="69">
        <f t="shared" ref="W961:X961" si="3388">W968</f>
        <v>0</v>
      </c>
      <c r="X961" s="70">
        <f t="shared" si="3388"/>
        <v>0</v>
      </c>
      <c r="Y961" s="68" t="e">
        <f t="shared" si="3326"/>
        <v>#DIV/0!</v>
      </c>
      <c r="Z961" s="69">
        <f t="shared" ref="Z961:AA961" si="3389">Z968</f>
        <v>0</v>
      </c>
      <c r="AA961" s="70">
        <f t="shared" si="3389"/>
        <v>0</v>
      </c>
      <c r="AB961" s="68" t="e">
        <f t="shared" si="3327"/>
        <v>#DIV/0!</v>
      </c>
      <c r="AC961" s="69">
        <f t="shared" ref="AC961:AD961" si="3390">AC968</f>
        <v>0</v>
      </c>
      <c r="AD961" s="70">
        <f t="shared" si="3390"/>
        <v>0</v>
      </c>
      <c r="AE961" s="68" t="e">
        <f t="shared" si="3328"/>
        <v>#DIV/0!</v>
      </c>
      <c r="AF961" s="69">
        <f t="shared" ref="AF961:AG961" si="3391">AF968</f>
        <v>0</v>
      </c>
      <c r="AG961" s="70">
        <f t="shared" si="3391"/>
        <v>0</v>
      </c>
      <c r="AH961" s="68" t="e">
        <f t="shared" si="3329"/>
        <v>#DIV/0!</v>
      </c>
      <c r="AI961" s="69">
        <f t="shared" ref="AI961:AJ961" si="3392">AI968</f>
        <v>0</v>
      </c>
      <c r="AJ961" s="70">
        <f t="shared" si="3392"/>
        <v>0</v>
      </c>
      <c r="AK961" s="68" t="e">
        <f t="shared" si="3330"/>
        <v>#DIV/0!</v>
      </c>
      <c r="AL961" s="69">
        <f t="shared" ref="AL961:AM961" si="3393">AL968</f>
        <v>0</v>
      </c>
      <c r="AM961" s="70">
        <f t="shared" si="3393"/>
        <v>0</v>
      </c>
      <c r="AN961" s="68" t="e">
        <f t="shared" si="3331"/>
        <v>#DIV/0!</v>
      </c>
      <c r="AO961" s="69">
        <f t="shared" ref="AO961:AP961" si="3394">AO968</f>
        <v>0</v>
      </c>
      <c r="AP961" s="70">
        <f t="shared" si="3394"/>
        <v>0</v>
      </c>
      <c r="AQ961" s="68" t="e">
        <f t="shared" si="3332"/>
        <v>#DIV/0!</v>
      </c>
      <c r="AR961" s="24"/>
    </row>
    <row r="962" spans="1:44" ht="27" customHeight="1">
      <c r="A962" s="335" t="s">
        <v>513</v>
      </c>
      <c r="B962" s="338" t="s">
        <v>401</v>
      </c>
      <c r="C962" s="341" t="s">
        <v>145</v>
      </c>
      <c r="D962" s="186" t="s">
        <v>36</v>
      </c>
      <c r="E962" s="184">
        <f>E963+E964+E965+E967+E968</f>
        <v>225</v>
      </c>
      <c r="F962" s="185">
        <f>F963+F964+F965+F967+F968</f>
        <v>225</v>
      </c>
      <c r="G962" s="185">
        <f>(F962/E962)*100</f>
        <v>100</v>
      </c>
      <c r="H962" s="77">
        <f>H963+H964+H965+H967+H968</f>
        <v>0</v>
      </c>
      <c r="I962" s="78">
        <f>I963+I964+I965+I967+I968</f>
        <v>0</v>
      </c>
      <c r="J962" s="65" t="e">
        <f>(I962/H962)*100</f>
        <v>#DIV/0!</v>
      </c>
      <c r="K962" s="77">
        <f>K963+K964+K965+K967+K968</f>
        <v>0</v>
      </c>
      <c r="L962" s="78">
        <f>L963+L964+L965+L967+L968</f>
        <v>0</v>
      </c>
      <c r="M962" s="65" t="e">
        <f>(L962/K962)*100</f>
        <v>#DIV/0!</v>
      </c>
      <c r="N962" s="77">
        <f>N963+N964+N965+N967+N968</f>
        <v>0</v>
      </c>
      <c r="O962" s="78">
        <f>O963+O964+O965+O967+O968</f>
        <v>0</v>
      </c>
      <c r="P962" s="65" t="e">
        <f>(O962/N962)*100</f>
        <v>#DIV/0!</v>
      </c>
      <c r="Q962" s="77">
        <f>Q963+Q964+Q965+Q967+Q968</f>
        <v>0</v>
      </c>
      <c r="R962" s="78">
        <f>R963+R964+R965+R967+R968</f>
        <v>0</v>
      </c>
      <c r="S962" s="65" t="e">
        <f>(R962/Q962)*100</f>
        <v>#DIV/0!</v>
      </c>
      <c r="T962" s="77">
        <f>T963+T964+T965+T967+T968</f>
        <v>173.53</v>
      </c>
      <c r="U962" s="78">
        <f>U963+U964+U965+U967+U968</f>
        <v>173.53</v>
      </c>
      <c r="V962" s="65">
        <f>(U962/T962)*100</f>
        <v>100</v>
      </c>
      <c r="W962" s="77">
        <f>W963+W964+W965+W967+W968</f>
        <v>51.47</v>
      </c>
      <c r="X962" s="78">
        <f>X963+X964+X965+X967+X968</f>
        <v>51.47</v>
      </c>
      <c r="Y962" s="65">
        <f>(X962/W962)*100</f>
        <v>100</v>
      </c>
      <c r="Z962" s="77">
        <f>Z963+Z964+Z965+Z967+Z968</f>
        <v>0</v>
      </c>
      <c r="AA962" s="78">
        <f>AA963+AA964+AA965+AA967+AA968</f>
        <v>0</v>
      </c>
      <c r="AB962" s="65" t="e">
        <f>(AA962/Z962)*100</f>
        <v>#DIV/0!</v>
      </c>
      <c r="AC962" s="77">
        <f>AC963+AC964+AC965+AC967+AC968</f>
        <v>0</v>
      </c>
      <c r="AD962" s="78">
        <f>AD963+AD964+AD965+AD967+AD968</f>
        <v>0</v>
      </c>
      <c r="AE962" s="65" t="e">
        <f>(AD962/AC962)*100</f>
        <v>#DIV/0!</v>
      </c>
      <c r="AF962" s="77">
        <f>AF963+AF964+AF965+AF967+AF968</f>
        <v>0</v>
      </c>
      <c r="AG962" s="78">
        <f>AG963+AG964+AG965+AG967+AG968</f>
        <v>0</v>
      </c>
      <c r="AH962" s="65" t="e">
        <f>(AG962/AF962)*100</f>
        <v>#DIV/0!</v>
      </c>
      <c r="AI962" s="77">
        <f>AI963+AI964+AI965+AI967+AI968</f>
        <v>0</v>
      </c>
      <c r="AJ962" s="78">
        <f>AJ963+AJ964+AJ965+AJ967+AJ968</f>
        <v>0</v>
      </c>
      <c r="AK962" s="65" t="e">
        <f>(AJ962/AI962)*100</f>
        <v>#DIV/0!</v>
      </c>
      <c r="AL962" s="77">
        <f>AL963+AL964+AL965+AL967+AL968</f>
        <v>0</v>
      </c>
      <c r="AM962" s="78">
        <f>AM963+AM964+AM965+AM967+AM968</f>
        <v>0</v>
      </c>
      <c r="AN962" s="65" t="e">
        <f>(AM962/AL962)*100</f>
        <v>#DIV/0!</v>
      </c>
      <c r="AO962" s="77">
        <f>AO963+AO964+AO965+AO967+AO968</f>
        <v>0</v>
      </c>
      <c r="AP962" s="78">
        <f>AP963+AP964+AP965+AP967+AP968</f>
        <v>0</v>
      </c>
      <c r="AQ962" s="65" t="e">
        <f>(AP962/AO962)*100</f>
        <v>#DIV/0!</v>
      </c>
      <c r="AR962" s="24"/>
    </row>
    <row r="963" spans="1:44" ht="43.5" customHeight="1">
      <c r="A963" s="336"/>
      <c r="B963" s="339"/>
      <c r="C963" s="342"/>
      <c r="D963" s="159" t="s">
        <v>17</v>
      </c>
      <c r="E963" s="77">
        <f>H963+K963+N963+Q963+T963+W963+Z963+AC963+AF963+AI963+AL963+AO963</f>
        <v>0</v>
      </c>
      <c r="F963" s="79">
        <f>I963+L963+O963+R963+U963+X963+AA963+AD963+AG963+AJ963+AM963+AP963</f>
        <v>0</v>
      </c>
      <c r="G963" s="68" t="e">
        <f t="shared" ref="G963:G968" si="3395">(F963/E963)*100</f>
        <v>#DIV/0!</v>
      </c>
      <c r="H963" s="66"/>
      <c r="I963" s="67"/>
      <c r="J963" s="68" t="e">
        <f t="shared" ref="J963:J968" si="3396">(I963/H963)*100</f>
        <v>#DIV/0!</v>
      </c>
      <c r="K963" s="66"/>
      <c r="L963" s="67"/>
      <c r="M963" s="68" t="e">
        <f t="shared" ref="M963:M968" si="3397">(L963/K963)*100</f>
        <v>#DIV/0!</v>
      </c>
      <c r="N963" s="66"/>
      <c r="O963" s="67"/>
      <c r="P963" s="68" t="e">
        <f t="shared" ref="P963:P968" si="3398">(O963/N963)*100</f>
        <v>#DIV/0!</v>
      </c>
      <c r="Q963" s="66"/>
      <c r="R963" s="67"/>
      <c r="S963" s="68" t="e">
        <f t="shared" ref="S963:S968" si="3399">(R963/Q963)*100</f>
        <v>#DIV/0!</v>
      </c>
      <c r="T963" s="66"/>
      <c r="U963" s="67"/>
      <c r="V963" s="68" t="e">
        <f t="shared" ref="V963:V968" si="3400">(U963/T963)*100</f>
        <v>#DIV/0!</v>
      </c>
      <c r="W963" s="66"/>
      <c r="X963" s="67"/>
      <c r="Y963" s="68" t="e">
        <f t="shared" ref="Y963:Y968" si="3401">(X963/W963)*100</f>
        <v>#DIV/0!</v>
      </c>
      <c r="Z963" s="66"/>
      <c r="AA963" s="67"/>
      <c r="AB963" s="68" t="e">
        <f t="shared" ref="AB963:AB968" si="3402">(AA963/Z963)*100</f>
        <v>#DIV/0!</v>
      </c>
      <c r="AC963" s="66"/>
      <c r="AD963" s="67"/>
      <c r="AE963" s="68" t="e">
        <f t="shared" ref="AE963:AE968" si="3403">(AD963/AC963)*100</f>
        <v>#DIV/0!</v>
      </c>
      <c r="AF963" s="66"/>
      <c r="AG963" s="67"/>
      <c r="AH963" s="68" t="e">
        <f t="shared" ref="AH963:AH968" si="3404">(AG963/AF963)*100</f>
        <v>#DIV/0!</v>
      </c>
      <c r="AI963" s="66"/>
      <c r="AJ963" s="67"/>
      <c r="AK963" s="68" t="e">
        <f t="shared" ref="AK963:AK968" si="3405">(AJ963/AI963)*100</f>
        <v>#DIV/0!</v>
      </c>
      <c r="AL963" s="66"/>
      <c r="AM963" s="67"/>
      <c r="AN963" s="68" t="e">
        <f t="shared" ref="AN963:AN968" si="3406">(AM963/AL963)*100</f>
        <v>#DIV/0!</v>
      </c>
      <c r="AO963" s="66"/>
      <c r="AP963" s="67"/>
      <c r="AQ963" s="68" t="e">
        <f t="shared" ref="AQ963:AQ968" si="3407">(AP963/AO963)*100</f>
        <v>#DIV/0!</v>
      </c>
      <c r="AR963" s="24"/>
    </row>
    <row r="964" spans="1:44" ht="65.25" customHeight="1">
      <c r="A964" s="336"/>
      <c r="B964" s="339"/>
      <c r="C964" s="342"/>
      <c r="D964" s="37" t="s">
        <v>18</v>
      </c>
      <c r="E964" s="66">
        <f t="shared" ref="E964:E968" si="3408">H964+K964+N964+Q964+T964+W964+Z964+AC964+AF964+AI964+AL964+AO964</f>
        <v>0</v>
      </c>
      <c r="F964" s="67">
        <f t="shared" ref="F964:F968" si="3409">I964+L964+O964+R964+U964+X964+AA964+AD964+AG964+AJ964+AM964+AP964</f>
        <v>0</v>
      </c>
      <c r="G964" s="68" t="e">
        <f t="shared" si="3395"/>
        <v>#DIV/0!</v>
      </c>
      <c r="H964" s="66"/>
      <c r="I964" s="67"/>
      <c r="J964" s="68" t="e">
        <f t="shared" si="3396"/>
        <v>#DIV/0!</v>
      </c>
      <c r="K964" s="66"/>
      <c r="L964" s="67"/>
      <c r="M964" s="68" t="e">
        <f t="shared" si="3397"/>
        <v>#DIV/0!</v>
      </c>
      <c r="N964" s="66"/>
      <c r="O964" s="67"/>
      <c r="P964" s="68" t="e">
        <f t="shared" si="3398"/>
        <v>#DIV/0!</v>
      </c>
      <c r="Q964" s="66"/>
      <c r="R964" s="67"/>
      <c r="S964" s="68" t="e">
        <f t="shared" si="3399"/>
        <v>#DIV/0!</v>
      </c>
      <c r="T964" s="66"/>
      <c r="U964" s="67"/>
      <c r="V964" s="68" t="e">
        <f t="shared" si="3400"/>
        <v>#DIV/0!</v>
      </c>
      <c r="W964" s="66"/>
      <c r="X964" s="67"/>
      <c r="Y964" s="68" t="e">
        <f t="shared" si="3401"/>
        <v>#DIV/0!</v>
      </c>
      <c r="Z964" s="66"/>
      <c r="AA964" s="67"/>
      <c r="AB964" s="68" t="e">
        <f t="shared" si="3402"/>
        <v>#DIV/0!</v>
      </c>
      <c r="AC964" s="66"/>
      <c r="AD964" s="67"/>
      <c r="AE964" s="68" t="e">
        <f t="shared" si="3403"/>
        <v>#DIV/0!</v>
      </c>
      <c r="AF964" s="66"/>
      <c r="AG964" s="67"/>
      <c r="AH964" s="68" t="e">
        <f t="shared" si="3404"/>
        <v>#DIV/0!</v>
      </c>
      <c r="AI964" s="66"/>
      <c r="AJ964" s="67"/>
      <c r="AK964" s="68" t="e">
        <f t="shared" si="3405"/>
        <v>#DIV/0!</v>
      </c>
      <c r="AL964" s="66"/>
      <c r="AM964" s="67"/>
      <c r="AN964" s="68" t="e">
        <f t="shared" si="3406"/>
        <v>#DIV/0!</v>
      </c>
      <c r="AO964" s="66"/>
      <c r="AP964" s="67"/>
      <c r="AQ964" s="68" t="e">
        <f t="shared" si="3407"/>
        <v>#DIV/0!</v>
      </c>
      <c r="AR964" s="24"/>
    </row>
    <row r="965" spans="1:44" ht="54.75" customHeight="1">
      <c r="A965" s="336"/>
      <c r="B965" s="339"/>
      <c r="C965" s="342"/>
      <c r="D965" s="37" t="s">
        <v>26</v>
      </c>
      <c r="E965" s="66">
        <f t="shared" si="3408"/>
        <v>225</v>
      </c>
      <c r="F965" s="68">
        <f t="shared" si="3409"/>
        <v>225</v>
      </c>
      <c r="G965" s="68">
        <f t="shared" si="3395"/>
        <v>100</v>
      </c>
      <c r="H965" s="66"/>
      <c r="I965" s="67"/>
      <c r="J965" s="68" t="e">
        <f t="shared" si="3396"/>
        <v>#DIV/0!</v>
      </c>
      <c r="K965" s="66"/>
      <c r="L965" s="67"/>
      <c r="M965" s="68" t="e">
        <f t="shared" si="3397"/>
        <v>#DIV/0!</v>
      </c>
      <c r="N965" s="66"/>
      <c r="O965" s="67"/>
      <c r="P965" s="68" t="e">
        <f t="shared" si="3398"/>
        <v>#DIV/0!</v>
      </c>
      <c r="Q965" s="66"/>
      <c r="R965" s="67"/>
      <c r="S965" s="68" t="e">
        <f t="shared" si="3399"/>
        <v>#DIV/0!</v>
      </c>
      <c r="T965" s="66">
        <v>173.53</v>
      </c>
      <c r="U965" s="67">
        <v>173.53</v>
      </c>
      <c r="V965" s="68">
        <f t="shared" si="3400"/>
        <v>100</v>
      </c>
      <c r="W965" s="66">
        <v>51.47</v>
      </c>
      <c r="X965" s="67">
        <v>51.47</v>
      </c>
      <c r="Y965" s="68">
        <f t="shared" si="3401"/>
        <v>100</v>
      </c>
      <c r="Z965" s="66"/>
      <c r="AA965" s="67"/>
      <c r="AB965" s="68" t="e">
        <f t="shared" si="3402"/>
        <v>#DIV/0!</v>
      </c>
      <c r="AC965" s="66"/>
      <c r="AD965" s="67"/>
      <c r="AE965" s="68" t="e">
        <f t="shared" si="3403"/>
        <v>#DIV/0!</v>
      </c>
      <c r="AF965" s="66"/>
      <c r="AG965" s="67"/>
      <c r="AH965" s="68" t="e">
        <f t="shared" si="3404"/>
        <v>#DIV/0!</v>
      </c>
      <c r="AI965" s="66"/>
      <c r="AJ965" s="67"/>
      <c r="AK965" s="68" t="e">
        <f t="shared" si="3405"/>
        <v>#DIV/0!</v>
      </c>
      <c r="AL965" s="66"/>
      <c r="AM965" s="67"/>
      <c r="AN965" s="68" t="e">
        <f t="shared" si="3406"/>
        <v>#DIV/0!</v>
      </c>
      <c r="AO965" s="66"/>
      <c r="AP965" s="67"/>
      <c r="AQ965" s="68" t="e">
        <f t="shared" si="3407"/>
        <v>#DIV/0!</v>
      </c>
      <c r="AR965" s="24"/>
    </row>
    <row r="966" spans="1:44" ht="98.25" customHeight="1">
      <c r="A966" s="336"/>
      <c r="B966" s="339"/>
      <c r="C966" s="342"/>
      <c r="D966" s="54" t="s">
        <v>231</v>
      </c>
      <c r="E966" s="66">
        <f t="shared" si="3408"/>
        <v>0</v>
      </c>
      <c r="F966" s="67">
        <f t="shared" si="3409"/>
        <v>0</v>
      </c>
      <c r="G966" s="68" t="e">
        <f t="shared" si="3395"/>
        <v>#DIV/0!</v>
      </c>
      <c r="H966" s="66"/>
      <c r="I966" s="67"/>
      <c r="J966" s="68" t="e">
        <f t="shared" si="3396"/>
        <v>#DIV/0!</v>
      </c>
      <c r="K966" s="66"/>
      <c r="L966" s="67"/>
      <c r="M966" s="68" t="e">
        <f t="shared" si="3397"/>
        <v>#DIV/0!</v>
      </c>
      <c r="N966" s="66"/>
      <c r="O966" s="67"/>
      <c r="P966" s="68" t="e">
        <f t="shared" si="3398"/>
        <v>#DIV/0!</v>
      </c>
      <c r="Q966" s="66"/>
      <c r="R966" s="67"/>
      <c r="S966" s="68" t="e">
        <f t="shared" si="3399"/>
        <v>#DIV/0!</v>
      </c>
      <c r="T966" s="66"/>
      <c r="U966" s="67"/>
      <c r="V966" s="68" t="e">
        <f t="shared" si="3400"/>
        <v>#DIV/0!</v>
      </c>
      <c r="W966" s="66"/>
      <c r="X966" s="67"/>
      <c r="Y966" s="68" t="e">
        <f t="shared" si="3401"/>
        <v>#DIV/0!</v>
      </c>
      <c r="Z966" s="66"/>
      <c r="AA966" s="67"/>
      <c r="AB966" s="68" t="e">
        <f t="shared" si="3402"/>
        <v>#DIV/0!</v>
      </c>
      <c r="AC966" s="66"/>
      <c r="AD966" s="67"/>
      <c r="AE966" s="68" t="e">
        <f t="shared" si="3403"/>
        <v>#DIV/0!</v>
      </c>
      <c r="AF966" s="66"/>
      <c r="AG966" s="67"/>
      <c r="AH966" s="68" t="e">
        <f t="shared" si="3404"/>
        <v>#DIV/0!</v>
      </c>
      <c r="AI966" s="66"/>
      <c r="AJ966" s="67"/>
      <c r="AK966" s="68" t="e">
        <f t="shared" si="3405"/>
        <v>#DIV/0!</v>
      </c>
      <c r="AL966" s="66"/>
      <c r="AM966" s="67"/>
      <c r="AN966" s="68" t="e">
        <f t="shared" si="3406"/>
        <v>#DIV/0!</v>
      </c>
      <c r="AO966" s="66"/>
      <c r="AP966" s="67"/>
      <c r="AQ966" s="68" t="e">
        <f t="shared" si="3407"/>
        <v>#DIV/0!</v>
      </c>
      <c r="AR966" s="24"/>
    </row>
    <row r="967" spans="1:44" ht="45" customHeight="1">
      <c r="A967" s="336"/>
      <c r="B967" s="339"/>
      <c r="C967" s="342"/>
      <c r="D967" s="37" t="s">
        <v>39</v>
      </c>
      <c r="E967" s="66">
        <f t="shared" si="3408"/>
        <v>0</v>
      </c>
      <c r="F967" s="67">
        <f t="shared" si="3409"/>
        <v>0</v>
      </c>
      <c r="G967" s="68" t="e">
        <f t="shared" si="3395"/>
        <v>#DIV/0!</v>
      </c>
      <c r="H967" s="66"/>
      <c r="I967" s="67"/>
      <c r="J967" s="68" t="e">
        <f t="shared" si="3396"/>
        <v>#DIV/0!</v>
      </c>
      <c r="K967" s="66"/>
      <c r="L967" s="67"/>
      <c r="M967" s="68" t="e">
        <f t="shared" si="3397"/>
        <v>#DIV/0!</v>
      </c>
      <c r="N967" s="66"/>
      <c r="O967" s="67"/>
      <c r="P967" s="68" t="e">
        <f t="shared" si="3398"/>
        <v>#DIV/0!</v>
      </c>
      <c r="Q967" s="66"/>
      <c r="R967" s="67"/>
      <c r="S967" s="68" t="e">
        <f t="shared" si="3399"/>
        <v>#DIV/0!</v>
      </c>
      <c r="T967" s="66"/>
      <c r="U967" s="67"/>
      <c r="V967" s="68" t="e">
        <f t="shared" si="3400"/>
        <v>#DIV/0!</v>
      </c>
      <c r="W967" s="66"/>
      <c r="X967" s="67"/>
      <c r="Y967" s="68" t="e">
        <f t="shared" si="3401"/>
        <v>#DIV/0!</v>
      </c>
      <c r="Z967" s="66"/>
      <c r="AA967" s="67"/>
      <c r="AB967" s="68" t="e">
        <f t="shared" si="3402"/>
        <v>#DIV/0!</v>
      </c>
      <c r="AC967" s="66"/>
      <c r="AD967" s="67"/>
      <c r="AE967" s="68" t="e">
        <f t="shared" si="3403"/>
        <v>#DIV/0!</v>
      </c>
      <c r="AF967" s="66"/>
      <c r="AG967" s="67"/>
      <c r="AH967" s="68" t="e">
        <f t="shared" si="3404"/>
        <v>#DIV/0!</v>
      </c>
      <c r="AI967" s="66"/>
      <c r="AJ967" s="67"/>
      <c r="AK967" s="68" t="e">
        <f t="shared" si="3405"/>
        <v>#DIV/0!</v>
      </c>
      <c r="AL967" s="66"/>
      <c r="AM967" s="67"/>
      <c r="AN967" s="68" t="e">
        <f t="shared" si="3406"/>
        <v>#DIV/0!</v>
      </c>
      <c r="AO967" s="66"/>
      <c r="AP967" s="67"/>
      <c r="AQ967" s="68" t="e">
        <f t="shared" si="3407"/>
        <v>#DIV/0!</v>
      </c>
      <c r="AR967" s="24"/>
    </row>
    <row r="968" spans="1:44" ht="66.75" customHeight="1">
      <c r="A968" s="337"/>
      <c r="B968" s="340"/>
      <c r="C968" s="343"/>
      <c r="D968" s="37" t="s">
        <v>33</v>
      </c>
      <c r="E968" s="66">
        <f t="shared" si="3408"/>
        <v>0</v>
      </c>
      <c r="F968" s="67">
        <f t="shared" si="3409"/>
        <v>0</v>
      </c>
      <c r="G968" s="68" t="e">
        <f t="shared" si="3395"/>
        <v>#DIV/0!</v>
      </c>
      <c r="H968" s="66"/>
      <c r="I968" s="67"/>
      <c r="J968" s="68" t="e">
        <f t="shared" si="3396"/>
        <v>#DIV/0!</v>
      </c>
      <c r="K968" s="66"/>
      <c r="L968" s="67"/>
      <c r="M968" s="68" t="e">
        <f t="shared" si="3397"/>
        <v>#DIV/0!</v>
      </c>
      <c r="N968" s="66"/>
      <c r="O968" s="67"/>
      <c r="P968" s="68" t="e">
        <f t="shared" si="3398"/>
        <v>#DIV/0!</v>
      </c>
      <c r="Q968" s="66"/>
      <c r="R968" s="67"/>
      <c r="S968" s="68" t="e">
        <f t="shared" si="3399"/>
        <v>#DIV/0!</v>
      </c>
      <c r="T968" s="66"/>
      <c r="U968" s="67"/>
      <c r="V968" s="68" t="e">
        <f t="shared" si="3400"/>
        <v>#DIV/0!</v>
      </c>
      <c r="W968" s="66"/>
      <c r="X968" s="67"/>
      <c r="Y968" s="68" t="e">
        <f t="shared" si="3401"/>
        <v>#DIV/0!</v>
      </c>
      <c r="Z968" s="66"/>
      <c r="AA968" s="67"/>
      <c r="AB968" s="68" t="e">
        <f t="shared" si="3402"/>
        <v>#DIV/0!</v>
      </c>
      <c r="AC968" s="66"/>
      <c r="AD968" s="67"/>
      <c r="AE968" s="68" t="e">
        <f t="shared" si="3403"/>
        <v>#DIV/0!</v>
      </c>
      <c r="AF968" s="66"/>
      <c r="AG968" s="67"/>
      <c r="AH968" s="68" t="e">
        <f t="shared" si="3404"/>
        <v>#DIV/0!</v>
      </c>
      <c r="AI968" s="66"/>
      <c r="AJ968" s="67"/>
      <c r="AK968" s="68" t="e">
        <f t="shared" si="3405"/>
        <v>#DIV/0!</v>
      </c>
      <c r="AL968" s="66"/>
      <c r="AM968" s="67"/>
      <c r="AN968" s="68" t="e">
        <f t="shared" si="3406"/>
        <v>#DIV/0!</v>
      </c>
      <c r="AO968" s="66"/>
      <c r="AP968" s="67"/>
      <c r="AQ968" s="68" t="e">
        <f t="shared" si="3407"/>
        <v>#DIV/0!</v>
      </c>
      <c r="AR968" s="24"/>
    </row>
    <row r="969" spans="1:44" ht="24" customHeight="1">
      <c r="A969" s="315" t="s">
        <v>514</v>
      </c>
      <c r="B969" s="347" t="s">
        <v>264</v>
      </c>
      <c r="C969" s="324" t="s">
        <v>145</v>
      </c>
      <c r="D969" s="33" t="s">
        <v>36</v>
      </c>
      <c r="E969" s="77">
        <f>E970+E971+E972+E974+E975</f>
        <v>0</v>
      </c>
      <c r="F969" s="78">
        <f>F970+F971+F972+F974+F975</f>
        <v>0</v>
      </c>
      <c r="G969" s="65" t="e">
        <f>(F969/E969)*100</f>
        <v>#DIV/0!</v>
      </c>
      <c r="H969" s="77">
        <f>H970+H971+H972+H974+H975</f>
        <v>0</v>
      </c>
      <c r="I969" s="78">
        <f>I970+I971+I972+I974+I975</f>
        <v>0</v>
      </c>
      <c r="J969" s="65" t="e">
        <f>(I969/H969)*100</f>
        <v>#DIV/0!</v>
      </c>
      <c r="K969" s="77">
        <f>K970+K971+K972+K974+K975</f>
        <v>0</v>
      </c>
      <c r="L969" s="78">
        <f>L970+L971+L972+L974+L975</f>
        <v>0</v>
      </c>
      <c r="M969" s="65" t="e">
        <f>(L969/K969)*100</f>
        <v>#DIV/0!</v>
      </c>
      <c r="N969" s="77">
        <f>N970+N971+N972+N974+N975</f>
        <v>0</v>
      </c>
      <c r="O969" s="78">
        <f>O970+O971+O972+O974+O975</f>
        <v>0</v>
      </c>
      <c r="P969" s="65" t="e">
        <f>(O969/N969)*100</f>
        <v>#DIV/0!</v>
      </c>
      <c r="Q969" s="77">
        <f>Q970+Q971+Q972+Q974+Q975</f>
        <v>0</v>
      </c>
      <c r="R969" s="78">
        <f>R970+R971+R972+R974+R975</f>
        <v>0</v>
      </c>
      <c r="S969" s="65" t="e">
        <f>(R969/Q969)*100</f>
        <v>#DIV/0!</v>
      </c>
      <c r="T969" s="77">
        <f>T970+T971+T972+T974+T975</f>
        <v>0</v>
      </c>
      <c r="U969" s="78">
        <f>U970+U971+U972+U974+U975</f>
        <v>0</v>
      </c>
      <c r="V969" s="65" t="e">
        <f>(U969/T969)*100</f>
        <v>#DIV/0!</v>
      </c>
      <c r="W969" s="77">
        <f>W970+W971+W972+W974+W975</f>
        <v>0</v>
      </c>
      <c r="X969" s="78">
        <f>X970+X971+X972+X974+X975</f>
        <v>0</v>
      </c>
      <c r="Y969" s="65" t="e">
        <f>(X969/W969)*100</f>
        <v>#DIV/0!</v>
      </c>
      <c r="Z969" s="77">
        <f>Z970+Z971+Z972+Z974+Z975</f>
        <v>0</v>
      </c>
      <c r="AA969" s="78">
        <f>AA970+AA971+AA972+AA974+AA975</f>
        <v>0</v>
      </c>
      <c r="AB969" s="65" t="e">
        <f>(AA969/Z969)*100</f>
        <v>#DIV/0!</v>
      </c>
      <c r="AC969" s="77">
        <f>AC970+AC971+AC972+AC974+AC975</f>
        <v>0</v>
      </c>
      <c r="AD969" s="78">
        <f>AD970+AD971+AD972+AD974+AD975</f>
        <v>0</v>
      </c>
      <c r="AE969" s="65" t="e">
        <f>(AD969/AC969)*100</f>
        <v>#DIV/0!</v>
      </c>
      <c r="AF969" s="77">
        <f>AF970+AF971+AF972+AF974+AF975</f>
        <v>0</v>
      </c>
      <c r="AG969" s="78">
        <f>AG970+AG971+AG972+AG974+AG975</f>
        <v>0</v>
      </c>
      <c r="AH969" s="65" t="e">
        <f>(AG969/AF969)*100</f>
        <v>#DIV/0!</v>
      </c>
      <c r="AI969" s="77">
        <f>AI970+AI971+AI972+AI974+AI975</f>
        <v>0</v>
      </c>
      <c r="AJ969" s="78">
        <f>AJ970+AJ971+AJ972+AJ974+AJ975</f>
        <v>0</v>
      </c>
      <c r="AK969" s="65" t="e">
        <f>(AJ969/AI969)*100</f>
        <v>#DIV/0!</v>
      </c>
      <c r="AL969" s="77">
        <f>AL970+AL971+AL972+AL974+AL975</f>
        <v>0</v>
      </c>
      <c r="AM969" s="78">
        <f>AM970+AM971+AM972+AM974+AM975</f>
        <v>0</v>
      </c>
      <c r="AN969" s="65" t="e">
        <f>(AM969/AL969)*100</f>
        <v>#DIV/0!</v>
      </c>
      <c r="AO969" s="77">
        <f>AO970+AO971+AO972+AO974+AO975</f>
        <v>0</v>
      </c>
      <c r="AP969" s="78">
        <f>AP970+AP971+AP972+AP974+AP975</f>
        <v>0</v>
      </c>
      <c r="AQ969" s="65" t="e">
        <f>(AP969/AO969)*100</f>
        <v>#DIV/0!</v>
      </c>
      <c r="AR969" s="24"/>
    </row>
    <row r="970" spans="1:44" ht="42.75" customHeight="1">
      <c r="A970" s="316"/>
      <c r="B970" s="348"/>
      <c r="C970" s="325"/>
      <c r="D970" s="159" t="s">
        <v>17</v>
      </c>
      <c r="E970" s="77">
        <f>H970+K970+N970+Q970+T970+W970+Z970+AC970+AF970+AI970+AL970+AO970</f>
        <v>0</v>
      </c>
      <c r="F970" s="79">
        <f>I970+L970+O970+R970+U970+X970+AA970+AD970+AG970+AJ970+AM970+AP970</f>
        <v>0</v>
      </c>
      <c r="G970" s="68" t="e">
        <f t="shared" ref="G970:G975" si="3410">(F970/E970)*100</f>
        <v>#DIV/0!</v>
      </c>
      <c r="H970" s="66"/>
      <c r="I970" s="67"/>
      <c r="J970" s="68" t="e">
        <f t="shared" ref="J970:J975" si="3411">(I970/H970)*100</f>
        <v>#DIV/0!</v>
      </c>
      <c r="K970" s="66"/>
      <c r="L970" s="67"/>
      <c r="M970" s="68" t="e">
        <f t="shared" ref="M970:M975" si="3412">(L970/K970)*100</f>
        <v>#DIV/0!</v>
      </c>
      <c r="N970" s="66"/>
      <c r="O970" s="67"/>
      <c r="P970" s="68" t="e">
        <f t="shared" ref="P970:P975" si="3413">(O970/N970)*100</f>
        <v>#DIV/0!</v>
      </c>
      <c r="Q970" s="66"/>
      <c r="R970" s="67"/>
      <c r="S970" s="68" t="e">
        <f t="shared" ref="S970:S975" si="3414">(R970/Q970)*100</f>
        <v>#DIV/0!</v>
      </c>
      <c r="T970" s="66"/>
      <c r="U970" s="67"/>
      <c r="V970" s="68" t="e">
        <f t="shared" ref="V970:V975" si="3415">(U970/T970)*100</f>
        <v>#DIV/0!</v>
      </c>
      <c r="W970" s="66"/>
      <c r="X970" s="67"/>
      <c r="Y970" s="68" t="e">
        <f t="shared" ref="Y970:Y975" si="3416">(X970/W970)*100</f>
        <v>#DIV/0!</v>
      </c>
      <c r="Z970" s="66"/>
      <c r="AA970" s="67"/>
      <c r="AB970" s="68" t="e">
        <f t="shared" ref="AB970:AB975" si="3417">(AA970/Z970)*100</f>
        <v>#DIV/0!</v>
      </c>
      <c r="AC970" s="66"/>
      <c r="AD970" s="67"/>
      <c r="AE970" s="68" t="e">
        <f t="shared" ref="AE970:AE975" si="3418">(AD970/AC970)*100</f>
        <v>#DIV/0!</v>
      </c>
      <c r="AF970" s="66"/>
      <c r="AG970" s="67"/>
      <c r="AH970" s="68" t="e">
        <f t="shared" ref="AH970:AH975" si="3419">(AG970/AF970)*100</f>
        <v>#DIV/0!</v>
      </c>
      <c r="AI970" s="66"/>
      <c r="AJ970" s="67"/>
      <c r="AK970" s="68" t="e">
        <f t="shared" ref="AK970:AK975" si="3420">(AJ970/AI970)*100</f>
        <v>#DIV/0!</v>
      </c>
      <c r="AL970" s="66"/>
      <c r="AM970" s="67"/>
      <c r="AN970" s="68" t="e">
        <f t="shared" ref="AN970:AN975" si="3421">(AM970/AL970)*100</f>
        <v>#DIV/0!</v>
      </c>
      <c r="AO970" s="66"/>
      <c r="AP970" s="67"/>
      <c r="AQ970" s="68" t="e">
        <f t="shared" ref="AQ970:AQ975" si="3422">(AP970/AO970)*100</f>
        <v>#DIV/0!</v>
      </c>
      <c r="AR970" s="24"/>
    </row>
    <row r="971" spans="1:44" ht="50.25" customHeight="1">
      <c r="A971" s="316"/>
      <c r="B971" s="348"/>
      <c r="C971" s="325"/>
      <c r="D971" s="159" t="s">
        <v>18</v>
      </c>
      <c r="E971" s="77">
        <f t="shared" ref="E971:E975" si="3423">H971+K971+N971+Q971+T971+W971+Z971+AC971+AF971+AI971+AL971+AO971</f>
        <v>0</v>
      </c>
      <c r="F971" s="79">
        <f t="shared" ref="F971:F975" si="3424">I971+L971+O971+R971+U971+X971+AA971+AD971+AG971+AJ971+AM971+AP971</f>
        <v>0</v>
      </c>
      <c r="G971" s="68" t="e">
        <f t="shared" si="3410"/>
        <v>#DIV/0!</v>
      </c>
      <c r="H971" s="66"/>
      <c r="I971" s="67"/>
      <c r="J971" s="68" t="e">
        <f t="shared" si="3411"/>
        <v>#DIV/0!</v>
      </c>
      <c r="K971" s="66"/>
      <c r="L971" s="67"/>
      <c r="M971" s="68" t="e">
        <f t="shared" si="3412"/>
        <v>#DIV/0!</v>
      </c>
      <c r="N971" s="66"/>
      <c r="O971" s="67"/>
      <c r="P971" s="68" t="e">
        <f t="shared" si="3413"/>
        <v>#DIV/0!</v>
      </c>
      <c r="Q971" s="66"/>
      <c r="R971" s="67"/>
      <c r="S971" s="68" t="e">
        <f t="shared" si="3414"/>
        <v>#DIV/0!</v>
      </c>
      <c r="T971" s="66"/>
      <c r="U971" s="67"/>
      <c r="V971" s="68" t="e">
        <f t="shared" si="3415"/>
        <v>#DIV/0!</v>
      </c>
      <c r="W971" s="66"/>
      <c r="X971" s="67"/>
      <c r="Y971" s="68" t="e">
        <f t="shared" si="3416"/>
        <v>#DIV/0!</v>
      </c>
      <c r="Z971" s="66"/>
      <c r="AA971" s="67"/>
      <c r="AB971" s="68" t="e">
        <f t="shared" si="3417"/>
        <v>#DIV/0!</v>
      </c>
      <c r="AC971" s="66"/>
      <c r="AD971" s="67"/>
      <c r="AE971" s="68" t="e">
        <f t="shared" si="3418"/>
        <v>#DIV/0!</v>
      </c>
      <c r="AF971" s="66"/>
      <c r="AG971" s="67"/>
      <c r="AH971" s="68" t="e">
        <f t="shared" si="3419"/>
        <v>#DIV/0!</v>
      </c>
      <c r="AI971" s="66"/>
      <c r="AJ971" s="67"/>
      <c r="AK971" s="68" t="e">
        <f t="shared" si="3420"/>
        <v>#DIV/0!</v>
      </c>
      <c r="AL971" s="66"/>
      <c r="AM971" s="67"/>
      <c r="AN971" s="68" t="e">
        <f t="shared" si="3421"/>
        <v>#DIV/0!</v>
      </c>
      <c r="AO971" s="66"/>
      <c r="AP971" s="67"/>
      <c r="AQ971" s="68" t="e">
        <f t="shared" si="3422"/>
        <v>#DIV/0!</v>
      </c>
      <c r="AR971" s="24"/>
    </row>
    <row r="972" spans="1:44" ht="36" customHeight="1">
      <c r="A972" s="316"/>
      <c r="B972" s="348"/>
      <c r="C972" s="325"/>
      <c r="D972" s="159" t="s">
        <v>26</v>
      </c>
      <c r="E972" s="77">
        <f t="shared" si="3423"/>
        <v>0</v>
      </c>
      <c r="F972" s="79">
        <f t="shared" si="3424"/>
        <v>0</v>
      </c>
      <c r="G972" s="68" t="e">
        <f t="shared" si="3410"/>
        <v>#DIV/0!</v>
      </c>
      <c r="H972" s="66"/>
      <c r="I972" s="67"/>
      <c r="J972" s="68" t="e">
        <f t="shared" si="3411"/>
        <v>#DIV/0!</v>
      </c>
      <c r="K972" s="66"/>
      <c r="L972" s="67"/>
      <c r="M972" s="68" t="e">
        <f t="shared" si="3412"/>
        <v>#DIV/0!</v>
      </c>
      <c r="N972" s="66"/>
      <c r="O972" s="67"/>
      <c r="P972" s="68" t="e">
        <f t="shared" si="3413"/>
        <v>#DIV/0!</v>
      </c>
      <c r="Q972" s="66"/>
      <c r="R972" s="67"/>
      <c r="S972" s="68" t="e">
        <f t="shared" si="3414"/>
        <v>#DIV/0!</v>
      </c>
      <c r="T972" s="66"/>
      <c r="U972" s="67"/>
      <c r="V972" s="68" t="e">
        <f t="shared" si="3415"/>
        <v>#DIV/0!</v>
      </c>
      <c r="W972" s="66"/>
      <c r="X972" s="67"/>
      <c r="Y972" s="68" t="e">
        <f t="shared" si="3416"/>
        <v>#DIV/0!</v>
      </c>
      <c r="Z972" s="66"/>
      <c r="AA972" s="67"/>
      <c r="AB972" s="68" t="e">
        <f t="shared" si="3417"/>
        <v>#DIV/0!</v>
      </c>
      <c r="AC972" s="66"/>
      <c r="AD972" s="67"/>
      <c r="AE972" s="68" t="e">
        <f t="shared" si="3418"/>
        <v>#DIV/0!</v>
      </c>
      <c r="AF972" s="66"/>
      <c r="AG972" s="67"/>
      <c r="AH972" s="68" t="e">
        <f t="shared" si="3419"/>
        <v>#DIV/0!</v>
      </c>
      <c r="AI972" s="66"/>
      <c r="AJ972" s="67"/>
      <c r="AK972" s="68" t="e">
        <f t="shared" si="3420"/>
        <v>#DIV/0!</v>
      </c>
      <c r="AL972" s="66"/>
      <c r="AM972" s="67"/>
      <c r="AN972" s="68" t="e">
        <f t="shared" si="3421"/>
        <v>#DIV/0!</v>
      </c>
      <c r="AO972" s="66"/>
      <c r="AP972" s="67"/>
      <c r="AQ972" s="68" t="e">
        <f t="shared" si="3422"/>
        <v>#DIV/0!</v>
      </c>
      <c r="AR972" s="24"/>
    </row>
    <row r="973" spans="1:44" ht="76.5" customHeight="1">
      <c r="A973" s="316"/>
      <c r="B973" s="348"/>
      <c r="C973" s="325"/>
      <c r="D973" s="157" t="s">
        <v>231</v>
      </c>
      <c r="E973" s="77">
        <f t="shared" si="3423"/>
        <v>0</v>
      </c>
      <c r="F973" s="79">
        <f t="shared" si="3424"/>
        <v>0</v>
      </c>
      <c r="G973" s="68" t="e">
        <f t="shared" si="3410"/>
        <v>#DIV/0!</v>
      </c>
      <c r="H973" s="66"/>
      <c r="I973" s="67"/>
      <c r="J973" s="68" t="e">
        <f t="shared" si="3411"/>
        <v>#DIV/0!</v>
      </c>
      <c r="K973" s="66"/>
      <c r="L973" s="67"/>
      <c r="M973" s="68" t="e">
        <f t="shared" si="3412"/>
        <v>#DIV/0!</v>
      </c>
      <c r="N973" s="66"/>
      <c r="O973" s="67"/>
      <c r="P973" s="68" t="e">
        <f t="shared" si="3413"/>
        <v>#DIV/0!</v>
      </c>
      <c r="Q973" s="66"/>
      <c r="R973" s="67"/>
      <c r="S973" s="68" t="e">
        <f t="shared" si="3414"/>
        <v>#DIV/0!</v>
      </c>
      <c r="T973" s="66"/>
      <c r="U973" s="67"/>
      <c r="V973" s="68" t="e">
        <f t="shared" si="3415"/>
        <v>#DIV/0!</v>
      </c>
      <c r="W973" s="66"/>
      <c r="X973" s="67"/>
      <c r="Y973" s="68" t="e">
        <f t="shared" si="3416"/>
        <v>#DIV/0!</v>
      </c>
      <c r="Z973" s="66"/>
      <c r="AA973" s="67"/>
      <c r="AB973" s="68" t="e">
        <f t="shared" si="3417"/>
        <v>#DIV/0!</v>
      </c>
      <c r="AC973" s="66"/>
      <c r="AD973" s="67"/>
      <c r="AE973" s="68" t="e">
        <f t="shared" si="3418"/>
        <v>#DIV/0!</v>
      </c>
      <c r="AF973" s="66"/>
      <c r="AG973" s="67"/>
      <c r="AH973" s="68" t="e">
        <f t="shared" si="3419"/>
        <v>#DIV/0!</v>
      </c>
      <c r="AI973" s="66"/>
      <c r="AJ973" s="67"/>
      <c r="AK973" s="68" t="e">
        <f t="shared" si="3420"/>
        <v>#DIV/0!</v>
      </c>
      <c r="AL973" s="66"/>
      <c r="AM973" s="67"/>
      <c r="AN973" s="68" t="e">
        <f t="shared" si="3421"/>
        <v>#DIV/0!</v>
      </c>
      <c r="AO973" s="66"/>
      <c r="AP973" s="67"/>
      <c r="AQ973" s="68" t="e">
        <f t="shared" si="3422"/>
        <v>#DIV/0!</v>
      </c>
      <c r="AR973" s="24"/>
    </row>
    <row r="974" spans="1:44" ht="36" customHeight="1">
      <c r="A974" s="316"/>
      <c r="B974" s="348"/>
      <c r="C974" s="325"/>
      <c r="D974" s="159" t="s">
        <v>39</v>
      </c>
      <c r="E974" s="77">
        <f t="shared" si="3423"/>
        <v>0</v>
      </c>
      <c r="F974" s="79">
        <f t="shared" si="3424"/>
        <v>0</v>
      </c>
      <c r="G974" s="68" t="e">
        <f t="shared" si="3410"/>
        <v>#DIV/0!</v>
      </c>
      <c r="H974" s="66"/>
      <c r="I974" s="67"/>
      <c r="J974" s="68" t="e">
        <f t="shared" si="3411"/>
        <v>#DIV/0!</v>
      </c>
      <c r="K974" s="66"/>
      <c r="L974" s="67"/>
      <c r="M974" s="68" t="e">
        <f t="shared" si="3412"/>
        <v>#DIV/0!</v>
      </c>
      <c r="N974" s="66"/>
      <c r="O974" s="67"/>
      <c r="P974" s="68" t="e">
        <f t="shared" si="3413"/>
        <v>#DIV/0!</v>
      </c>
      <c r="Q974" s="66"/>
      <c r="R974" s="67"/>
      <c r="S974" s="68" t="e">
        <f t="shared" si="3414"/>
        <v>#DIV/0!</v>
      </c>
      <c r="T974" s="66"/>
      <c r="U974" s="67"/>
      <c r="V974" s="68" t="e">
        <f t="shared" si="3415"/>
        <v>#DIV/0!</v>
      </c>
      <c r="W974" s="66"/>
      <c r="X974" s="67"/>
      <c r="Y974" s="68" t="e">
        <f t="shared" si="3416"/>
        <v>#DIV/0!</v>
      </c>
      <c r="Z974" s="66"/>
      <c r="AA974" s="67"/>
      <c r="AB974" s="68" t="e">
        <f t="shared" si="3417"/>
        <v>#DIV/0!</v>
      </c>
      <c r="AC974" s="66"/>
      <c r="AD974" s="67"/>
      <c r="AE974" s="68" t="e">
        <f t="shared" si="3418"/>
        <v>#DIV/0!</v>
      </c>
      <c r="AF974" s="66"/>
      <c r="AG974" s="67"/>
      <c r="AH974" s="68" t="e">
        <f t="shared" si="3419"/>
        <v>#DIV/0!</v>
      </c>
      <c r="AI974" s="66"/>
      <c r="AJ974" s="67"/>
      <c r="AK974" s="68" t="e">
        <f t="shared" si="3420"/>
        <v>#DIV/0!</v>
      </c>
      <c r="AL974" s="66"/>
      <c r="AM974" s="67"/>
      <c r="AN974" s="68" t="e">
        <f t="shared" si="3421"/>
        <v>#DIV/0!</v>
      </c>
      <c r="AO974" s="66"/>
      <c r="AP974" s="67"/>
      <c r="AQ974" s="68" t="e">
        <f t="shared" si="3422"/>
        <v>#DIV/0!</v>
      </c>
      <c r="AR974" s="24"/>
    </row>
    <row r="975" spans="1:44" ht="49.5" customHeight="1">
      <c r="A975" s="317"/>
      <c r="B975" s="349"/>
      <c r="C975" s="326"/>
      <c r="D975" s="159" t="s">
        <v>33</v>
      </c>
      <c r="E975" s="77">
        <f t="shared" si="3423"/>
        <v>0</v>
      </c>
      <c r="F975" s="79">
        <f t="shared" si="3424"/>
        <v>0</v>
      </c>
      <c r="G975" s="68" t="e">
        <f t="shared" si="3410"/>
        <v>#DIV/0!</v>
      </c>
      <c r="H975" s="66"/>
      <c r="I975" s="67"/>
      <c r="J975" s="68" t="e">
        <f t="shared" si="3411"/>
        <v>#DIV/0!</v>
      </c>
      <c r="K975" s="66"/>
      <c r="L975" s="67"/>
      <c r="M975" s="68" t="e">
        <f t="shared" si="3412"/>
        <v>#DIV/0!</v>
      </c>
      <c r="N975" s="66"/>
      <c r="O975" s="67"/>
      <c r="P975" s="68" t="e">
        <f t="shared" si="3413"/>
        <v>#DIV/0!</v>
      </c>
      <c r="Q975" s="66"/>
      <c r="R975" s="67"/>
      <c r="S975" s="68" t="e">
        <f t="shared" si="3414"/>
        <v>#DIV/0!</v>
      </c>
      <c r="T975" s="66"/>
      <c r="U975" s="67"/>
      <c r="V975" s="68" t="e">
        <f t="shared" si="3415"/>
        <v>#DIV/0!</v>
      </c>
      <c r="W975" s="66"/>
      <c r="X975" s="67"/>
      <c r="Y975" s="68" t="e">
        <f t="shared" si="3416"/>
        <v>#DIV/0!</v>
      </c>
      <c r="Z975" s="66"/>
      <c r="AA975" s="67"/>
      <c r="AB975" s="68" t="e">
        <f t="shared" si="3417"/>
        <v>#DIV/0!</v>
      </c>
      <c r="AC975" s="66"/>
      <c r="AD975" s="67"/>
      <c r="AE975" s="68" t="e">
        <f t="shared" si="3418"/>
        <v>#DIV/0!</v>
      </c>
      <c r="AF975" s="66"/>
      <c r="AG975" s="67"/>
      <c r="AH975" s="68" t="e">
        <f t="shared" si="3419"/>
        <v>#DIV/0!</v>
      </c>
      <c r="AI975" s="66"/>
      <c r="AJ975" s="67"/>
      <c r="AK975" s="68" t="e">
        <f t="shared" si="3420"/>
        <v>#DIV/0!</v>
      </c>
      <c r="AL975" s="66"/>
      <c r="AM975" s="67"/>
      <c r="AN975" s="68" t="e">
        <f t="shared" si="3421"/>
        <v>#DIV/0!</v>
      </c>
      <c r="AO975" s="66"/>
      <c r="AP975" s="67"/>
      <c r="AQ975" s="68" t="e">
        <f t="shared" si="3422"/>
        <v>#DIV/0!</v>
      </c>
      <c r="AR975" s="24"/>
    </row>
    <row r="976" spans="1:44" ht="35.25" customHeight="1">
      <c r="A976" s="318" t="s">
        <v>19</v>
      </c>
      <c r="B976" s="321" t="s">
        <v>265</v>
      </c>
      <c r="C976" s="324" t="s">
        <v>97</v>
      </c>
      <c r="D976" s="186" t="s">
        <v>36</v>
      </c>
      <c r="E976" s="184">
        <f>E977+E978+E979+E981+E982</f>
        <v>100</v>
      </c>
      <c r="F976" s="185">
        <f>F977+F978+F979+F981+F982</f>
        <v>100</v>
      </c>
      <c r="G976" s="185">
        <f>(F976/E976)*100</f>
        <v>100</v>
      </c>
      <c r="H976" s="77">
        <f>H977+H978+H979+H981+H982</f>
        <v>0</v>
      </c>
      <c r="I976" s="78">
        <f>I977+I978+I979+I981+I982</f>
        <v>0</v>
      </c>
      <c r="J976" s="65" t="e">
        <f>(I976/H976)*100</f>
        <v>#DIV/0!</v>
      </c>
      <c r="K976" s="77">
        <f>K977+K978+K979+K981+K982</f>
        <v>0</v>
      </c>
      <c r="L976" s="78">
        <f>L977+L978+L979+L981+L982</f>
        <v>0</v>
      </c>
      <c r="M976" s="65" t="e">
        <f>(L976/K976)*100</f>
        <v>#DIV/0!</v>
      </c>
      <c r="N976" s="77">
        <f>N977+N978+N979+N981+N982</f>
        <v>0</v>
      </c>
      <c r="O976" s="78">
        <f>O977+O978+O979+O981+O982</f>
        <v>0</v>
      </c>
      <c r="P976" s="65" t="e">
        <f>(O976/N976)*100</f>
        <v>#DIV/0!</v>
      </c>
      <c r="Q976" s="77">
        <f>Q977+Q978+Q979+Q981+Q982</f>
        <v>62</v>
      </c>
      <c r="R976" s="78">
        <f>R977+R978+R979+R981+R982</f>
        <v>62</v>
      </c>
      <c r="S976" s="65">
        <f>(R976/Q976)*100</f>
        <v>100</v>
      </c>
      <c r="T976" s="77">
        <f>T977+T978+T979+T981+T982</f>
        <v>0</v>
      </c>
      <c r="U976" s="78">
        <f>U977+U978+U979+U981+U982</f>
        <v>0</v>
      </c>
      <c r="V976" s="65" t="e">
        <f>(U976/T976)*100</f>
        <v>#DIV/0!</v>
      </c>
      <c r="W976" s="77">
        <f>W977+W978+W979+W981+W982</f>
        <v>-24</v>
      </c>
      <c r="X976" s="78">
        <f>X977+X978+X979+X981+X982</f>
        <v>-24</v>
      </c>
      <c r="Y976" s="65">
        <f>(X976/W976)*100</f>
        <v>100</v>
      </c>
      <c r="Z976" s="77">
        <f>Z977+Z978+Z979+Z981+Z982</f>
        <v>62</v>
      </c>
      <c r="AA976" s="78">
        <f>AA977+AA978+AA979+AA981+AA982</f>
        <v>62</v>
      </c>
      <c r="AB976" s="65">
        <f>(AA976/Z976)*100</f>
        <v>100</v>
      </c>
      <c r="AC976" s="77">
        <f>AC977+AC978+AC979+AC981+AC982</f>
        <v>0</v>
      </c>
      <c r="AD976" s="78">
        <f>AD977+AD978+AD979+AD981+AD982</f>
        <v>0</v>
      </c>
      <c r="AE976" s="65" t="e">
        <f>(AD976/AC976)*100</f>
        <v>#DIV/0!</v>
      </c>
      <c r="AF976" s="77">
        <f>AF977+AF978+AF979+AF981+AF982</f>
        <v>0</v>
      </c>
      <c r="AG976" s="78">
        <f>AG977+AG978+AG979+AG981+AG982</f>
        <v>0</v>
      </c>
      <c r="AH976" s="65" t="e">
        <f>(AG976/AF976)*100</f>
        <v>#DIV/0!</v>
      </c>
      <c r="AI976" s="77">
        <f>AI977+AI978+AI979+AI981+AI982</f>
        <v>0</v>
      </c>
      <c r="AJ976" s="78">
        <f>AJ977+AJ978+AJ979+AJ981+AJ982</f>
        <v>0</v>
      </c>
      <c r="AK976" s="65" t="e">
        <f>(AJ976/AI976)*100</f>
        <v>#DIV/0!</v>
      </c>
      <c r="AL976" s="77">
        <f>AL977+AL978+AL979+AL981+AL982</f>
        <v>0</v>
      </c>
      <c r="AM976" s="78">
        <f>AM977+AM978+AM979+AM981+AM982</f>
        <v>0</v>
      </c>
      <c r="AN976" s="65" t="e">
        <f>(AM976/AL976)*100</f>
        <v>#DIV/0!</v>
      </c>
      <c r="AO976" s="77">
        <f>AO977+AO978+AO979+AO981+AO982</f>
        <v>0</v>
      </c>
      <c r="AP976" s="78">
        <f>AP977+AP978+AP979+AP981+AP982</f>
        <v>0</v>
      </c>
      <c r="AQ976" s="65" t="e">
        <f>(AP976/AO976)*100</f>
        <v>#DIV/0!</v>
      </c>
      <c r="AR976" s="24"/>
    </row>
    <row r="977" spans="1:44" ht="39" customHeight="1">
      <c r="A977" s="319"/>
      <c r="B977" s="322"/>
      <c r="C977" s="325"/>
      <c r="D977" s="159" t="s">
        <v>17</v>
      </c>
      <c r="E977" s="69">
        <f>E984</f>
        <v>0</v>
      </c>
      <c r="F977" s="70">
        <f>F984</f>
        <v>0</v>
      </c>
      <c r="G977" s="80" t="e">
        <f t="shared" ref="G977:G982" si="3425">(F977/E977)*100</f>
        <v>#DIV/0!</v>
      </c>
      <c r="H977" s="69">
        <f>H984</f>
        <v>0</v>
      </c>
      <c r="I977" s="70">
        <f>I984</f>
        <v>0</v>
      </c>
      <c r="J977" s="68" t="e">
        <f t="shared" ref="J977:J982" si="3426">(I977/H977)*100</f>
        <v>#DIV/0!</v>
      </c>
      <c r="K977" s="69">
        <f>K984</f>
        <v>0</v>
      </c>
      <c r="L977" s="70">
        <f>L984</f>
        <v>0</v>
      </c>
      <c r="M977" s="68" t="e">
        <f t="shared" ref="M977:M982" si="3427">(L977/K977)*100</f>
        <v>#DIV/0!</v>
      </c>
      <c r="N977" s="69">
        <f>N984</f>
        <v>0</v>
      </c>
      <c r="O977" s="70">
        <f>O984</f>
        <v>0</v>
      </c>
      <c r="P977" s="68" t="e">
        <f t="shared" ref="P977:P982" si="3428">(O977/N977)*100</f>
        <v>#DIV/0!</v>
      </c>
      <c r="Q977" s="69">
        <f>Q984</f>
        <v>0</v>
      </c>
      <c r="R977" s="70">
        <f>R984</f>
        <v>0</v>
      </c>
      <c r="S977" s="68" t="e">
        <f t="shared" ref="S977:S982" si="3429">(R977/Q977)*100</f>
        <v>#DIV/0!</v>
      </c>
      <c r="T977" s="69">
        <f>T984</f>
        <v>0</v>
      </c>
      <c r="U977" s="70">
        <f>U984</f>
        <v>0</v>
      </c>
      <c r="V977" s="68" t="e">
        <f t="shared" ref="V977:V982" si="3430">(U977/T977)*100</f>
        <v>#DIV/0!</v>
      </c>
      <c r="W977" s="69">
        <f>W984</f>
        <v>0</v>
      </c>
      <c r="X977" s="70">
        <f>X984</f>
        <v>0</v>
      </c>
      <c r="Y977" s="68" t="e">
        <f t="shared" ref="Y977:Y982" si="3431">(X977/W977)*100</f>
        <v>#DIV/0!</v>
      </c>
      <c r="Z977" s="69">
        <f>Z984</f>
        <v>0</v>
      </c>
      <c r="AA977" s="70">
        <f>AA984</f>
        <v>0</v>
      </c>
      <c r="AB977" s="68" t="e">
        <f t="shared" ref="AB977:AB982" si="3432">(AA977/Z977)*100</f>
        <v>#DIV/0!</v>
      </c>
      <c r="AC977" s="69">
        <f>AC984</f>
        <v>0</v>
      </c>
      <c r="AD977" s="70">
        <f>AD984</f>
        <v>0</v>
      </c>
      <c r="AE977" s="68" t="e">
        <f t="shared" ref="AE977:AE982" si="3433">(AD977/AC977)*100</f>
        <v>#DIV/0!</v>
      </c>
      <c r="AF977" s="69">
        <f>AF984</f>
        <v>0</v>
      </c>
      <c r="AG977" s="70">
        <f>AG984</f>
        <v>0</v>
      </c>
      <c r="AH977" s="68" t="e">
        <f t="shared" ref="AH977:AH982" si="3434">(AG977/AF977)*100</f>
        <v>#DIV/0!</v>
      </c>
      <c r="AI977" s="69">
        <f>AI984</f>
        <v>0</v>
      </c>
      <c r="AJ977" s="70">
        <f>AJ984</f>
        <v>0</v>
      </c>
      <c r="AK977" s="68" t="e">
        <f t="shared" ref="AK977:AK982" si="3435">(AJ977/AI977)*100</f>
        <v>#DIV/0!</v>
      </c>
      <c r="AL977" s="69">
        <f>AL984</f>
        <v>0</v>
      </c>
      <c r="AM977" s="70">
        <f>AM984</f>
        <v>0</v>
      </c>
      <c r="AN977" s="68" t="e">
        <f t="shared" ref="AN977:AN982" si="3436">(AM977/AL977)*100</f>
        <v>#DIV/0!</v>
      </c>
      <c r="AO977" s="69">
        <f>AO984</f>
        <v>0</v>
      </c>
      <c r="AP977" s="70">
        <f>AP984</f>
        <v>0</v>
      </c>
      <c r="AQ977" s="68" t="e">
        <f t="shared" ref="AQ977:AQ982" si="3437">(AP977/AO977)*100</f>
        <v>#DIV/0!</v>
      </c>
      <c r="AR977" s="24"/>
    </row>
    <row r="978" spans="1:44" ht="56.25" customHeight="1">
      <c r="A978" s="319"/>
      <c r="B978" s="322"/>
      <c r="C978" s="325"/>
      <c r="D978" s="159" t="s">
        <v>18</v>
      </c>
      <c r="E978" s="69">
        <f t="shared" ref="E978:F982" si="3438">E985</f>
        <v>0</v>
      </c>
      <c r="F978" s="70">
        <f t="shared" si="3438"/>
        <v>0</v>
      </c>
      <c r="G978" s="80" t="e">
        <f t="shared" si="3425"/>
        <v>#DIV/0!</v>
      </c>
      <c r="H978" s="69">
        <f t="shared" ref="H978:I978" si="3439">H985</f>
        <v>0</v>
      </c>
      <c r="I978" s="70">
        <f t="shared" si="3439"/>
        <v>0</v>
      </c>
      <c r="J978" s="68" t="e">
        <f t="shared" si="3426"/>
        <v>#DIV/0!</v>
      </c>
      <c r="K978" s="69">
        <f t="shared" ref="K978:L978" si="3440">K985</f>
        <v>0</v>
      </c>
      <c r="L978" s="70">
        <f t="shared" si="3440"/>
        <v>0</v>
      </c>
      <c r="M978" s="68" t="e">
        <f t="shared" si="3427"/>
        <v>#DIV/0!</v>
      </c>
      <c r="N978" s="69">
        <f t="shared" ref="N978:O978" si="3441">N985</f>
        <v>0</v>
      </c>
      <c r="O978" s="70">
        <f t="shared" si="3441"/>
        <v>0</v>
      </c>
      <c r="P978" s="68" t="e">
        <f t="shared" si="3428"/>
        <v>#DIV/0!</v>
      </c>
      <c r="Q978" s="69">
        <f t="shared" ref="Q978:R978" si="3442">Q985</f>
        <v>0</v>
      </c>
      <c r="R978" s="70">
        <f t="shared" si="3442"/>
        <v>0</v>
      </c>
      <c r="S978" s="68" t="e">
        <f t="shared" si="3429"/>
        <v>#DIV/0!</v>
      </c>
      <c r="T978" s="69">
        <f t="shared" ref="T978:U978" si="3443">T985</f>
        <v>0</v>
      </c>
      <c r="U978" s="70">
        <f t="shared" si="3443"/>
        <v>0</v>
      </c>
      <c r="V978" s="68" t="e">
        <f t="shared" si="3430"/>
        <v>#DIV/0!</v>
      </c>
      <c r="W978" s="69">
        <f t="shared" ref="W978:X978" si="3444">W985</f>
        <v>0</v>
      </c>
      <c r="X978" s="70">
        <f t="shared" si="3444"/>
        <v>0</v>
      </c>
      <c r="Y978" s="68" t="e">
        <f t="shared" si="3431"/>
        <v>#DIV/0!</v>
      </c>
      <c r="Z978" s="69">
        <f t="shared" ref="Z978:AA978" si="3445">Z985</f>
        <v>0</v>
      </c>
      <c r="AA978" s="70">
        <f t="shared" si="3445"/>
        <v>0</v>
      </c>
      <c r="AB978" s="68" t="e">
        <f t="shared" si="3432"/>
        <v>#DIV/0!</v>
      </c>
      <c r="AC978" s="69">
        <f t="shared" ref="AC978:AD978" si="3446">AC985</f>
        <v>0</v>
      </c>
      <c r="AD978" s="70">
        <f t="shared" si="3446"/>
        <v>0</v>
      </c>
      <c r="AE978" s="68" t="e">
        <f t="shared" si="3433"/>
        <v>#DIV/0!</v>
      </c>
      <c r="AF978" s="69">
        <f t="shared" ref="AF978:AG978" si="3447">AF985</f>
        <v>0</v>
      </c>
      <c r="AG978" s="70">
        <f t="shared" si="3447"/>
        <v>0</v>
      </c>
      <c r="AH978" s="68" t="e">
        <f t="shared" si="3434"/>
        <v>#DIV/0!</v>
      </c>
      <c r="AI978" s="69">
        <f t="shared" ref="AI978:AJ978" si="3448">AI985</f>
        <v>0</v>
      </c>
      <c r="AJ978" s="70">
        <f t="shared" si="3448"/>
        <v>0</v>
      </c>
      <c r="AK978" s="68" t="e">
        <f t="shared" si="3435"/>
        <v>#DIV/0!</v>
      </c>
      <c r="AL978" s="69">
        <f t="shared" ref="AL978:AM978" si="3449">AL985</f>
        <v>0</v>
      </c>
      <c r="AM978" s="70">
        <f t="shared" si="3449"/>
        <v>0</v>
      </c>
      <c r="AN978" s="68" t="e">
        <f t="shared" si="3436"/>
        <v>#DIV/0!</v>
      </c>
      <c r="AO978" s="69">
        <f t="shared" ref="AO978:AP978" si="3450">AO985</f>
        <v>0</v>
      </c>
      <c r="AP978" s="70">
        <f t="shared" si="3450"/>
        <v>0</v>
      </c>
      <c r="AQ978" s="68" t="e">
        <f t="shared" si="3437"/>
        <v>#DIV/0!</v>
      </c>
      <c r="AR978" s="24"/>
    </row>
    <row r="979" spans="1:44" ht="36" customHeight="1">
      <c r="A979" s="319"/>
      <c r="B979" s="322"/>
      <c r="C979" s="325"/>
      <c r="D979" s="159" t="s">
        <v>26</v>
      </c>
      <c r="E979" s="69">
        <f t="shared" si="3438"/>
        <v>100</v>
      </c>
      <c r="F979" s="70">
        <f t="shared" si="3438"/>
        <v>100</v>
      </c>
      <c r="G979" s="80">
        <f t="shared" si="3425"/>
        <v>100</v>
      </c>
      <c r="H979" s="69">
        <f t="shared" ref="H979:I979" si="3451">H986</f>
        <v>0</v>
      </c>
      <c r="I979" s="70">
        <f t="shared" si="3451"/>
        <v>0</v>
      </c>
      <c r="J979" s="68" t="e">
        <f t="shared" si="3426"/>
        <v>#DIV/0!</v>
      </c>
      <c r="K979" s="69">
        <f t="shared" ref="K979:L979" si="3452">K986</f>
        <v>0</v>
      </c>
      <c r="L979" s="70">
        <f t="shared" si="3452"/>
        <v>0</v>
      </c>
      <c r="M979" s="68" t="e">
        <f t="shared" si="3427"/>
        <v>#DIV/0!</v>
      </c>
      <c r="N979" s="69">
        <f t="shared" ref="N979:O979" si="3453">N986</f>
        <v>0</v>
      </c>
      <c r="O979" s="70">
        <f t="shared" si="3453"/>
        <v>0</v>
      </c>
      <c r="P979" s="68" t="e">
        <f t="shared" si="3428"/>
        <v>#DIV/0!</v>
      </c>
      <c r="Q979" s="69">
        <f t="shared" ref="Q979:R979" si="3454">Q986</f>
        <v>62</v>
      </c>
      <c r="R979" s="70">
        <f t="shared" si="3454"/>
        <v>62</v>
      </c>
      <c r="S979" s="68">
        <f t="shared" si="3429"/>
        <v>100</v>
      </c>
      <c r="T979" s="69">
        <f t="shared" ref="T979:U979" si="3455">T986</f>
        <v>0</v>
      </c>
      <c r="U979" s="70">
        <f t="shared" si="3455"/>
        <v>0</v>
      </c>
      <c r="V979" s="68" t="e">
        <f t="shared" si="3430"/>
        <v>#DIV/0!</v>
      </c>
      <c r="W979" s="69">
        <f t="shared" ref="W979:X979" si="3456">W986</f>
        <v>-24</v>
      </c>
      <c r="X979" s="70">
        <f t="shared" si="3456"/>
        <v>-24</v>
      </c>
      <c r="Y979" s="68">
        <f t="shared" si="3431"/>
        <v>100</v>
      </c>
      <c r="Z979" s="69">
        <f t="shared" ref="Z979:AA979" si="3457">Z986</f>
        <v>62</v>
      </c>
      <c r="AA979" s="70">
        <f t="shared" si="3457"/>
        <v>62</v>
      </c>
      <c r="AB979" s="68">
        <f t="shared" si="3432"/>
        <v>100</v>
      </c>
      <c r="AC979" s="69">
        <f t="shared" ref="AC979:AD979" si="3458">AC986</f>
        <v>0</v>
      </c>
      <c r="AD979" s="70">
        <f t="shared" si="3458"/>
        <v>0</v>
      </c>
      <c r="AE979" s="68" t="e">
        <f t="shared" si="3433"/>
        <v>#DIV/0!</v>
      </c>
      <c r="AF979" s="69">
        <f t="shared" ref="AF979:AG979" si="3459">AF986</f>
        <v>0</v>
      </c>
      <c r="AG979" s="70">
        <f t="shared" si="3459"/>
        <v>0</v>
      </c>
      <c r="AH979" s="68" t="e">
        <f t="shared" si="3434"/>
        <v>#DIV/0!</v>
      </c>
      <c r="AI979" s="69">
        <f t="shared" ref="AI979:AJ979" si="3460">AI986</f>
        <v>0</v>
      </c>
      <c r="AJ979" s="70">
        <f t="shared" si="3460"/>
        <v>0</v>
      </c>
      <c r="AK979" s="68" t="e">
        <f t="shared" si="3435"/>
        <v>#DIV/0!</v>
      </c>
      <c r="AL979" s="69">
        <f t="shared" ref="AL979:AM979" si="3461">AL986</f>
        <v>0</v>
      </c>
      <c r="AM979" s="70">
        <f t="shared" si="3461"/>
        <v>0</v>
      </c>
      <c r="AN979" s="68" t="e">
        <f t="shared" si="3436"/>
        <v>#DIV/0!</v>
      </c>
      <c r="AO979" s="69">
        <f t="shared" ref="AO979:AP979" si="3462">AO986</f>
        <v>0</v>
      </c>
      <c r="AP979" s="70">
        <f t="shared" si="3462"/>
        <v>0</v>
      </c>
      <c r="AQ979" s="68" t="e">
        <f t="shared" si="3437"/>
        <v>#DIV/0!</v>
      </c>
      <c r="AR979" s="24"/>
    </row>
    <row r="980" spans="1:44" ht="77.25" customHeight="1">
      <c r="A980" s="319"/>
      <c r="B980" s="322"/>
      <c r="C980" s="325"/>
      <c r="D980" s="157" t="s">
        <v>231</v>
      </c>
      <c r="E980" s="69">
        <f t="shared" si="3438"/>
        <v>0</v>
      </c>
      <c r="F980" s="70">
        <f t="shared" si="3438"/>
        <v>0</v>
      </c>
      <c r="G980" s="80" t="e">
        <f t="shared" si="3425"/>
        <v>#DIV/0!</v>
      </c>
      <c r="H980" s="69">
        <f t="shared" ref="H980:I980" si="3463">H987</f>
        <v>0</v>
      </c>
      <c r="I980" s="70">
        <f t="shared" si="3463"/>
        <v>0</v>
      </c>
      <c r="J980" s="68" t="e">
        <f t="shared" si="3426"/>
        <v>#DIV/0!</v>
      </c>
      <c r="K980" s="69">
        <f t="shared" ref="K980:L980" si="3464">K987</f>
        <v>0</v>
      </c>
      <c r="L980" s="70">
        <f t="shared" si="3464"/>
        <v>0</v>
      </c>
      <c r="M980" s="68" t="e">
        <f t="shared" si="3427"/>
        <v>#DIV/0!</v>
      </c>
      <c r="N980" s="69">
        <f t="shared" ref="N980:O980" si="3465">N987</f>
        <v>0</v>
      </c>
      <c r="O980" s="70">
        <f t="shared" si="3465"/>
        <v>0</v>
      </c>
      <c r="P980" s="68" t="e">
        <f t="shared" si="3428"/>
        <v>#DIV/0!</v>
      </c>
      <c r="Q980" s="69">
        <f t="shared" ref="Q980:R980" si="3466">Q987</f>
        <v>0</v>
      </c>
      <c r="R980" s="70">
        <f t="shared" si="3466"/>
        <v>0</v>
      </c>
      <c r="S980" s="68" t="e">
        <f t="shared" si="3429"/>
        <v>#DIV/0!</v>
      </c>
      <c r="T980" s="69">
        <f t="shared" ref="T980:U980" si="3467">T987</f>
        <v>0</v>
      </c>
      <c r="U980" s="70">
        <f t="shared" si="3467"/>
        <v>0</v>
      </c>
      <c r="V980" s="68" t="e">
        <f t="shared" si="3430"/>
        <v>#DIV/0!</v>
      </c>
      <c r="W980" s="69">
        <f t="shared" ref="W980:X980" si="3468">W987</f>
        <v>0</v>
      </c>
      <c r="X980" s="70">
        <f t="shared" si="3468"/>
        <v>0</v>
      </c>
      <c r="Y980" s="68" t="e">
        <f t="shared" si="3431"/>
        <v>#DIV/0!</v>
      </c>
      <c r="Z980" s="69">
        <f t="shared" ref="Z980:AA980" si="3469">Z987</f>
        <v>0</v>
      </c>
      <c r="AA980" s="70">
        <f t="shared" si="3469"/>
        <v>0</v>
      </c>
      <c r="AB980" s="68" t="e">
        <f t="shared" si="3432"/>
        <v>#DIV/0!</v>
      </c>
      <c r="AC980" s="69">
        <f t="shared" ref="AC980:AD980" si="3470">AC987</f>
        <v>0</v>
      </c>
      <c r="AD980" s="70">
        <f t="shared" si="3470"/>
        <v>0</v>
      </c>
      <c r="AE980" s="68" t="e">
        <f t="shared" si="3433"/>
        <v>#DIV/0!</v>
      </c>
      <c r="AF980" s="69">
        <f t="shared" ref="AF980:AG980" si="3471">AF987</f>
        <v>0</v>
      </c>
      <c r="AG980" s="70">
        <f t="shared" si="3471"/>
        <v>0</v>
      </c>
      <c r="AH980" s="68" t="e">
        <f t="shared" si="3434"/>
        <v>#DIV/0!</v>
      </c>
      <c r="AI980" s="69">
        <f t="shared" ref="AI980:AJ980" si="3472">AI987</f>
        <v>0</v>
      </c>
      <c r="AJ980" s="70">
        <f t="shared" si="3472"/>
        <v>0</v>
      </c>
      <c r="AK980" s="68" t="e">
        <f t="shared" si="3435"/>
        <v>#DIV/0!</v>
      </c>
      <c r="AL980" s="69">
        <f t="shared" ref="AL980:AM980" si="3473">AL987</f>
        <v>0</v>
      </c>
      <c r="AM980" s="70">
        <f t="shared" si="3473"/>
        <v>0</v>
      </c>
      <c r="AN980" s="68" t="e">
        <f t="shared" si="3436"/>
        <v>#DIV/0!</v>
      </c>
      <c r="AO980" s="69">
        <f t="shared" ref="AO980:AP980" si="3474">AO987</f>
        <v>0</v>
      </c>
      <c r="AP980" s="70">
        <f t="shared" si="3474"/>
        <v>0</v>
      </c>
      <c r="AQ980" s="68" t="e">
        <f t="shared" si="3437"/>
        <v>#DIV/0!</v>
      </c>
      <c r="AR980" s="24"/>
    </row>
    <row r="981" spans="1:44" ht="39" customHeight="1">
      <c r="A981" s="319"/>
      <c r="B981" s="322"/>
      <c r="C981" s="325"/>
      <c r="D981" s="159" t="s">
        <v>39</v>
      </c>
      <c r="E981" s="69">
        <f t="shared" si="3438"/>
        <v>0</v>
      </c>
      <c r="F981" s="70">
        <f t="shared" si="3438"/>
        <v>0</v>
      </c>
      <c r="G981" s="80" t="e">
        <f t="shared" si="3425"/>
        <v>#DIV/0!</v>
      </c>
      <c r="H981" s="69">
        <f t="shared" ref="H981:I981" si="3475">H988</f>
        <v>0</v>
      </c>
      <c r="I981" s="70">
        <f t="shared" si="3475"/>
        <v>0</v>
      </c>
      <c r="J981" s="68" t="e">
        <f t="shared" si="3426"/>
        <v>#DIV/0!</v>
      </c>
      <c r="K981" s="69">
        <f t="shared" ref="K981:L981" si="3476">K988</f>
        <v>0</v>
      </c>
      <c r="L981" s="70">
        <f t="shared" si="3476"/>
        <v>0</v>
      </c>
      <c r="M981" s="68" t="e">
        <f t="shared" si="3427"/>
        <v>#DIV/0!</v>
      </c>
      <c r="N981" s="69">
        <f t="shared" ref="N981:O981" si="3477">N988</f>
        <v>0</v>
      </c>
      <c r="O981" s="70">
        <f t="shared" si="3477"/>
        <v>0</v>
      </c>
      <c r="P981" s="68" t="e">
        <f t="shared" si="3428"/>
        <v>#DIV/0!</v>
      </c>
      <c r="Q981" s="69">
        <f t="shared" ref="Q981:R981" si="3478">Q988</f>
        <v>0</v>
      </c>
      <c r="R981" s="70">
        <f t="shared" si="3478"/>
        <v>0</v>
      </c>
      <c r="S981" s="68" t="e">
        <f t="shared" si="3429"/>
        <v>#DIV/0!</v>
      </c>
      <c r="T981" s="69">
        <f t="shared" ref="T981:U981" si="3479">T988</f>
        <v>0</v>
      </c>
      <c r="U981" s="70">
        <f t="shared" si="3479"/>
        <v>0</v>
      </c>
      <c r="V981" s="68" t="e">
        <f t="shared" si="3430"/>
        <v>#DIV/0!</v>
      </c>
      <c r="W981" s="69">
        <f t="shared" ref="W981:X981" si="3480">W988</f>
        <v>0</v>
      </c>
      <c r="X981" s="70">
        <f t="shared" si="3480"/>
        <v>0</v>
      </c>
      <c r="Y981" s="68" t="e">
        <f t="shared" si="3431"/>
        <v>#DIV/0!</v>
      </c>
      <c r="Z981" s="69">
        <f t="shared" ref="Z981:AA981" si="3481">Z988</f>
        <v>0</v>
      </c>
      <c r="AA981" s="70">
        <f t="shared" si="3481"/>
        <v>0</v>
      </c>
      <c r="AB981" s="68" t="e">
        <f t="shared" si="3432"/>
        <v>#DIV/0!</v>
      </c>
      <c r="AC981" s="69">
        <f t="shared" ref="AC981:AD981" si="3482">AC988</f>
        <v>0</v>
      </c>
      <c r="AD981" s="70">
        <f t="shared" si="3482"/>
        <v>0</v>
      </c>
      <c r="AE981" s="68" t="e">
        <f t="shared" si="3433"/>
        <v>#DIV/0!</v>
      </c>
      <c r="AF981" s="69">
        <f t="shared" ref="AF981:AG981" si="3483">AF988</f>
        <v>0</v>
      </c>
      <c r="AG981" s="70">
        <f t="shared" si="3483"/>
        <v>0</v>
      </c>
      <c r="AH981" s="68" t="e">
        <f t="shared" si="3434"/>
        <v>#DIV/0!</v>
      </c>
      <c r="AI981" s="69">
        <f t="shared" ref="AI981:AJ981" si="3484">AI988</f>
        <v>0</v>
      </c>
      <c r="AJ981" s="70">
        <f t="shared" si="3484"/>
        <v>0</v>
      </c>
      <c r="AK981" s="68" t="e">
        <f t="shared" si="3435"/>
        <v>#DIV/0!</v>
      </c>
      <c r="AL981" s="69">
        <f t="shared" ref="AL981:AM981" si="3485">AL988</f>
        <v>0</v>
      </c>
      <c r="AM981" s="70">
        <f t="shared" si="3485"/>
        <v>0</v>
      </c>
      <c r="AN981" s="68" t="e">
        <f t="shared" si="3436"/>
        <v>#DIV/0!</v>
      </c>
      <c r="AO981" s="69">
        <f t="shared" ref="AO981:AP981" si="3486">AO988</f>
        <v>0</v>
      </c>
      <c r="AP981" s="70">
        <f t="shared" si="3486"/>
        <v>0</v>
      </c>
      <c r="AQ981" s="68" t="e">
        <f t="shared" si="3437"/>
        <v>#DIV/0!</v>
      </c>
      <c r="AR981" s="24"/>
    </row>
    <row r="982" spans="1:44" ht="45" customHeight="1">
      <c r="A982" s="320"/>
      <c r="B982" s="323"/>
      <c r="C982" s="326"/>
      <c r="D982" s="159" t="s">
        <v>33</v>
      </c>
      <c r="E982" s="69">
        <f t="shared" si="3438"/>
        <v>0</v>
      </c>
      <c r="F982" s="70">
        <f t="shared" si="3438"/>
        <v>0</v>
      </c>
      <c r="G982" s="80" t="e">
        <f t="shared" si="3425"/>
        <v>#DIV/0!</v>
      </c>
      <c r="H982" s="69">
        <f t="shared" ref="H982:I982" si="3487">H989</f>
        <v>0</v>
      </c>
      <c r="I982" s="70">
        <f t="shared" si="3487"/>
        <v>0</v>
      </c>
      <c r="J982" s="68" t="e">
        <f t="shared" si="3426"/>
        <v>#DIV/0!</v>
      </c>
      <c r="K982" s="69">
        <f t="shared" ref="K982:L982" si="3488">K989</f>
        <v>0</v>
      </c>
      <c r="L982" s="70">
        <f t="shared" si="3488"/>
        <v>0</v>
      </c>
      <c r="M982" s="68" t="e">
        <f t="shared" si="3427"/>
        <v>#DIV/0!</v>
      </c>
      <c r="N982" s="69">
        <f t="shared" ref="N982:O982" si="3489">N989</f>
        <v>0</v>
      </c>
      <c r="O982" s="70">
        <f t="shared" si="3489"/>
        <v>0</v>
      </c>
      <c r="P982" s="68" t="e">
        <f t="shared" si="3428"/>
        <v>#DIV/0!</v>
      </c>
      <c r="Q982" s="69">
        <f t="shared" ref="Q982:R982" si="3490">Q989</f>
        <v>0</v>
      </c>
      <c r="R982" s="70">
        <f t="shared" si="3490"/>
        <v>0</v>
      </c>
      <c r="S982" s="68" t="e">
        <f t="shared" si="3429"/>
        <v>#DIV/0!</v>
      </c>
      <c r="T982" s="69">
        <f t="shared" ref="T982:U982" si="3491">T989</f>
        <v>0</v>
      </c>
      <c r="U982" s="70">
        <f t="shared" si="3491"/>
        <v>0</v>
      </c>
      <c r="V982" s="68" t="e">
        <f t="shared" si="3430"/>
        <v>#DIV/0!</v>
      </c>
      <c r="W982" s="69">
        <f t="shared" ref="W982:X982" si="3492">W989</f>
        <v>0</v>
      </c>
      <c r="X982" s="70">
        <f t="shared" si="3492"/>
        <v>0</v>
      </c>
      <c r="Y982" s="68" t="e">
        <f t="shared" si="3431"/>
        <v>#DIV/0!</v>
      </c>
      <c r="Z982" s="69">
        <f t="shared" ref="Z982:AA982" si="3493">Z989</f>
        <v>0</v>
      </c>
      <c r="AA982" s="70">
        <f t="shared" si="3493"/>
        <v>0</v>
      </c>
      <c r="AB982" s="68" t="e">
        <f t="shared" si="3432"/>
        <v>#DIV/0!</v>
      </c>
      <c r="AC982" s="69">
        <f t="shared" ref="AC982:AD982" si="3494">AC989</f>
        <v>0</v>
      </c>
      <c r="AD982" s="70">
        <f t="shared" si="3494"/>
        <v>0</v>
      </c>
      <c r="AE982" s="68" t="e">
        <f t="shared" si="3433"/>
        <v>#DIV/0!</v>
      </c>
      <c r="AF982" s="69">
        <f t="shared" ref="AF982:AG982" si="3495">AF989</f>
        <v>0</v>
      </c>
      <c r="AG982" s="70">
        <f t="shared" si="3495"/>
        <v>0</v>
      </c>
      <c r="AH982" s="68" t="e">
        <f t="shared" si="3434"/>
        <v>#DIV/0!</v>
      </c>
      <c r="AI982" s="69">
        <f t="shared" ref="AI982:AJ982" si="3496">AI989</f>
        <v>0</v>
      </c>
      <c r="AJ982" s="70">
        <f t="shared" si="3496"/>
        <v>0</v>
      </c>
      <c r="AK982" s="68" t="e">
        <f t="shared" si="3435"/>
        <v>#DIV/0!</v>
      </c>
      <c r="AL982" s="69">
        <f t="shared" ref="AL982:AM982" si="3497">AL989</f>
        <v>0</v>
      </c>
      <c r="AM982" s="70">
        <f t="shared" si="3497"/>
        <v>0</v>
      </c>
      <c r="AN982" s="68" t="e">
        <f t="shared" si="3436"/>
        <v>#DIV/0!</v>
      </c>
      <c r="AO982" s="69">
        <f t="shared" ref="AO982:AP982" si="3498">AO989</f>
        <v>0</v>
      </c>
      <c r="AP982" s="70">
        <f t="shared" si="3498"/>
        <v>0</v>
      </c>
      <c r="AQ982" s="68" t="e">
        <f t="shared" si="3437"/>
        <v>#DIV/0!</v>
      </c>
      <c r="AR982" s="24"/>
    </row>
    <row r="983" spans="1:44" ht="32.25" customHeight="1">
      <c r="A983" s="335" t="s">
        <v>48</v>
      </c>
      <c r="B983" s="344" t="s">
        <v>98</v>
      </c>
      <c r="C983" s="324" t="s">
        <v>97</v>
      </c>
      <c r="D983" s="186" t="s">
        <v>36</v>
      </c>
      <c r="E983" s="184">
        <f>E984+E985+E986+E988+E989</f>
        <v>100</v>
      </c>
      <c r="F983" s="185">
        <f>F984+F985+F986+F988+F989</f>
        <v>100</v>
      </c>
      <c r="G983" s="185">
        <f>(F983/E983)*100</f>
        <v>100</v>
      </c>
      <c r="H983" s="77">
        <f>H984+H985+H986+H988+H989</f>
        <v>0</v>
      </c>
      <c r="I983" s="78">
        <f>I984+I985+I986+I988+I989</f>
        <v>0</v>
      </c>
      <c r="J983" s="65" t="e">
        <f>(I983/H983)*100</f>
        <v>#DIV/0!</v>
      </c>
      <c r="K983" s="77">
        <f>K984+K985+K986+K988+K989</f>
        <v>0</v>
      </c>
      <c r="L983" s="78">
        <f>L984+L985+L986+L988+L989</f>
        <v>0</v>
      </c>
      <c r="M983" s="65" t="e">
        <f>(L983/K983)*100</f>
        <v>#DIV/0!</v>
      </c>
      <c r="N983" s="77">
        <f>N984+N985+N986+N988+N989</f>
        <v>0</v>
      </c>
      <c r="O983" s="78">
        <f>O984+O985+O986+O988+O989</f>
        <v>0</v>
      </c>
      <c r="P983" s="65" t="e">
        <f>(O983/N983)*100</f>
        <v>#DIV/0!</v>
      </c>
      <c r="Q983" s="77">
        <f>Q984+Q985+Q986+Q988+Q989</f>
        <v>62</v>
      </c>
      <c r="R983" s="78">
        <f>R984+R985+R986+R988+R989</f>
        <v>62</v>
      </c>
      <c r="S983" s="65">
        <f>(R983/Q983)*100</f>
        <v>100</v>
      </c>
      <c r="T983" s="77">
        <f>T984+T985+T986+T988+T989</f>
        <v>0</v>
      </c>
      <c r="U983" s="78">
        <f>U984+U985+U986+U988+U989</f>
        <v>0</v>
      </c>
      <c r="V983" s="65" t="e">
        <f>(U983/T983)*100</f>
        <v>#DIV/0!</v>
      </c>
      <c r="W983" s="77">
        <f>W984+W985+W986+W988+W989</f>
        <v>-24</v>
      </c>
      <c r="X983" s="78">
        <f>X984+X985+X986+X988+X989</f>
        <v>-24</v>
      </c>
      <c r="Y983" s="65">
        <f>(X983/W983)*100</f>
        <v>100</v>
      </c>
      <c r="Z983" s="77">
        <f>Z984+Z985+Z986+Z988+Z989</f>
        <v>62</v>
      </c>
      <c r="AA983" s="78">
        <f>AA984+AA985+AA986+AA988+AA989</f>
        <v>62</v>
      </c>
      <c r="AB983" s="65">
        <f>(AA983/Z983)*100</f>
        <v>100</v>
      </c>
      <c r="AC983" s="77">
        <f>AC984+AC985+AC986+AC988+AC989</f>
        <v>0</v>
      </c>
      <c r="AD983" s="78">
        <f>AD984+AD985+AD986+AD988+AD989</f>
        <v>0</v>
      </c>
      <c r="AE983" s="65" t="e">
        <f>(AD983/AC983)*100</f>
        <v>#DIV/0!</v>
      </c>
      <c r="AF983" s="77">
        <f>AF984+AF985+AF986+AF988+AF989</f>
        <v>0</v>
      </c>
      <c r="AG983" s="78">
        <f>AG984+AG985+AG986+AG988+AG989</f>
        <v>0</v>
      </c>
      <c r="AH983" s="65" t="e">
        <f>(AG983/AF983)*100</f>
        <v>#DIV/0!</v>
      </c>
      <c r="AI983" s="77">
        <f>AI984+AI985+AI986+AI988+AI989</f>
        <v>0</v>
      </c>
      <c r="AJ983" s="78">
        <f>AJ984+AJ985+AJ986+AJ988+AJ989</f>
        <v>0</v>
      </c>
      <c r="AK983" s="65" t="e">
        <f>(AJ983/AI983)*100</f>
        <v>#DIV/0!</v>
      </c>
      <c r="AL983" s="77">
        <f>AL984+AL985+AL986+AL988+AL989</f>
        <v>0</v>
      </c>
      <c r="AM983" s="78">
        <f>AM984+AM985+AM986+AM988+AM989</f>
        <v>0</v>
      </c>
      <c r="AN983" s="65" t="e">
        <f>(AM983/AL983)*100</f>
        <v>#DIV/0!</v>
      </c>
      <c r="AO983" s="77">
        <f>AO984+AO985+AO986+AO988+AO989</f>
        <v>0</v>
      </c>
      <c r="AP983" s="78">
        <f>AP984+AP985+AP986+AP988+AP989</f>
        <v>0</v>
      </c>
      <c r="AQ983" s="65" t="e">
        <f>(AP983/AO983)*100</f>
        <v>#DIV/0!</v>
      </c>
      <c r="AR983" s="24"/>
    </row>
    <row r="984" spans="1:44" ht="30">
      <c r="A984" s="336"/>
      <c r="B984" s="345"/>
      <c r="C984" s="325"/>
      <c r="D984" s="159" t="s">
        <v>17</v>
      </c>
      <c r="E984" s="77">
        <f>H984+K984+N984+Q984+T984+W984+Z984+AC984+AF984+AI984+AL984+AO984</f>
        <v>0</v>
      </c>
      <c r="F984" s="79">
        <f>I984+L984+O984+R984+U984+X984+AA984+AD984+AG984+AJ984+AM984+AP984</f>
        <v>0</v>
      </c>
      <c r="G984" s="80" t="e">
        <f t="shared" ref="G984:G1003" si="3499">(F984/E984)*100</f>
        <v>#DIV/0!</v>
      </c>
      <c r="H984" s="66"/>
      <c r="I984" s="67"/>
      <c r="J984" s="68" t="e">
        <f t="shared" ref="J984:J989" si="3500">(I984/H984)*100</f>
        <v>#DIV/0!</v>
      </c>
      <c r="K984" s="66"/>
      <c r="L984" s="67"/>
      <c r="M984" s="68" t="e">
        <f t="shared" ref="M984:M989" si="3501">(L984/K984)*100</f>
        <v>#DIV/0!</v>
      </c>
      <c r="N984" s="66"/>
      <c r="O984" s="67"/>
      <c r="P984" s="68" t="e">
        <f t="shared" ref="P984:P989" si="3502">(O984/N984)*100</f>
        <v>#DIV/0!</v>
      </c>
      <c r="Q984" s="66"/>
      <c r="R984" s="67"/>
      <c r="S984" s="68" t="e">
        <f t="shared" ref="S984:S989" si="3503">(R984/Q984)*100</f>
        <v>#DIV/0!</v>
      </c>
      <c r="T984" s="66"/>
      <c r="U984" s="67"/>
      <c r="V984" s="68" t="e">
        <f t="shared" ref="V984:V989" si="3504">(U984/T984)*100</f>
        <v>#DIV/0!</v>
      </c>
      <c r="W984" s="66"/>
      <c r="X984" s="67"/>
      <c r="Y984" s="68" t="e">
        <f t="shared" ref="Y984:Y989" si="3505">(X984/W984)*100</f>
        <v>#DIV/0!</v>
      </c>
      <c r="Z984" s="66"/>
      <c r="AA984" s="67"/>
      <c r="AB984" s="68" t="e">
        <f t="shared" ref="AB984:AB989" si="3506">(AA984/Z984)*100</f>
        <v>#DIV/0!</v>
      </c>
      <c r="AC984" s="66"/>
      <c r="AD984" s="67"/>
      <c r="AE984" s="68" t="e">
        <f t="shared" ref="AE984:AE989" si="3507">(AD984/AC984)*100</f>
        <v>#DIV/0!</v>
      </c>
      <c r="AF984" s="66"/>
      <c r="AG984" s="67"/>
      <c r="AH984" s="68" t="e">
        <f t="shared" ref="AH984:AH989" si="3508">(AG984/AF984)*100</f>
        <v>#DIV/0!</v>
      </c>
      <c r="AI984" s="66"/>
      <c r="AJ984" s="67"/>
      <c r="AK984" s="68" t="e">
        <f t="shared" ref="AK984:AK989" si="3509">(AJ984/AI984)*100</f>
        <v>#DIV/0!</v>
      </c>
      <c r="AL984" s="66"/>
      <c r="AM984" s="67"/>
      <c r="AN984" s="68" t="e">
        <f t="shared" ref="AN984:AN989" si="3510">(AM984/AL984)*100</f>
        <v>#DIV/0!</v>
      </c>
      <c r="AO984" s="66"/>
      <c r="AP984" s="67"/>
      <c r="AQ984" s="68" t="e">
        <f t="shared" ref="AQ984:AQ989" si="3511">(AP984/AO984)*100</f>
        <v>#DIV/0!</v>
      </c>
      <c r="AR984" s="24"/>
    </row>
    <row r="985" spans="1:44" ht="48" customHeight="1">
      <c r="A985" s="336"/>
      <c r="B985" s="345"/>
      <c r="C985" s="325"/>
      <c r="D985" s="159" t="s">
        <v>18</v>
      </c>
      <c r="E985" s="77">
        <f t="shared" ref="E985:E989" si="3512">H985+K985+N985+Q985+T985+W985+Z985+AC985+AF985+AI985+AL985+AO985</f>
        <v>0</v>
      </c>
      <c r="F985" s="79">
        <f t="shared" ref="F985:F989" si="3513">I985+L985+O985+R985+U985+X985+AA985+AD985+AG985+AJ985+AM985+AP985</f>
        <v>0</v>
      </c>
      <c r="G985" s="80" t="e">
        <f t="shared" si="3499"/>
        <v>#DIV/0!</v>
      </c>
      <c r="H985" s="66"/>
      <c r="I985" s="67"/>
      <c r="J985" s="68" t="e">
        <f t="shared" si="3500"/>
        <v>#DIV/0!</v>
      </c>
      <c r="K985" s="66"/>
      <c r="L985" s="67"/>
      <c r="M985" s="68" t="e">
        <f t="shared" si="3501"/>
        <v>#DIV/0!</v>
      </c>
      <c r="N985" s="66"/>
      <c r="O985" s="67"/>
      <c r="P985" s="68" t="e">
        <f t="shared" si="3502"/>
        <v>#DIV/0!</v>
      </c>
      <c r="Q985" s="66"/>
      <c r="R985" s="67"/>
      <c r="S985" s="68" t="e">
        <f t="shared" si="3503"/>
        <v>#DIV/0!</v>
      </c>
      <c r="T985" s="66"/>
      <c r="U985" s="67"/>
      <c r="V985" s="68" t="e">
        <f t="shared" si="3504"/>
        <v>#DIV/0!</v>
      </c>
      <c r="W985" s="66"/>
      <c r="X985" s="67"/>
      <c r="Y985" s="68" t="e">
        <f t="shared" si="3505"/>
        <v>#DIV/0!</v>
      </c>
      <c r="Z985" s="66"/>
      <c r="AA985" s="67"/>
      <c r="AB985" s="68" t="e">
        <f t="shared" si="3506"/>
        <v>#DIV/0!</v>
      </c>
      <c r="AC985" s="66"/>
      <c r="AD985" s="67"/>
      <c r="AE985" s="68" t="e">
        <f t="shared" si="3507"/>
        <v>#DIV/0!</v>
      </c>
      <c r="AF985" s="66"/>
      <c r="AG985" s="67"/>
      <c r="AH985" s="68" t="e">
        <f t="shared" si="3508"/>
        <v>#DIV/0!</v>
      </c>
      <c r="AI985" s="66"/>
      <c r="AJ985" s="67"/>
      <c r="AK985" s="68" t="e">
        <f t="shared" si="3509"/>
        <v>#DIV/0!</v>
      </c>
      <c r="AL985" s="66"/>
      <c r="AM985" s="67"/>
      <c r="AN985" s="68" t="e">
        <f t="shared" si="3510"/>
        <v>#DIV/0!</v>
      </c>
      <c r="AO985" s="66"/>
      <c r="AP985" s="67"/>
      <c r="AQ985" s="68" t="e">
        <f t="shared" si="3511"/>
        <v>#DIV/0!</v>
      </c>
      <c r="AR985" s="24"/>
    </row>
    <row r="986" spans="1:44" ht="33.75" customHeight="1">
      <c r="A986" s="336"/>
      <c r="B986" s="345"/>
      <c r="C986" s="325"/>
      <c r="D986" s="159" t="s">
        <v>26</v>
      </c>
      <c r="E986" s="77">
        <f t="shared" si="3512"/>
        <v>100</v>
      </c>
      <c r="F986" s="80">
        <f>I986+L986+O986+R986+U986+X986+AA986+AD986+AG986+AJ986+AM986+AP986</f>
        <v>100</v>
      </c>
      <c r="G986" s="80">
        <f t="shared" si="3499"/>
        <v>100</v>
      </c>
      <c r="H986" s="66"/>
      <c r="I986" s="67"/>
      <c r="J986" s="68" t="e">
        <f t="shared" si="3500"/>
        <v>#DIV/0!</v>
      </c>
      <c r="K986" s="66"/>
      <c r="L986" s="67"/>
      <c r="M986" s="68" t="e">
        <f t="shared" si="3501"/>
        <v>#DIV/0!</v>
      </c>
      <c r="N986" s="66"/>
      <c r="O986" s="67"/>
      <c r="P986" s="68" t="e">
        <f t="shared" si="3502"/>
        <v>#DIV/0!</v>
      </c>
      <c r="Q986" s="66">
        <v>62</v>
      </c>
      <c r="R986" s="67">
        <v>62</v>
      </c>
      <c r="S986" s="68">
        <f t="shared" si="3503"/>
        <v>100</v>
      </c>
      <c r="T986" s="66"/>
      <c r="U986" s="68"/>
      <c r="V986" s="68" t="e">
        <f t="shared" si="3504"/>
        <v>#DIV/0!</v>
      </c>
      <c r="W986" s="66">
        <v>-24</v>
      </c>
      <c r="X986" s="67">
        <v>-24</v>
      </c>
      <c r="Y986" s="68">
        <f t="shared" si="3505"/>
        <v>100</v>
      </c>
      <c r="Z986" s="66">
        <v>62</v>
      </c>
      <c r="AA986" s="67">
        <v>62</v>
      </c>
      <c r="AB986" s="68">
        <f t="shared" si="3506"/>
        <v>100</v>
      </c>
      <c r="AC986" s="66"/>
      <c r="AD986" s="67"/>
      <c r="AE986" s="68" t="e">
        <f t="shared" si="3507"/>
        <v>#DIV/0!</v>
      </c>
      <c r="AF986" s="66"/>
      <c r="AG986" s="67"/>
      <c r="AH986" s="68" t="e">
        <f t="shared" si="3508"/>
        <v>#DIV/0!</v>
      </c>
      <c r="AI986" s="66"/>
      <c r="AJ986" s="67"/>
      <c r="AK986" s="68" t="e">
        <f t="shared" si="3509"/>
        <v>#DIV/0!</v>
      </c>
      <c r="AL986" s="66"/>
      <c r="AM986" s="67"/>
      <c r="AN986" s="68" t="e">
        <f t="shared" si="3510"/>
        <v>#DIV/0!</v>
      </c>
      <c r="AO986" s="66"/>
      <c r="AP986" s="67"/>
      <c r="AQ986" s="68" t="e">
        <f t="shared" si="3511"/>
        <v>#DIV/0!</v>
      </c>
      <c r="AR986" s="24"/>
    </row>
    <row r="987" spans="1:44" ht="88.5" customHeight="1">
      <c r="A987" s="336"/>
      <c r="B987" s="345"/>
      <c r="C987" s="325"/>
      <c r="D987" s="157" t="s">
        <v>231</v>
      </c>
      <c r="E987" s="77">
        <f t="shared" si="3512"/>
        <v>0</v>
      </c>
      <c r="F987" s="79">
        <f t="shared" si="3513"/>
        <v>0</v>
      </c>
      <c r="G987" s="80" t="e">
        <f t="shared" si="3499"/>
        <v>#DIV/0!</v>
      </c>
      <c r="H987" s="66"/>
      <c r="I987" s="67"/>
      <c r="J987" s="68" t="e">
        <f t="shared" si="3500"/>
        <v>#DIV/0!</v>
      </c>
      <c r="K987" s="66"/>
      <c r="L987" s="67"/>
      <c r="M987" s="68" t="e">
        <f t="shared" si="3501"/>
        <v>#DIV/0!</v>
      </c>
      <c r="N987" s="66"/>
      <c r="O987" s="67"/>
      <c r="P987" s="68" t="e">
        <f t="shared" si="3502"/>
        <v>#DIV/0!</v>
      </c>
      <c r="Q987" s="66"/>
      <c r="R987" s="67"/>
      <c r="S987" s="68" t="e">
        <f t="shared" si="3503"/>
        <v>#DIV/0!</v>
      </c>
      <c r="T987" s="66"/>
      <c r="U987" s="67"/>
      <c r="V987" s="68" t="e">
        <f t="shared" si="3504"/>
        <v>#DIV/0!</v>
      </c>
      <c r="W987" s="66"/>
      <c r="X987" s="67"/>
      <c r="Y987" s="68" t="e">
        <f t="shared" si="3505"/>
        <v>#DIV/0!</v>
      </c>
      <c r="Z987" s="66"/>
      <c r="AA987" s="67"/>
      <c r="AB987" s="68" t="e">
        <f t="shared" si="3506"/>
        <v>#DIV/0!</v>
      </c>
      <c r="AC987" s="66"/>
      <c r="AD987" s="67"/>
      <c r="AE987" s="68" t="e">
        <f t="shared" si="3507"/>
        <v>#DIV/0!</v>
      </c>
      <c r="AF987" s="66"/>
      <c r="AG987" s="67"/>
      <c r="AH987" s="68" t="e">
        <f t="shared" si="3508"/>
        <v>#DIV/0!</v>
      </c>
      <c r="AI987" s="66"/>
      <c r="AJ987" s="67"/>
      <c r="AK987" s="68" t="e">
        <f t="shared" si="3509"/>
        <v>#DIV/0!</v>
      </c>
      <c r="AL987" s="66"/>
      <c r="AM987" s="67"/>
      <c r="AN987" s="68" t="e">
        <f t="shared" si="3510"/>
        <v>#DIV/0!</v>
      </c>
      <c r="AO987" s="66"/>
      <c r="AP987" s="67"/>
      <c r="AQ987" s="68" t="e">
        <f t="shared" si="3511"/>
        <v>#DIV/0!</v>
      </c>
      <c r="AR987" s="24"/>
    </row>
    <row r="988" spans="1:44" ht="30.75" customHeight="1">
      <c r="A988" s="336"/>
      <c r="B988" s="345"/>
      <c r="C988" s="325"/>
      <c r="D988" s="159" t="s">
        <v>39</v>
      </c>
      <c r="E988" s="77">
        <f t="shared" si="3512"/>
        <v>0</v>
      </c>
      <c r="F988" s="79">
        <f t="shared" si="3513"/>
        <v>0</v>
      </c>
      <c r="G988" s="80" t="e">
        <f t="shared" si="3499"/>
        <v>#DIV/0!</v>
      </c>
      <c r="H988" s="66"/>
      <c r="I988" s="67"/>
      <c r="J988" s="68" t="e">
        <f t="shared" si="3500"/>
        <v>#DIV/0!</v>
      </c>
      <c r="K988" s="66"/>
      <c r="L988" s="67"/>
      <c r="M988" s="68" t="e">
        <f t="shared" si="3501"/>
        <v>#DIV/0!</v>
      </c>
      <c r="N988" s="66"/>
      <c r="O988" s="67"/>
      <c r="P988" s="68" t="e">
        <f t="shared" si="3502"/>
        <v>#DIV/0!</v>
      </c>
      <c r="Q988" s="66"/>
      <c r="R988" s="67"/>
      <c r="S988" s="68" t="e">
        <f t="shared" si="3503"/>
        <v>#DIV/0!</v>
      </c>
      <c r="T988" s="66"/>
      <c r="U988" s="67"/>
      <c r="V988" s="68" t="e">
        <f t="shared" si="3504"/>
        <v>#DIV/0!</v>
      </c>
      <c r="W988" s="66"/>
      <c r="X988" s="67"/>
      <c r="Y988" s="68" t="e">
        <f t="shared" si="3505"/>
        <v>#DIV/0!</v>
      </c>
      <c r="Z988" s="66"/>
      <c r="AA988" s="67"/>
      <c r="AB988" s="68" t="e">
        <f t="shared" si="3506"/>
        <v>#DIV/0!</v>
      </c>
      <c r="AC988" s="66"/>
      <c r="AD988" s="67"/>
      <c r="AE988" s="68" t="e">
        <f t="shared" si="3507"/>
        <v>#DIV/0!</v>
      </c>
      <c r="AF988" s="66"/>
      <c r="AG988" s="67"/>
      <c r="AH988" s="68" t="e">
        <f t="shared" si="3508"/>
        <v>#DIV/0!</v>
      </c>
      <c r="AI988" s="66"/>
      <c r="AJ988" s="67"/>
      <c r="AK988" s="68" t="e">
        <f t="shared" si="3509"/>
        <v>#DIV/0!</v>
      </c>
      <c r="AL988" s="66"/>
      <c r="AM988" s="67"/>
      <c r="AN988" s="68" t="e">
        <f t="shared" si="3510"/>
        <v>#DIV/0!</v>
      </c>
      <c r="AO988" s="66"/>
      <c r="AP988" s="67"/>
      <c r="AQ988" s="68" t="e">
        <f t="shared" si="3511"/>
        <v>#DIV/0!</v>
      </c>
      <c r="AR988" s="24"/>
    </row>
    <row r="989" spans="1:44" ht="48" customHeight="1">
      <c r="A989" s="337"/>
      <c r="B989" s="346"/>
      <c r="C989" s="326"/>
      <c r="D989" s="159" t="s">
        <v>33</v>
      </c>
      <c r="E989" s="77">
        <f t="shared" si="3512"/>
        <v>0</v>
      </c>
      <c r="F989" s="79">
        <f t="shared" si="3513"/>
        <v>0</v>
      </c>
      <c r="G989" s="80" t="e">
        <f t="shared" si="3499"/>
        <v>#DIV/0!</v>
      </c>
      <c r="H989" s="66"/>
      <c r="I989" s="67"/>
      <c r="J989" s="68" t="e">
        <f t="shared" si="3500"/>
        <v>#DIV/0!</v>
      </c>
      <c r="K989" s="66"/>
      <c r="L989" s="67"/>
      <c r="M989" s="68" t="e">
        <f t="shared" si="3501"/>
        <v>#DIV/0!</v>
      </c>
      <c r="N989" s="66"/>
      <c r="O989" s="67"/>
      <c r="P989" s="68" t="e">
        <f t="shared" si="3502"/>
        <v>#DIV/0!</v>
      </c>
      <c r="Q989" s="66"/>
      <c r="R989" s="67"/>
      <c r="S989" s="68" t="e">
        <f t="shared" si="3503"/>
        <v>#DIV/0!</v>
      </c>
      <c r="T989" s="66"/>
      <c r="U989" s="67"/>
      <c r="V989" s="68" t="e">
        <f t="shared" si="3504"/>
        <v>#DIV/0!</v>
      </c>
      <c r="W989" s="66"/>
      <c r="X989" s="67"/>
      <c r="Y989" s="68" t="e">
        <f t="shared" si="3505"/>
        <v>#DIV/0!</v>
      </c>
      <c r="Z989" s="66"/>
      <c r="AA989" s="67"/>
      <c r="AB989" s="68" t="e">
        <f t="shared" si="3506"/>
        <v>#DIV/0!</v>
      </c>
      <c r="AC989" s="66"/>
      <c r="AD989" s="67"/>
      <c r="AE989" s="68" t="e">
        <f t="shared" si="3507"/>
        <v>#DIV/0!</v>
      </c>
      <c r="AF989" s="66"/>
      <c r="AG989" s="67"/>
      <c r="AH989" s="68" t="e">
        <f t="shared" si="3508"/>
        <v>#DIV/0!</v>
      </c>
      <c r="AI989" s="66"/>
      <c r="AJ989" s="67"/>
      <c r="AK989" s="68" t="e">
        <f t="shared" si="3509"/>
        <v>#DIV/0!</v>
      </c>
      <c r="AL989" s="66"/>
      <c r="AM989" s="67"/>
      <c r="AN989" s="68" t="e">
        <f t="shared" si="3510"/>
        <v>#DIV/0!</v>
      </c>
      <c r="AO989" s="66"/>
      <c r="AP989" s="67"/>
      <c r="AQ989" s="68" t="e">
        <f t="shared" si="3511"/>
        <v>#DIV/0!</v>
      </c>
      <c r="AR989" s="24"/>
    </row>
    <row r="990" spans="1:44" s="155" customFormat="1" ht="31.5" customHeight="1">
      <c r="A990" s="291" t="s">
        <v>449</v>
      </c>
      <c r="B990" s="292"/>
      <c r="C990" s="288" t="s">
        <v>149</v>
      </c>
      <c r="D990" s="33" t="s">
        <v>36</v>
      </c>
      <c r="E990" s="77">
        <f>SUM(E991:E996)</f>
        <v>665</v>
      </c>
      <c r="F990" s="78">
        <f>SUM(F991:F996)</f>
        <v>532.49</v>
      </c>
      <c r="G990" s="78">
        <f>(F990/E990)*100</f>
        <v>80.073684210526324</v>
      </c>
      <c r="H990" s="77">
        <f>SUM(H991:H996)</f>
        <v>0</v>
      </c>
      <c r="I990" s="78">
        <f>SUM(I991:I996)</f>
        <v>0</v>
      </c>
      <c r="J990" s="78" t="e">
        <f>(I990/H990)*100</f>
        <v>#DIV/0!</v>
      </c>
      <c r="K990" s="77">
        <f>SUM(K991:K996)</f>
        <v>30</v>
      </c>
      <c r="L990" s="78">
        <f>SUM(L991:L996)</f>
        <v>30</v>
      </c>
      <c r="M990" s="78">
        <f>(L990/K990)*100</f>
        <v>100</v>
      </c>
      <c r="N990" s="77">
        <f>SUM(N991:N996)</f>
        <v>0</v>
      </c>
      <c r="O990" s="78">
        <f>SUM(O991:O996)</f>
        <v>0</v>
      </c>
      <c r="P990" s="78" t="e">
        <f>(O990/N990)*100</f>
        <v>#DIV/0!</v>
      </c>
      <c r="Q990" s="77">
        <f>SUM(Q991:Q996)</f>
        <v>74.03</v>
      </c>
      <c r="R990" s="78">
        <f>SUM(R991:R996)</f>
        <v>74.03</v>
      </c>
      <c r="S990" s="78">
        <f>(R990/Q990)*100</f>
        <v>100</v>
      </c>
      <c r="T990" s="77">
        <f>SUM(T991:T996)</f>
        <v>167.09</v>
      </c>
      <c r="U990" s="78">
        <f>SUM(U991:U996)</f>
        <v>167.09</v>
      </c>
      <c r="V990" s="78">
        <f>(U990/T990)*100</f>
        <v>100</v>
      </c>
      <c r="W990" s="77">
        <f>SUM(W991:W996)</f>
        <v>27.47</v>
      </c>
      <c r="X990" s="78">
        <f>SUM(X991:X996)</f>
        <v>27.47</v>
      </c>
      <c r="Y990" s="78">
        <f>(X990/W990)*100</f>
        <v>100</v>
      </c>
      <c r="Z990" s="77">
        <f>SUM(Z991:Z996)</f>
        <v>62</v>
      </c>
      <c r="AA990" s="78">
        <f>SUM(AA991:AA996)</f>
        <v>62</v>
      </c>
      <c r="AB990" s="78">
        <f>(AA990/Z990)*100</f>
        <v>100</v>
      </c>
      <c r="AC990" s="77">
        <f>SUM(AC991:AC996)</f>
        <v>0</v>
      </c>
      <c r="AD990" s="78">
        <f>SUM(AD991:AD996)</f>
        <v>0</v>
      </c>
      <c r="AE990" s="78" t="e">
        <f>(AD990/AC990)*100</f>
        <v>#DIV/0!</v>
      </c>
      <c r="AF990" s="77">
        <f>SUM(AF991:AF996)</f>
        <v>171.9</v>
      </c>
      <c r="AG990" s="78">
        <f>SUM(AG991:AG996)</f>
        <v>171.9</v>
      </c>
      <c r="AH990" s="78">
        <f>(AG990/AF990)*100</f>
        <v>100</v>
      </c>
      <c r="AI990" s="77">
        <f>SUM(AI991:AI996)</f>
        <v>30</v>
      </c>
      <c r="AJ990" s="78">
        <f>SUM(AJ991:AJ996)</f>
        <v>0</v>
      </c>
      <c r="AK990" s="78">
        <f>(AJ990/AI990)*100</f>
        <v>0</v>
      </c>
      <c r="AL990" s="77">
        <f>SUM(AL991:AL996)</f>
        <v>0</v>
      </c>
      <c r="AM990" s="78">
        <f>SUM(AM991:AM996)</f>
        <v>0</v>
      </c>
      <c r="AN990" s="78" t="e">
        <f>(AM990/AL990)*100</f>
        <v>#DIV/0!</v>
      </c>
      <c r="AO990" s="77">
        <f>SUM(AO991:AO996)</f>
        <v>102.50999999999999</v>
      </c>
      <c r="AP990" s="78">
        <f>SUM(AP991:AP996)</f>
        <v>0</v>
      </c>
      <c r="AQ990" s="78">
        <f>(AP990/AO990)*100</f>
        <v>0</v>
      </c>
      <c r="AR990" s="165"/>
    </row>
    <row r="991" spans="1:44" s="155" customFormat="1" ht="30">
      <c r="A991" s="293"/>
      <c r="B991" s="294"/>
      <c r="C991" s="289"/>
      <c r="D991" s="159" t="s">
        <v>17</v>
      </c>
      <c r="E991" s="69">
        <f>E886</f>
        <v>0</v>
      </c>
      <c r="F991" s="70">
        <f>F886</f>
        <v>0</v>
      </c>
      <c r="G991" s="80" t="e">
        <f t="shared" si="3499"/>
        <v>#DIV/0!</v>
      </c>
      <c r="H991" s="69">
        <f>H886</f>
        <v>0</v>
      </c>
      <c r="I991" s="70">
        <f>I886</f>
        <v>0</v>
      </c>
      <c r="J991" s="80" t="e">
        <f t="shared" ref="J991:J1003" si="3514">(I991/H991)*100</f>
        <v>#DIV/0!</v>
      </c>
      <c r="K991" s="69">
        <f>K886</f>
        <v>0</v>
      </c>
      <c r="L991" s="70">
        <f>L886</f>
        <v>0</v>
      </c>
      <c r="M991" s="80" t="e">
        <f t="shared" ref="M991:M1003" si="3515">(L991/K991)*100</f>
        <v>#DIV/0!</v>
      </c>
      <c r="N991" s="69">
        <f>N886</f>
        <v>0</v>
      </c>
      <c r="O991" s="70">
        <f>O886</f>
        <v>0</v>
      </c>
      <c r="P991" s="80" t="e">
        <f t="shared" ref="P991:P1003" si="3516">(O991/N991)*100</f>
        <v>#DIV/0!</v>
      </c>
      <c r="Q991" s="69">
        <f>Q886</f>
        <v>0</v>
      </c>
      <c r="R991" s="70">
        <f>R886</f>
        <v>0</v>
      </c>
      <c r="S991" s="80" t="e">
        <f t="shared" ref="S991:S1003" si="3517">(R991/Q991)*100</f>
        <v>#DIV/0!</v>
      </c>
      <c r="T991" s="69">
        <f>T886</f>
        <v>0</v>
      </c>
      <c r="U991" s="70">
        <f>U886</f>
        <v>0</v>
      </c>
      <c r="V991" s="80" t="e">
        <f t="shared" ref="V991:V1003" si="3518">(U991/T991)*100</f>
        <v>#DIV/0!</v>
      </c>
      <c r="W991" s="69">
        <f>W886</f>
        <v>0</v>
      </c>
      <c r="X991" s="70">
        <f>X886</f>
        <v>0</v>
      </c>
      <c r="Y991" s="80" t="e">
        <f t="shared" ref="Y991:Y1003" si="3519">(X991/W991)*100</f>
        <v>#DIV/0!</v>
      </c>
      <c r="Z991" s="69">
        <f>Z886</f>
        <v>0</v>
      </c>
      <c r="AA991" s="70">
        <f>AA886</f>
        <v>0</v>
      </c>
      <c r="AB991" s="80" t="e">
        <f t="shared" ref="AB991:AB1003" si="3520">(AA991/Z991)*100</f>
        <v>#DIV/0!</v>
      </c>
      <c r="AC991" s="69">
        <f>AC886</f>
        <v>0</v>
      </c>
      <c r="AD991" s="70">
        <f>AD886</f>
        <v>0</v>
      </c>
      <c r="AE991" s="80" t="e">
        <f t="shared" ref="AE991:AE1003" si="3521">(AD991/AC991)*100</f>
        <v>#DIV/0!</v>
      </c>
      <c r="AF991" s="69">
        <f>AF886</f>
        <v>0</v>
      </c>
      <c r="AG991" s="70">
        <f>AG886</f>
        <v>0</v>
      </c>
      <c r="AH991" s="80" t="e">
        <f t="shared" ref="AH991:AH1003" si="3522">(AG991/AF991)*100</f>
        <v>#DIV/0!</v>
      </c>
      <c r="AI991" s="69">
        <f>AI886</f>
        <v>0</v>
      </c>
      <c r="AJ991" s="70">
        <f>AJ886</f>
        <v>0</v>
      </c>
      <c r="AK991" s="80" t="e">
        <f t="shared" ref="AK991:AK1003" si="3523">(AJ991/AI991)*100</f>
        <v>#DIV/0!</v>
      </c>
      <c r="AL991" s="69">
        <f>AL886</f>
        <v>0</v>
      </c>
      <c r="AM991" s="70">
        <f>AM886</f>
        <v>0</v>
      </c>
      <c r="AN991" s="80" t="e">
        <f t="shared" ref="AN991:AN1003" si="3524">(AM991/AL991)*100</f>
        <v>#DIV/0!</v>
      </c>
      <c r="AO991" s="69">
        <f>AO886</f>
        <v>0</v>
      </c>
      <c r="AP991" s="70">
        <f>AP886</f>
        <v>0</v>
      </c>
      <c r="AQ991" s="80" t="e">
        <f t="shared" ref="AQ991:AQ1003" si="3525">(AP991/AO991)*100</f>
        <v>#DIV/0!</v>
      </c>
      <c r="AR991" s="165"/>
    </row>
    <row r="992" spans="1:44" s="155" customFormat="1" ht="50.25" customHeight="1">
      <c r="A992" s="293"/>
      <c r="B992" s="294"/>
      <c r="C992" s="289"/>
      <c r="D992" s="159" t="s">
        <v>18</v>
      </c>
      <c r="E992" s="69">
        <f t="shared" ref="E992:F996" si="3526">E887</f>
        <v>0</v>
      </c>
      <c r="F992" s="70">
        <f t="shared" si="3526"/>
        <v>0</v>
      </c>
      <c r="G992" s="80" t="e">
        <f t="shared" si="3499"/>
        <v>#DIV/0!</v>
      </c>
      <c r="H992" s="69">
        <f t="shared" ref="H992:I992" si="3527">H887</f>
        <v>0</v>
      </c>
      <c r="I992" s="70">
        <f t="shared" si="3527"/>
        <v>0</v>
      </c>
      <c r="J992" s="80" t="e">
        <f t="shared" si="3514"/>
        <v>#DIV/0!</v>
      </c>
      <c r="K992" s="69">
        <f t="shared" ref="K992:L992" si="3528">K887</f>
        <v>0</v>
      </c>
      <c r="L992" s="70">
        <f t="shared" si="3528"/>
        <v>0</v>
      </c>
      <c r="M992" s="80" t="e">
        <f t="shared" si="3515"/>
        <v>#DIV/0!</v>
      </c>
      <c r="N992" s="69">
        <f t="shared" ref="N992:O992" si="3529">N887</f>
        <v>0</v>
      </c>
      <c r="O992" s="70">
        <f t="shared" si="3529"/>
        <v>0</v>
      </c>
      <c r="P992" s="80" t="e">
        <f t="shared" si="3516"/>
        <v>#DIV/0!</v>
      </c>
      <c r="Q992" s="69">
        <f t="shared" ref="Q992:R992" si="3530">Q887</f>
        <v>0</v>
      </c>
      <c r="R992" s="70">
        <f t="shared" si="3530"/>
        <v>0</v>
      </c>
      <c r="S992" s="80" t="e">
        <f t="shared" si="3517"/>
        <v>#DIV/0!</v>
      </c>
      <c r="T992" s="69">
        <f t="shared" ref="T992:U992" si="3531">T887</f>
        <v>0</v>
      </c>
      <c r="U992" s="70">
        <f t="shared" si="3531"/>
        <v>0</v>
      </c>
      <c r="V992" s="80" t="e">
        <f t="shared" si="3518"/>
        <v>#DIV/0!</v>
      </c>
      <c r="W992" s="69">
        <f t="shared" ref="W992:X992" si="3532">W887</f>
        <v>0</v>
      </c>
      <c r="X992" s="70">
        <f t="shared" si="3532"/>
        <v>0</v>
      </c>
      <c r="Y992" s="80" t="e">
        <f t="shared" si="3519"/>
        <v>#DIV/0!</v>
      </c>
      <c r="Z992" s="69">
        <f t="shared" ref="Z992:AA992" si="3533">Z887</f>
        <v>0</v>
      </c>
      <c r="AA992" s="70">
        <f t="shared" si="3533"/>
        <v>0</v>
      </c>
      <c r="AB992" s="80" t="e">
        <f t="shared" si="3520"/>
        <v>#DIV/0!</v>
      </c>
      <c r="AC992" s="69">
        <f t="shared" ref="AC992:AD992" si="3534">AC887</f>
        <v>0</v>
      </c>
      <c r="AD992" s="70">
        <f t="shared" si="3534"/>
        <v>0</v>
      </c>
      <c r="AE992" s="80" t="e">
        <f t="shared" si="3521"/>
        <v>#DIV/0!</v>
      </c>
      <c r="AF992" s="69">
        <f t="shared" ref="AF992:AG992" si="3535">AF887</f>
        <v>0</v>
      </c>
      <c r="AG992" s="70">
        <f t="shared" si="3535"/>
        <v>0</v>
      </c>
      <c r="AH992" s="80" t="e">
        <f t="shared" si="3522"/>
        <v>#DIV/0!</v>
      </c>
      <c r="AI992" s="69">
        <f t="shared" ref="AI992:AJ992" si="3536">AI887</f>
        <v>0</v>
      </c>
      <c r="AJ992" s="70">
        <f t="shared" si="3536"/>
        <v>0</v>
      </c>
      <c r="AK992" s="80" t="e">
        <f t="shared" si="3523"/>
        <v>#DIV/0!</v>
      </c>
      <c r="AL992" s="69">
        <f t="shared" ref="AL992:AM992" si="3537">AL887</f>
        <v>0</v>
      </c>
      <c r="AM992" s="70">
        <f t="shared" si="3537"/>
        <v>0</v>
      </c>
      <c r="AN992" s="80" t="e">
        <f t="shared" si="3524"/>
        <v>#DIV/0!</v>
      </c>
      <c r="AO992" s="69">
        <f t="shared" ref="AO992:AP992" si="3538">AO887</f>
        <v>0</v>
      </c>
      <c r="AP992" s="70">
        <f t="shared" si="3538"/>
        <v>0</v>
      </c>
      <c r="AQ992" s="80" t="e">
        <f t="shared" si="3525"/>
        <v>#DIV/0!</v>
      </c>
      <c r="AR992" s="165"/>
    </row>
    <row r="993" spans="1:44" s="155" customFormat="1" ht="33" customHeight="1">
      <c r="A993" s="293"/>
      <c r="B993" s="294"/>
      <c r="C993" s="289"/>
      <c r="D993" s="159" t="s">
        <v>26</v>
      </c>
      <c r="E993" s="69">
        <f t="shared" si="3526"/>
        <v>665</v>
      </c>
      <c r="F993" s="70">
        <f t="shared" si="3526"/>
        <v>532.49</v>
      </c>
      <c r="G993" s="80">
        <f t="shared" si="3499"/>
        <v>80.073684210526324</v>
      </c>
      <c r="H993" s="69">
        <f t="shared" ref="H993:I993" si="3539">H888</f>
        <v>0</v>
      </c>
      <c r="I993" s="70">
        <f t="shared" si="3539"/>
        <v>0</v>
      </c>
      <c r="J993" s="80" t="e">
        <f t="shared" si="3514"/>
        <v>#DIV/0!</v>
      </c>
      <c r="K993" s="69">
        <f t="shared" ref="K993:L993" si="3540">K888</f>
        <v>30</v>
      </c>
      <c r="L993" s="70">
        <f t="shared" si="3540"/>
        <v>30</v>
      </c>
      <c r="M993" s="80">
        <f t="shared" si="3515"/>
        <v>100</v>
      </c>
      <c r="N993" s="69">
        <f t="shared" ref="N993:O993" si="3541">N888</f>
        <v>0</v>
      </c>
      <c r="O993" s="70">
        <f t="shared" si="3541"/>
        <v>0</v>
      </c>
      <c r="P993" s="80" t="e">
        <f t="shared" si="3516"/>
        <v>#DIV/0!</v>
      </c>
      <c r="Q993" s="69">
        <f t="shared" ref="Q993:R993" si="3542">Q888</f>
        <v>74.03</v>
      </c>
      <c r="R993" s="70">
        <f t="shared" si="3542"/>
        <v>74.03</v>
      </c>
      <c r="S993" s="80">
        <f t="shared" si="3517"/>
        <v>100</v>
      </c>
      <c r="T993" s="69">
        <f t="shared" ref="T993:U993" si="3543">T888</f>
        <v>167.09</v>
      </c>
      <c r="U993" s="70">
        <f t="shared" si="3543"/>
        <v>167.09</v>
      </c>
      <c r="V993" s="80">
        <f t="shared" si="3518"/>
        <v>100</v>
      </c>
      <c r="W993" s="69">
        <f t="shared" ref="W993:X993" si="3544">W888</f>
        <v>27.47</v>
      </c>
      <c r="X993" s="70">
        <f t="shared" si="3544"/>
        <v>27.47</v>
      </c>
      <c r="Y993" s="80">
        <f t="shared" si="3519"/>
        <v>100</v>
      </c>
      <c r="Z993" s="69">
        <f t="shared" ref="Z993:AA993" si="3545">Z888</f>
        <v>62</v>
      </c>
      <c r="AA993" s="70">
        <f t="shared" si="3545"/>
        <v>62</v>
      </c>
      <c r="AB993" s="80">
        <f t="shared" si="3520"/>
        <v>100</v>
      </c>
      <c r="AC993" s="69">
        <f t="shared" ref="AC993:AD993" si="3546">AC888</f>
        <v>0</v>
      </c>
      <c r="AD993" s="70">
        <f t="shared" si="3546"/>
        <v>0</v>
      </c>
      <c r="AE993" s="80" t="e">
        <f t="shared" si="3521"/>
        <v>#DIV/0!</v>
      </c>
      <c r="AF993" s="69">
        <f t="shared" ref="AF993:AG993" si="3547">AF888</f>
        <v>171.9</v>
      </c>
      <c r="AG993" s="70">
        <f t="shared" si="3547"/>
        <v>171.9</v>
      </c>
      <c r="AH993" s="80">
        <f t="shared" si="3522"/>
        <v>100</v>
      </c>
      <c r="AI993" s="69">
        <f t="shared" ref="AI993:AJ993" si="3548">AI888</f>
        <v>30</v>
      </c>
      <c r="AJ993" s="70">
        <f t="shared" si="3548"/>
        <v>0</v>
      </c>
      <c r="AK993" s="80">
        <f t="shared" si="3523"/>
        <v>0</v>
      </c>
      <c r="AL993" s="69">
        <f t="shared" ref="AL993:AM993" si="3549">AL888</f>
        <v>0</v>
      </c>
      <c r="AM993" s="70">
        <f t="shared" si="3549"/>
        <v>0</v>
      </c>
      <c r="AN993" s="80" t="e">
        <f t="shared" si="3524"/>
        <v>#DIV/0!</v>
      </c>
      <c r="AO993" s="69">
        <f t="shared" ref="AO993:AP993" si="3550">AO888</f>
        <v>102.50999999999999</v>
      </c>
      <c r="AP993" s="70">
        <f t="shared" si="3550"/>
        <v>0</v>
      </c>
      <c r="AQ993" s="80">
        <f t="shared" si="3525"/>
        <v>0</v>
      </c>
      <c r="AR993" s="165"/>
    </row>
    <row r="994" spans="1:44" s="155" customFormat="1" ht="85.5" customHeight="1">
      <c r="A994" s="293"/>
      <c r="B994" s="294"/>
      <c r="C994" s="289"/>
      <c r="D994" s="157" t="s">
        <v>231</v>
      </c>
      <c r="E994" s="69">
        <f t="shared" si="3526"/>
        <v>0</v>
      </c>
      <c r="F994" s="70">
        <f t="shared" si="3526"/>
        <v>0</v>
      </c>
      <c r="G994" s="80" t="e">
        <f t="shared" si="3499"/>
        <v>#DIV/0!</v>
      </c>
      <c r="H994" s="69">
        <f t="shared" ref="H994:I994" si="3551">H889</f>
        <v>0</v>
      </c>
      <c r="I994" s="70">
        <f t="shared" si="3551"/>
        <v>0</v>
      </c>
      <c r="J994" s="80" t="e">
        <f t="shared" si="3514"/>
        <v>#DIV/0!</v>
      </c>
      <c r="K994" s="69">
        <f t="shared" ref="K994:L994" si="3552">K889</f>
        <v>0</v>
      </c>
      <c r="L994" s="70">
        <f t="shared" si="3552"/>
        <v>0</v>
      </c>
      <c r="M994" s="80" t="e">
        <f t="shared" si="3515"/>
        <v>#DIV/0!</v>
      </c>
      <c r="N994" s="69">
        <f t="shared" ref="N994:O994" si="3553">N889</f>
        <v>0</v>
      </c>
      <c r="O994" s="70">
        <f t="shared" si="3553"/>
        <v>0</v>
      </c>
      <c r="P994" s="80" t="e">
        <f t="shared" si="3516"/>
        <v>#DIV/0!</v>
      </c>
      <c r="Q994" s="69">
        <f t="shared" ref="Q994:R994" si="3554">Q889</f>
        <v>0</v>
      </c>
      <c r="R994" s="70">
        <f t="shared" si="3554"/>
        <v>0</v>
      </c>
      <c r="S994" s="80" t="e">
        <f t="shared" si="3517"/>
        <v>#DIV/0!</v>
      </c>
      <c r="T994" s="69">
        <f t="shared" ref="T994:U994" si="3555">T889</f>
        <v>0</v>
      </c>
      <c r="U994" s="70">
        <f t="shared" si="3555"/>
        <v>0</v>
      </c>
      <c r="V994" s="80" t="e">
        <f t="shared" si="3518"/>
        <v>#DIV/0!</v>
      </c>
      <c r="W994" s="69">
        <f t="shared" ref="W994:X994" si="3556">W889</f>
        <v>0</v>
      </c>
      <c r="X994" s="70">
        <f t="shared" si="3556"/>
        <v>0</v>
      </c>
      <c r="Y994" s="80" t="e">
        <f t="shared" si="3519"/>
        <v>#DIV/0!</v>
      </c>
      <c r="Z994" s="69">
        <f t="shared" ref="Z994:AA994" si="3557">Z889</f>
        <v>0</v>
      </c>
      <c r="AA994" s="70">
        <f t="shared" si="3557"/>
        <v>0</v>
      </c>
      <c r="AB994" s="80" t="e">
        <f t="shared" si="3520"/>
        <v>#DIV/0!</v>
      </c>
      <c r="AC994" s="69">
        <f t="shared" ref="AC994:AD994" si="3558">AC889</f>
        <v>0</v>
      </c>
      <c r="AD994" s="70">
        <f t="shared" si="3558"/>
        <v>0</v>
      </c>
      <c r="AE994" s="80" t="e">
        <f t="shared" si="3521"/>
        <v>#DIV/0!</v>
      </c>
      <c r="AF994" s="69">
        <f t="shared" ref="AF994:AG994" si="3559">AF889</f>
        <v>0</v>
      </c>
      <c r="AG994" s="70">
        <f t="shared" si="3559"/>
        <v>0</v>
      </c>
      <c r="AH994" s="80" t="e">
        <f t="shared" si="3522"/>
        <v>#DIV/0!</v>
      </c>
      <c r="AI994" s="69">
        <f t="shared" ref="AI994:AJ994" si="3560">AI889</f>
        <v>0</v>
      </c>
      <c r="AJ994" s="70">
        <f t="shared" si="3560"/>
        <v>0</v>
      </c>
      <c r="AK994" s="80" t="e">
        <f t="shared" si="3523"/>
        <v>#DIV/0!</v>
      </c>
      <c r="AL994" s="69">
        <f t="shared" ref="AL994:AM994" si="3561">AL889</f>
        <v>0</v>
      </c>
      <c r="AM994" s="70">
        <f t="shared" si="3561"/>
        <v>0</v>
      </c>
      <c r="AN994" s="80" t="e">
        <f t="shared" si="3524"/>
        <v>#DIV/0!</v>
      </c>
      <c r="AO994" s="69">
        <f t="shared" ref="AO994:AP994" si="3562">AO889</f>
        <v>0</v>
      </c>
      <c r="AP994" s="70">
        <f t="shared" si="3562"/>
        <v>0</v>
      </c>
      <c r="AQ994" s="80" t="e">
        <f t="shared" si="3525"/>
        <v>#DIV/0!</v>
      </c>
      <c r="AR994" s="165"/>
    </row>
    <row r="995" spans="1:44" s="155" customFormat="1" ht="36.75" customHeight="1">
      <c r="A995" s="293"/>
      <c r="B995" s="294"/>
      <c r="C995" s="289"/>
      <c r="D995" s="159" t="s">
        <v>39</v>
      </c>
      <c r="E995" s="69">
        <f t="shared" si="3526"/>
        <v>0</v>
      </c>
      <c r="F995" s="70">
        <f t="shared" si="3526"/>
        <v>0</v>
      </c>
      <c r="G995" s="80" t="e">
        <f t="shared" si="3499"/>
        <v>#DIV/0!</v>
      </c>
      <c r="H995" s="69">
        <f t="shared" ref="H995:I995" si="3563">H890</f>
        <v>0</v>
      </c>
      <c r="I995" s="70">
        <f t="shared" si="3563"/>
        <v>0</v>
      </c>
      <c r="J995" s="80" t="e">
        <f t="shared" si="3514"/>
        <v>#DIV/0!</v>
      </c>
      <c r="K995" s="69">
        <f t="shared" ref="K995:L995" si="3564">K890</f>
        <v>0</v>
      </c>
      <c r="L995" s="70">
        <f t="shared" si="3564"/>
        <v>0</v>
      </c>
      <c r="M995" s="80" t="e">
        <f t="shared" si="3515"/>
        <v>#DIV/0!</v>
      </c>
      <c r="N995" s="69">
        <f t="shared" ref="N995:O995" si="3565">N890</f>
        <v>0</v>
      </c>
      <c r="O995" s="70">
        <f t="shared" si="3565"/>
        <v>0</v>
      </c>
      <c r="P995" s="80" t="e">
        <f t="shared" si="3516"/>
        <v>#DIV/0!</v>
      </c>
      <c r="Q995" s="69">
        <f t="shared" ref="Q995:R995" si="3566">Q890</f>
        <v>0</v>
      </c>
      <c r="R995" s="70">
        <f t="shared" si="3566"/>
        <v>0</v>
      </c>
      <c r="S995" s="80" t="e">
        <f t="shared" si="3517"/>
        <v>#DIV/0!</v>
      </c>
      <c r="T995" s="69">
        <f t="shared" ref="T995:U995" si="3567">T890</f>
        <v>0</v>
      </c>
      <c r="U995" s="70">
        <f t="shared" si="3567"/>
        <v>0</v>
      </c>
      <c r="V995" s="80" t="e">
        <f t="shared" si="3518"/>
        <v>#DIV/0!</v>
      </c>
      <c r="W995" s="69">
        <f t="shared" ref="W995:X995" si="3568">W890</f>
        <v>0</v>
      </c>
      <c r="X995" s="70">
        <f t="shared" si="3568"/>
        <v>0</v>
      </c>
      <c r="Y995" s="80" t="e">
        <f t="shared" si="3519"/>
        <v>#DIV/0!</v>
      </c>
      <c r="Z995" s="69">
        <f t="shared" ref="Z995:AA995" si="3569">Z890</f>
        <v>0</v>
      </c>
      <c r="AA995" s="70">
        <f t="shared" si="3569"/>
        <v>0</v>
      </c>
      <c r="AB995" s="80" t="e">
        <f t="shared" si="3520"/>
        <v>#DIV/0!</v>
      </c>
      <c r="AC995" s="69">
        <f t="shared" ref="AC995:AD995" si="3570">AC890</f>
        <v>0</v>
      </c>
      <c r="AD995" s="70">
        <f t="shared" si="3570"/>
        <v>0</v>
      </c>
      <c r="AE995" s="80" t="e">
        <f t="shared" si="3521"/>
        <v>#DIV/0!</v>
      </c>
      <c r="AF995" s="69">
        <f t="shared" ref="AF995:AG995" si="3571">AF890</f>
        <v>0</v>
      </c>
      <c r="AG995" s="70">
        <f t="shared" si="3571"/>
        <v>0</v>
      </c>
      <c r="AH995" s="80" t="e">
        <f t="shared" si="3522"/>
        <v>#DIV/0!</v>
      </c>
      <c r="AI995" s="69">
        <f t="shared" ref="AI995:AJ995" si="3572">AI890</f>
        <v>0</v>
      </c>
      <c r="AJ995" s="70">
        <f t="shared" si="3572"/>
        <v>0</v>
      </c>
      <c r="AK995" s="80" t="e">
        <f t="shared" si="3523"/>
        <v>#DIV/0!</v>
      </c>
      <c r="AL995" s="69">
        <f t="shared" ref="AL995:AM995" si="3573">AL890</f>
        <v>0</v>
      </c>
      <c r="AM995" s="70">
        <f t="shared" si="3573"/>
        <v>0</v>
      </c>
      <c r="AN995" s="80" t="e">
        <f t="shared" si="3524"/>
        <v>#DIV/0!</v>
      </c>
      <c r="AO995" s="69">
        <f t="shared" ref="AO995:AP995" si="3574">AO890</f>
        <v>0</v>
      </c>
      <c r="AP995" s="70">
        <f t="shared" si="3574"/>
        <v>0</v>
      </c>
      <c r="AQ995" s="80" t="e">
        <f t="shared" si="3525"/>
        <v>#DIV/0!</v>
      </c>
      <c r="AR995" s="165"/>
    </row>
    <row r="996" spans="1:44" s="155" customFormat="1" ht="53.25" customHeight="1">
      <c r="A996" s="295"/>
      <c r="B996" s="296"/>
      <c r="C996" s="290"/>
      <c r="D996" s="159" t="s">
        <v>33</v>
      </c>
      <c r="E996" s="69">
        <f t="shared" si="3526"/>
        <v>0</v>
      </c>
      <c r="F996" s="70">
        <f t="shared" si="3526"/>
        <v>0</v>
      </c>
      <c r="G996" s="80" t="e">
        <f t="shared" si="3499"/>
        <v>#DIV/0!</v>
      </c>
      <c r="H996" s="69">
        <f t="shared" ref="H996:I996" si="3575">H891</f>
        <v>0</v>
      </c>
      <c r="I996" s="70">
        <f t="shared" si="3575"/>
        <v>0</v>
      </c>
      <c r="J996" s="80" t="e">
        <f t="shared" si="3514"/>
        <v>#DIV/0!</v>
      </c>
      <c r="K996" s="69">
        <f t="shared" ref="K996:L996" si="3576">K891</f>
        <v>0</v>
      </c>
      <c r="L996" s="70">
        <f t="shared" si="3576"/>
        <v>0</v>
      </c>
      <c r="M996" s="80" t="e">
        <f t="shared" si="3515"/>
        <v>#DIV/0!</v>
      </c>
      <c r="N996" s="69">
        <f t="shared" ref="N996:O996" si="3577">N891</f>
        <v>0</v>
      </c>
      <c r="O996" s="70">
        <f t="shared" si="3577"/>
        <v>0</v>
      </c>
      <c r="P996" s="80" t="e">
        <f t="shared" si="3516"/>
        <v>#DIV/0!</v>
      </c>
      <c r="Q996" s="69">
        <f t="shared" ref="Q996:R996" si="3578">Q891</f>
        <v>0</v>
      </c>
      <c r="R996" s="70">
        <f t="shared" si="3578"/>
        <v>0</v>
      </c>
      <c r="S996" s="80" t="e">
        <f t="shared" si="3517"/>
        <v>#DIV/0!</v>
      </c>
      <c r="T996" s="69">
        <f t="shared" ref="T996:U996" si="3579">T891</f>
        <v>0</v>
      </c>
      <c r="U996" s="70">
        <f t="shared" si="3579"/>
        <v>0</v>
      </c>
      <c r="V996" s="80" t="e">
        <f t="shared" si="3518"/>
        <v>#DIV/0!</v>
      </c>
      <c r="W996" s="69">
        <f t="shared" ref="W996:X996" si="3580">W891</f>
        <v>0</v>
      </c>
      <c r="X996" s="70">
        <f t="shared" si="3580"/>
        <v>0</v>
      </c>
      <c r="Y996" s="80" t="e">
        <f t="shared" si="3519"/>
        <v>#DIV/0!</v>
      </c>
      <c r="Z996" s="69">
        <f t="shared" ref="Z996:AA996" si="3581">Z891</f>
        <v>0</v>
      </c>
      <c r="AA996" s="70">
        <f t="shared" si="3581"/>
        <v>0</v>
      </c>
      <c r="AB996" s="80" t="e">
        <f t="shared" si="3520"/>
        <v>#DIV/0!</v>
      </c>
      <c r="AC996" s="69">
        <f t="shared" ref="AC996:AD996" si="3582">AC891</f>
        <v>0</v>
      </c>
      <c r="AD996" s="70">
        <f t="shared" si="3582"/>
        <v>0</v>
      </c>
      <c r="AE996" s="80" t="e">
        <f t="shared" si="3521"/>
        <v>#DIV/0!</v>
      </c>
      <c r="AF996" s="69">
        <f t="shared" ref="AF996:AG996" si="3583">AF891</f>
        <v>0</v>
      </c>
      <c r="AG996" s="70">
        <f t="shared" si="3583"/>
        <v>0</v>
      </c>
      <c r="AH996" s="80" t="e">
        <f t="shared" si="3522"/>
        <v>#DIV/0!</v>
      </c>
      <c r="AI996" s="69">
        <f t="shared" ref="AI996:AJ996" si="3584">AI891</f>
        <v>0</v>
      </c>
      <c r="AJ996" s="70">
        <f t="shared" si="3584"/>
        <v>0</v>
      </c>
      <c r="AK996" s="80" t="e">
        <f t="shared" si="3523"/>
        <v>#DIV/0!</v>
      </c>
      <c r="AL996" s="69">
        <f t="shared" ref="AL996:AM996" si="3585">AL891</f>
        <v>0</v>
      </c>
      <c r="AM996" s="70">
        <f t="shared" si="3585"/>
        <v>0</v>
      </c>
      <c r="AN996" s="80" t="e">
        <f t="shared" si="3524"/>
        <v>#DIV/0!</v>
      </c>
      <c r="AO996" s="69">
        <f t="shared" ref="AO996:AP996" si="3586">AO891</f>
        <v>0</v>
      </c>
      <c r="AP996" s="70">
        <f t="shared" si="3586"/>
        <v>0</v>
      </c>
      <c r="AQ996" s="80" t="e">
        <f t="shared" si="3525"/>
        <v>#DIV/0!</v>
      </c>
      <c r="AR996" s="165"/>
    </row>
    <row r="997" spans="1:44" ht="30" customHeight="1">
      <c r="A997" s="297" t="s">
        <v>99</v>
      </c>
      <c r="B997" s="298"/>
      <c r="C997" s="233" t="s">
        <v>149</v>
      </c>
      <c r="D997" s="28" t="s">
        <v>36</v>
      </c>
      <c r="E997" s="66">
        <f>E998+E999+E1000+E1002+E1003</f>
        <v>665</v>
      </c>
      <c r="F997" s="75">
        <f>F998+F999+F1000+F1002+F1003</f>
        <v>532.49</v>
      </c>
      <c r="G997" s="75">
        <f t="shared" si="3499"/>
        <v>80.073684210526324</v>
      </c>
      <c r="H997" s="66">
        <f>H998+H999+H1000+H1002+H1003</f>
        <v>0</v>
      </c>
      <c r="I997" s="75">
        <f>I998+I999+I1000+I1002+I1003</f>
        <v>0</v>
      </c>
      <c r="J997" s="75" t="e">
        <f t="shared" si="3514"/>
        <v>#DIV/0!</v>
      </c>
      <c r="K997" s="66">
        <f>K998+K999+K1000+K1002+K1003</f>
        <v>30</v>
      </c>
      <c r="L997" s="75">
        <f>L998+L999+L1000+L1002+L1003</f>
        <v>30</v>
      </c>
      <c r="M997" s="75">
        <f t="shared" si="3515"/>
        <v>100</v>
      </c>
      <c r="N997" s="66">
        <f>N998+N999+N1000+N1002+N1003</f>
        <v>0</v>
      </c>
      <c r="O997" s="75">
        <f>O998+O999+O1000+O1002+O1003</f>
        <v>0</v>
      </c>
      <c r="P997" s="75" t="e">
        <f t="shared" si="3516"/>
        <v>#DIV/0!</v>
      </c>
      <c r="Q997" s="66">
        <f>Q998+Q999+Q1000+Q1002+Q1003</f>
        <v>74.03</v>
      </c>
      <c r="R997" s="75">
        <f>R998+R999+R1000+R1002+R1003</f>
        <v>74.03</v>
      </c>
      <c r="S997" s="75">
        <f t="shared" si="3517"/>
        <v>100</v>
      </c>
      <c r="T997" s="66">
        <f>T998+T999+T1000+T1002+T1003</f>
        <v>167.09</v>
      </c>
      <c r="U997" s="75">
        <f>U998+U999+U1000+U1002+U1003</f>
        <v>167.09</v>
      </c>
      <c r="V997" s="75">
        <f t="shared" si="3518"/>
        <v>100</v>
      </c>
      <c r="W997" s="66">
        <f>W998+W999+W1000+W1002+W1003</f>
        <v>27.47</v>
      </c>
      <c r="X997" s="75">
        <f>X998+X999+X1000+X1002+X1003</f>
        <v>27.47</v>
      </c>
      <c r="Y997" s="75">
        <f t="shared" si="3519"/>
        <v>100</v>
      </c>
      <c r="Z997" s="66">
        <f>Z998+Z999+Z1000+Z1002+Z1003</f>
        <v>62</v>
      </c>
      <c r="AA997" s="75">
        <f>AA998+AA999+AA1000+AA1002+AA1003</f>
        <v>62</v>
      </c>
      <c r="AB997" s="75">
        <f t="shared" si="3520"/>
        <v>100</v>
      </c>
      <c r="AC997" s="66">
        <f>AC998+AC999+AC1000+AC1002+AC1003</f>
        <v>0</v>
      </c>
      <c r="AD997" s="75">
        <f>AD998+AD999+AD1000+AD1002+AD1003</f>
        <v>0</v>
      </c>
      <c r="AE997" s="75" t="e">
        <f t="shared" si="3521"/>
        <v>#DIV/0!</v>
      </c>
      <c r="AF997" s="66">
        <f>AF998+AF999+AF1000+AF1002+AF1003</f>
        <v>171.9</v>
      </c>
      <c r="AG997" s="75">
        <f>AG998+AG999+AG1000+AG1002+AG1003</f>
        <v>171.9</v>
      </c>
      <c r="AH997" s="75">
        <f t="shared" si="3522"/>
        <v>100</v>
      </c>
      <c r="AI997" s="66">
        <f>AI998+AI999+AI1000+AI1002+AI1003</f>
        <v>30</v>
      </c>
      <c r="AJ997" s="75">
        <f>AJ998+AJ999+AJ1000+AJ1002+AJ1003</f>
        <v>0</v>
      </c>
      <c r="AK997" s="75">
        <f t="shared" si="3523"/>
        <v>0</v>
      </c>
      <c r="AL997" s="66">
        <f>AL998+AL999+AL1000+AL1002+AL1003</f>
        <v>0</v>
      </c>
      <c r="AM997" s="75">
        <f>AM998+AM999+AM1000+AM1002+AM1003</f>
        <v>0</v>
      </c>
      <c r="AN997" s="75" t="e">
        <f t="shared" si="3524"/>
        <v>#DIV/0!</v>
      </c>
      <c r="AO997" s="66">
        <f>AO998+AO999+AO1000+AO1002+AO1003</f>
        <v>102.50999999999999</v>
      </c>
      <c r="AP997" s="75">
        <f>AP998+AP999+AP1000+AP1002+AP1003</f>
        <v>0</v>
      </c>
      <c r="AQ997" s="75">
        <f t="shared" si="3525"/>
        <v>0</v>
      </c>
      <c r="AR997" s="24"/>
    </row>
    <row r="998" spans="1:44" ht="30">
      <c r="A998" s="299"/>
      <c r="B998" s="300"/>
      <c r="C998" s="234"/>
      <c r="D998" s="23" t="s">
        <v>17</v>
      </c>
      <c r="E998" s="69">
        <f>E991</f>
        <v>0</v>
      </c>
      <c r="F998" s="70">
        <f>F991</f>
        <v>0</v>
      </c>
      <c r="G998" s="75" t="e">
        <f t="shared" si="3499"/>
        <v>#DIV/0!</v>
      </c>
      <c r="H998" s="69">
        <f>H991</f>
        <v>0</v>
      </c>
      <c r="I998" s="70">
        <f>I991</f>
        <v>0</v>
      </c>
      <c r="J998" s="75" t="e">
        <f t="shared" si="3514"/>
        <v>#DIV/0!</v>
      </c>
      <c r="K998" s="69">
        <f>K991</f>
        <v>0</v>
      </c>
      <c r="L998" s="70">
        <f>L991</f>
        <v>0</v>
      </c>
      <c r="M998" s="75" t="e">
        <f t="shared" si="3515"/>
        <v>#DIV/0!</v>
      </c>
      <c r="N998" s="69">
        <f>N991</f>
        <v>0</v>
      </c>
      <c r="O998" s="70">
        <f>O991</f>
        <v>0</v>
      </c>
      <c r="P998" s="75" t="e">
        <f t="shared" si="3516"/>
        <v>#DIV/0!</v>
      </c>
      <c r="Q998" s="69">
        <f>Q991</f>
        <v>0</v>
      </c>
      <c r="R998" s="70">
        <f>R991</f>
        <v>0</v>
      </c>
      <c r="S998" s="75" t="e">
        <f t="shared" si="3517"/>
        <v>#DIV/0!</v>
      </c>
      <c r="T998" s="69">
        <f>T991</f>
        <v>0</v>
      </c>
      <c r="U998" s="70">
        <f>U991</f>
        <v>0</v>
      </c>
      <c r="V998" s="75" t="e">
        <f t="shared" si="3518"/>
        <v>#DIV/0!</v>
      </c>
      <c r="W998" s="69">
        <f>W991</f>
        <v>0</v>
      </c>
      <c r="X998" s="70">
        <f>X991</f>
        <v>0</v>
      </c>
      <c r="Y998" s="75" t="e">
        <f t="shared" si="3519"/>
        <v>#DIV/0!</v>
      </c>
      <c r="Z998" s="69">
        <f>Z991</f>
        <v>0</v>
      </c>
      <c r="AA998" s="70">
        <f>AA991</f>
        <v>0</v>
      </c>
      <c r="AB998" s="75" t="e">
        <f t="shared" si="3520"/>
        <v>#DIV/0!</v>
      </c>
      <c r="AC998" s="69">
        <f>AC991</f>
        <v>0</v>
      </c>
      <c r="AD998" s="70">
        <f>AD991</f>
        <v>0</v>
      </c>
      <c r="AE998" s="75" t="e">
        <f t="shared" si="3521"/>
        <v>#DIV/0!</v>
      </c>
      <c r="AF998" s="69">
        <f>AF991</f>
        <v>0</v>
      </c>
      <c r="AG998" s="70">
        <f>AG991</f>
        <v>0</v>
      </c>
      <c r="AH998" s="75" t="e">
        <f t="shared" si="3522"/>
        <v>#DIV/0!</v>
      </c>
      <c r="AI998" s="69">
        <f>AI991</f>
        <v>0</v>
      </c>
      <c r="AJ998" s="70">
        <f>AJ991</f>
        <v>0</v>
      </c>
      <c r="AK998" s="75" t="e">
        <f t="shared" si="3523"/>
        <v>#DIV/0!</v>
      </c>
      <c r="AL998" s="69">
        <f>AL991</f>
        <v>0</v>
      </c>
      <c r="AM998" s="70">
        <f>AM991</f>
        <v>0</v>
      </c>
      <c r="AN998" s="75" t="e">
        <f t="shared" si="3524"/>
        <v>#DIV/0!</v>
      </c>
      <c r="AO998" s="69">
        <f>AO991</f>
        <v>0</v>
      </c>
      <c r="AP998" s="70">
        <f>AP991</f>
        <v>0</v>
      </c>
      <c r="AQ998" s="75" t="e">
        <f t="shared" si="3525"/>
        <v>#DIV/0!</v>
      </c>
      <c r="AR998" s="24"/>
    </row>
    <row r="999" spans="1:44" ht="48.75" customHeight="1">
      <c r="A999" s="299"/>
      <c r="B999" s="300"/>
      <c r="C999" s="234"/>
      <c r="D999" s="23" t="s">
        <v>18</v>
      </c>
      <c r="E999" s="69">
        <f t="shared" ref="E999:F1003" si="3587">E992</f>
        <v>0</v>
      </c>
      <c r="F999" s="70">
        <f t="shared" si="3587"/>
        <v>0</v>
      </c>
      <c r="G999" s="75" t="e">
        <f t="shared" si="3499"/>
        <v>#DIV/0!</v>
      </c>
      <c r="H999" s="69">
        <f t="shared" ref="H999:I999" si="3588">H992</f>
        <v>0</v>
      </c>
      <c r="I999" s="70">
        <f t="shared" si="3588"/>
        <v>0</v>
      </c>
      <c r="J999" s="75" t="e">
        <f t="shared" si="3514"/>
        <v>#DIV/0!</v>
      </c>
      <c r="K999" s="69">
        <f t="shared" ref="K999:L999" si="3589">K992</f>
        <v>0</v>
      </c>
      <c r="L999" s="70">
        <f t="shared" si="3589"/>
        <v>0</v>
      </c>
      <c r="M999" s="75" t="e">
        <f t="shared" si="3515"/>
        <v>#DIV/0!</v>
      </c>
      <c r="N999" s="69">
        <f t="shared" ref="N999:O999" si="3590">N992</f>
        <v>0</v>
      </c>
      <c r="O999" s="70">
        <f t="shared" si="3590"/>
        <v>0</v>
      </c>
      <c r="P999" s="75" t="e">
        <f t="shared" si="3516"/>
        <v>#DIV/0!</v>
      </c>
      <c r="Q999" s="69">
        <f t="shared" ref="Q999:R999" si="3591">Q992</f>
        <v>0</v>
      </c>
      <c r="R999" s="70">
        <f t="shared" si="3591"/>
        <v>0</v>
      </c>
      <c r="S999" s="75" t="e">
        <f t="shared" si="3517"/>
        <v>#DIV/0!</v>
      </c>
      <c r="T999" s="69">
        <f t="shared" ref="T999:U999" si="3592">T992</f>
        <v>0</v>
      </c>
      <c r="U999" s="70">
        <f t="shared" si="3592"/>
        <v>0</v>
      </c>
      <c r="V999" s="75" t="e">
        <f t="shared" si="3518"/>
        <v>#DIV/0!</v>
      </c>
      <c r="W999" s="69">
        <f t="shared" ref="W999:X999" si="3593">W992</f>
        <v>0</v>
      </c>
      <c r="X999" s="70">
        <f t="shared" si="3593"/>
        <v>0</v>
      </c>
      <c r="Y999" s="75" t="e">
        <f t="shared" si="3519"/>
        <v>#DIV/0!</v>
      </c>
      <c r="Z999" s="69">
        <f t="shared" ref="Z999:AA999" si="3594">Z992</f>
        <v>0</v>
      </c>
      <c r="AA999" s="70">
        <f t="shared" si="3594"/>
        <v>0</v>
      </c>
      <c r="AB999" s="75" t="e">
        <f t="shared" si="3520"/>
        <v>#DIV/0!</v>
      </c>
      <c r="AC999" s="69">
        <f t="shared" ref="AC999:AD999" si="3595">AC992</f>
        <v>0</v>
      </c>
      <c r="AD999" s="70">
        <f t="shared" si="3595"/>
        <v>0</v>
      </c>
      <c r="AE999" s="75" t="e">
        <f t="shared" si="3521"/>
        <v>#DIV/0!</v>
      </c>
      <c r="AF999" s="69">
        <f t="shared" ref="AF999:AG999" si="3596">AF992</f>
        <v>0</v>
      </c>
      <c r="AG999" s="70">
        <f t="shared" si="3596"/>
        <v>0</v>
      </c>
      <c r="AH999" s="75" t="e">
        <f t="shared" si="3522"/>
        <v>#DIV/0!</v>
      </c>
      <c r="AI999" s="69">
        <f t="shared" ref="AI999:AJ999" si="3597">AI992</f>
        <v>0</v>
      </c>
      <c r="AJ999" s="70">
        <f t="shared" si="3597"/>
        <v>0</v>
      </c>
      <c r="AK999" s="75" t="e">
        <f t="shared" si="3523"/>
        <v>#DIV/0!</v>
      </c>
      <c r="AL999" s="69">
        <f t="shared" ref="AL999:AM999" si="3598">AL992</f>
        <v>0</v>
      </c>
      <c r="AM999" s="70">
        <f t="shared" si="3598"/>
        <v>0</v>
      </c>
      <c r="AN999" s="75" t="e">
        <f t="shared" si="3524"/>
        <v>#DIV/0!</v>
      </c>
      <c r="AO999" s="69">
        <f t="shared" ref="AO999:AP999" si="3599">AO992</f>
        <v>0</v>
      </c>
      <c r="AP999" s="70">
        <f t="shared" si="3599"/>
        <v>0</v>
      </c>
      <c r="AQ999" s="75" t="e">
        <f t="shared" si="3525"/>
        <v>#DIV/0!</v>
      </c>
      <c r="AR999" s="24"/>
    </row>
    <row r="1000" spans="1:44" ht="30.75" customHeight="1">
      <c r="A1000" s="299"/>
      <c r="B1000" s="300"/>
      <c r="C1000" s="234"/>
      <c r="D1000" s="23" t="s">
        <v>26</v>
      </c>
      <c r="E1000" s="69">
        <f t="shared" si="3587"/>
        <v>665</v>
      </c>
      <c r="F1000" s="70">
        <f t="shared" si="3587"/>
        <v>532.49</v>
      </c>
      <c r="G1000" s="75">
        <f t="shared" si="3499"/>
        <v>80.073684210526324</v>
      </c>
      <c r="H1000" s="69">
        <f t="shared" ref="H1000:I1000" si="3600">H993</f>
        <v>0</v>
      </c>
      <c r="I1000" s="70">
        <f t="shared" si="3600"/>
        <v>0</v>
      </c>
      <c r="J1000" s="75" t="e">
        <f t="shared" si="3514"/>
        <v>#DIV/0!</v>
      </c>
      <c r="K1000" s="69">
        <f t="shared" ref="K1000:L1000" si="3601">K993</f>
        <v>30</v>
      </c>
      <c r="L1000" s="70">
        <f t="shared" si="3601"/>
        <v>30</v>
      </c>
      <c r="M1000" s="75">
        <f t="shared" si="3515"/>
        <v>100</v>
      </c>
      <c r="N1000" s="69">
        <f t="shared" ref="N1000:O1000" si="3602">N993</f>
        <v>0</v>
      </c>
      <c r="O1000" s="70">
        <f t="shared" si="3602"/>
        <v>0</v>
      </c>
      <c r="P1000" s="75" t="e">
        <f t="shared" si="3516"/>
        <v>#DIV/0!</v>
      </c>
      <c r="Q1000" s="69">
        <f t="shared" ref="Q1000:R1000" si="3603">Q993</f>
        <v>74.03</v>
      </c>
      <c r="R1000" s="70">
        <f t="shared" si="3603"/>
        <v>74.03</v>
      </c>
      <c r="S1000" s="75">
        <f t="shared" si="3517"/>
        <v>100</v>
      </c>
      <c r="T1000" s="69">
        <f t="shared" ref="T1000:U1000" si="3604">T993</f>
        <v>167.09</v>
      </c>
      <c r="U1000" s="70">
        <f t="shared" si="3604"/>
        <v>167.09</v>
      </c>
      <c r="V1000" s="75">
        <f t="shared" si="3518"/>
        <v>100</v>
      </c>
      <c r="W1000" s="69">
        <f t="shared" ref="W1000:X1000" si="3605">W993</f>
        <v>27.47</v>
      </c>
      <c r="X1000" s="70">
        <f t="shared" si="3605"/>
        <v>27.47</v>
      </c>
      <c r="Y1000" s="75">
        <f t="shared" si="3519"/>
        <v>100</v>
      </c>
      <c r="Z1000" s="69">
        <f t="shared" ref="Z1000:AA1000" si="3606">Z993</f>
        <v>62</v>
      </c>
      <c r="AA1000" s="70">
        <f t="shared" si="3606"/>
        <v>62</v>
      </c>
      <c r="AB1000" s="75">
        <f t="shared" si="3520"/>
        <v>100</v>
      </c>
      <c r="AC1000" s="69">
        <f t="shared" ref="AC1000:AD1000" si="3607">AC993</f>
        <v>0</v>
      </c>
      <c r="AD1000" s="70">
        <f t="shared" si="3607"/>
        <v>0</v>
      </c>
      <c r="AE1000" s="75" t="e">
        <f t="shared" si="3521"/>
        <v>#DIV/0!</v>
      </c>
      <c r="AF1000" s="69">
        <f t="shared" ref="AF1000:AG1000" si="3608">AF993</f>
        <v>171.9</v>
      </c>
      <c r="AG1000" s="70">
        <f t="shared" si="3608"/>
        <v>171.9</v>
      </c>
      <c r="AH1000" s="75">
        <f t="shared" si="3522"/>
        <v>100</v>
      </c>
      <c r="AI1000" s="69">
        <f t="shared" ref="AI1000:AJ1000" si="3609">AI993</f>
        <v>30</v>
      </c>
      <c r="AJ1000" s="70">
        <f t="shared" si="3609"/>
        <v>0</v>
      </c>
      <c r="AK1000" s="75">
        <f t="shared" si="3523"/>
        <v>0</v>
      </c>
      <c r="AL1000" s="69">
        <f t="shared" ref="AL1000:AM1000" si="3610">AL993</f>
        <v>0</v>
      </c>
      <c r="AM1000" s="70">
        <f t="shared" si="3610"/>
        <v>0</v>
      </c>
      <c r="AN1000" s="75" t="e">
        <f t="shared" si="3524"/>
        <v>#DIV/0!</v>
      </c>
      <c r="AO1000" s="69">
        <f t="shared" ref="AO1000:AP1000" si="3611">AO993</f>
        <v>102.50999999999999</v>
      </c>
      <c r="AP1000" s="70">
        <f t="shared" si="3611"/>
        <v>0</v>
      </c>
      <c r="AQ1000" s="75">
        <f t="shared" si="3525"/>
        <v>0</v>
      </c>
      <c r="AR1000" s="24"/>
    </row>
    <row r="1001" spans="1:44" ht="80.25" customHeight="1">
      <c r="A1001" s="299"/>
      <c r="B1001" s="300"/>
      <c r="C1001" s="234"/>
      <c r="D1001" s="54" t="s">
        <v>231</v>
      </c>
      <c r="E1001" s="69">
        <f t="shared" si="3587"/>
        <v>0</v>
      </c>
      <c r="F1001" s="70">
        <f t="shared" si="3587"/>
        <v>0</v>
      </c>
      <c r="G1001" s="75" t="e">
        <f t="shared" si="3499"/>
        <v>#DIV/0!</v>
      </c>
      <c r="H1001" s="69">
        <f t="shared" ref="H1001:I1001" si="3612">H994</f>
        <v>0</v>
      </c>
      <c r="I1001" s="70">
        <f t="shared" si="3612"/>
        <v>0</v>
      </c>
      <c r="J1001" s="75" t="e">
        <f t="shared" si="3514"/>
        <v>#DIV/0!</v>
      </c>
      <c r="K1001" s="69">
        <f t="shared" ref="K1001:L1001" si="3613">K994</f>
        <v>0</v>
      </c>
      <c r="L1001" s="70">
        <f t="shared" si="3613"/>
        <v>0</v>
      </c>
      <c r="M1001" s="75" t="e">
        <f t="shared" si="3515"/>
        <v>#DIV/0!</v>
      </c>
      <c r="N1001" s="69">
        <f t="shared" ref="N1001:O1001" si="3614">N994</f>
        <v>0</v>
      </c>
      <c r="O1001" s="70">
        <f t="shared" si="3614"/>
        <v>0</v>
      </c>
      <c r="P1001" s="75" t="e">
        <f t="shared" si="3516"/>
        <v>#DIV/0!</v>
      </c>
      <c r="Q1001" s="69">
        <f t="shared" ref="Q1001:R1001" si="3615">Q994</f>
        <v>0</v>
      </c>
      <c r="R1001" s="70">
        <f t="shared" si="3615"/>
        <v>0</v>
      </c>
      <c r="S1001" s="75" t="e">
        <f t="shared" si="3517"/>
        <v>#DIV/0!</v>
      </c>
      <c r="T1001" s="69">
        <f t="shared" ref="T1001:U1001" si="3616">T994</f>
        <v>0</v>
      </c>
      <c r="U1001" s="70">
        <f t="shared" si="3616"/>
        <v>0</v>
      </c>
      <c r="V1001" s="75" t="e">
        <f t="shared" si="3518"/>
        <v>#DIV/0!</v>
      </c>
      <c r="W1001" s="69">
        <f t="shared" ref="W1001:X1001" si="3617">W994</f>
        <v>0</v>
      </c>
      <c r="X1001" s="70">
        <f t="shared" si="3617"/>
        <v>0</v>
      </c>
      <c r="Y1001" s="75" t="e">
        <f t="shared" si="3519"/>
        <v>#DIV/0!</v>
      </c>
      <c r="Z1001" s="69">
        <f t="shared" ref="Z1001:AA1001" si="3618">Z994</f>
        <v>0</v>
      </c>
      <c r="AA1001" s="70">
        <f t="shared" si="3618"/>
        <v>0</v>
      </c>
      <c r="AB1001" s="75" t="e">
        <f t="shared" si="3520"/>
        <v>#DIV/0!</v>
      </c>
      <c r="AC1001" s="69">
        <f t="shared" ref="AC1001:AD1001" si="3619">AC994</f>
        <v>0</v>
      </c>
      <c r="AD1001" s="70">
        <f t="shared" si="3619"/>
        <v>0</v>
      </c>
      <c r="AE1001" s="75" t="e">
        <f t="shared" si="3521"/>
        <v>#DIV/0!</v>
      </c>
      <c r="AF1001" s="69">
        <f t="shared" ref="AF1001:AG1001" si="3620">AF994</f>
        <v>0</v>
      </c>
      <c r="AG1001" s="70">
        <f t="shared" si="3620"/>
        <v>0</v>
      </c>
      <c r="AH1001" s="75" t="e">
        <f t="shared" si="3522"/>
        <v>#DIV/0!</v>
      </c>
      <c r="AI1001" s="69">
        <f t="shared" ref="AI1001:AJ1001" si="3621">AI994</f>
        <v>0</v>
      </c>
      <c r="AJ1001" s="70">
        <f t="shared" si="3621"/>
        <v>0</v>
      </c>
      <c r="AK1001" s="75" t="e">
        <f t="shared" si="3523"/>
        <v>#DIV/0!</v>
      </c>
      <c r="AL1001" s="69">
        <f t="shared" ref="AL1001:AM1001" si="3622">AL994</f>
        <v>0</v>
      </c>
      <c r="AM1001" s="70">
        <f t="shared" si="3622"/>
        <v>0</v>
      </c>
      <c r="AN1001" s="75" t="e">
        <f t="shared" si="3524"/>
        <v>#DIV/0!</v>
      </c>
      <c r="AO1001" s="69">
        <f t="shared" ref="AO1001:AP1001" si="3623">AO994</f>
        <v>0</v>
      </c>
      <c r="AP1001" s="70">
        <f t="shared" si="3623"/>
        <v>0</v>
      </c>
      <c r="AQ1001" s="75" t="e">
        <f t="shared" si="3525"/>
        <v>#DIV/0!</v>
      </c>
      <c r="AR1001" s="24"/>
    </row>
    <row r="1002" spans="1:44" ht="36" customHeight="1">
      <c r="A1002" s="299"/>
      <c r="B1002" s="300"/>
      <c r="C1002" s="234"/>
      <c r="D1002" s="23" t="s">
        <v>39</v>
      </c>
      <c r="E1002" s="69">
        <f t="shared" si="3587"/>
        <v>0</v>
      </c>
      <c r="F1002" s="70">
        <f t="shared" si="3587"/>
        <v>0</v>
      </c>
      <c r="G1002" s="75" t="e">
        <f t="shared" si="3499"/>
        <v>#DIV/0!</v>
      </c>
      <c r="H1002" s="69">
        <f t="shared" ref="H1002:I1002" si="3624">H995</f>
        <v>0</v>
      </c>
      <c r="I1002" s="70">
        <f t="shared" si="3624"/>
        <v>0</v>
      </c>
      <c r="J1002" s="75" t="e">
        <f t="shared" si="3514"/>
        <v>#DIV/0!</v>
      </c>
      <c r="K1002" s="69">
        <f t="shared" ref="K1002:L1002" si="3625">K995</f>
        <v>0</v>
      </c>
      <c r="L1002" s="70">
        <f t="shared" si="3625"/>
        <v>0</v>
      </c>
      <c r="M1002" s="75" t="e">
        <f t="shared" si="3515"/>
        <v>#DIV/0!</v>
      </c>
      <c r="N1002" s="69">
        <f t="shared" ref="N1002:O1002" si="3626">N995</f>
        <v>0</v>
      </c>
      <c r="O1002" s="70">
        <f t="shared" si="3626"/>
        <v>0</v>
      </c>
      <c r="P1002" s="75" t="e">
        <f t="shared" si="3516"/>
        <v>#DIV/0!</v>
      </c>
      <c r="Q1002" s="69">
        <f t="shared" ref="Q1002:R1002" si="3627">Q995</f>
        <v>0</v>
      </c>
      <c r="R1002" s="70">
        <f t="shared" si="3627"/>
        <v>0</v>
      </c>
      <c r="S1002" s="75" t="e">
        <f t="shared" si="3517"/>
        <v>#DIV/0!</v>
      </c>
      <c r="T1002" s="69">
        <f t="shared" ref="T1002:U1002" si="3628">T995</f>
        <v>0</v>
      </c>
      <c r="U1002" s="70">
        <f t="shared" si="3628"/>
        <v>0</v>
      </c>
      <c r="V1002" s="75" t="e">
        <f t="shared" si="3518"/>
        <v>#DIV/0!</v>
      </c>
      <c r="W1002" s="69">
        <f t="shared" ref="W1002:X1002" si="3629">W995</f>
        <v>0</v>
      </c>
      <c r="X1002" s="70">
        <f t="shared" si="3629"/>
        <v>0</v>
      </c>
      <c r="Y1002" s="75" t="e">
        <f t="shared" si="3519"/>
        <v>#DIV/0!</v>
      </c>
      <c r="Z1002" s="69">
        <f t="shared" ref="Z1002:AA1002" si="3630">Z995</f>
        <v>0</v>
      </c>
      <c r="AA1002" s="70">
        <f t="shared" si="3630"/>
        <v>0</v>
      </c>
      <c r="AB1002" s="75" t="e">
        <f t="shared" si="3520"/>
        <v>#DIV/0!</v>
      </c>
      <c r="AC1002" s="69">
        <f t="shared" ref="AC1002:AD1002" si="3631">AC995</f>
        <v>0</v>
      </c>
      <c r="AD1002" s="70">
        <f t="shared" si="3631"/>
        <v>0</v>
      </c>
      <c r="AE1002" s="75" t="e">
        <f t="shared" si="3521"/>
        <v>#DIV/0!</v>
      </c>
      <c r="AF1002" s="69">
        <f t="shared" ref="AF1002:AG1002" si="3632">AF995</f>
        <v>0</v>
      </c>
      <c r="AG1002" s="70">
        <f t="shared" si="3632"/>
        <v>0</v>
      </c>
      <c r="AH1002" s="75" t="e">
        <f t="shared" si="3522"/>
        <v>#DIV/0!</v>
      </c>
      <c r="AI1002" s="69">
        <f t="shared" ref="AI1002:AJ1002" si="3633">AI995</f>
        <v>0</v>
      </c>
      <c r="AJ1002" s="70">
        <f t="shared" si="3633"/>
        <v>0</v>
      </c>
      <c r="AK1002" s="75" t="e">
        <f t="shared" si="3523"/>
        <v>#DIV/0!</v>
      </c>
      <c r="AL1002" s="69">
        <f t="shared" ref="AL1002:AM1002" si="3634">AL995</f>
        <v>0</v>
      </c>
      <c r="AM1002" s="70">
        <f t="shared" si="3634"/>
        <v>0</v>
      </c>
      <c r="AN1002" s="75" t="e">
        <f t="shared" si="3524"/>
        <v>#DIV/0!</v>
      </c>
      <c r="AO1002" s="69">
        <f t="shared" ref="AO1002:AP1002" si="3635">AO995</f>
        <v>0</v>
      </c>
      <c r="AP1002" s="70">
        <f t="shared" si="3635"/>
        <v>0</v>
      </c>
      <c r="AQ1002" s="75" t="e">
        <f t="shared" si="3525"/>
        <v>#DIV/0!</v>
      </c>
      <c r="AR1002" s="24"/>
    </row>
    <row r="1003" spans="1:44" ht="54.75" customHeight="1">
      <c r="A1003" s="301"/>
      <c r="B1003" s="302"/>
      <c r="C1003" s="235"/>
      <c r="D1003" s="23" t="s">
        <v>33</v>
      </c>
      <c r="E1003" s="69">
        <f t="shared" si="3587"/>
        <v>0</v>
      </c>
      <c r="F1003" s="70">
        <f t="shared" si="3587"/>
        <v>0</v>
      </c>
      <c r="G1003" s="75" t="e">
        <f t="shared" si="3499"/>
        <v>#DIV/0!</v>
      </c>
      <c r="H1003" s="69">
        <f t="shared" ref="H1003:I1003" si="3636">H996</f>
        <v>0</v>
      </c>
      <c r="I1003" s="70">
        <f t="shared" si="3636"/>
        <v>0</v>
      </c>
      <c r="J1003" s="75" t="e">
        <f t="shared" si="3514"/>
        <v>#DIV/0!</v>
      </c>
      <c r="K1003" s="69">
        <f t="shared" ref="K1003:L1003" si="3637">K996</f>
        <v>0</v>
      </c>
      <c r="L1003" s="70">
        <f t="shared" si="3637"/>
        <v>0</v>
      </c>
      <c r="M1003" s="75" t="e">
        <f t="shared" si="3515"/>
        <v>#DIV/0!</v>
      </c>
      <c r="N1003" s="69">
        <f t="shared" ref="N1003:O1003" si="3638">N996</f>
        <v>0</v>
      </c>
      <c r="O1003" s="70">
        <f t="shared" si="3638"/>
        <v>0</v>
      </c>
      <c r="P1003" s="75" t="e">
        <f t="shared" si="3516"/>
        <v>#DIV/0!</v>
      </c>
      <c r="Q1003" s="69">
        <f t="shared" ref="Q1003:R1003" si="3639">Q996</f>
        <v>0</v>
      </c>
      <c r="R1003" s="70">
        <f t="shared" si="3639"/>
        <v>0</v>
      </c>
      <c r="S1003" s="75" t="e">
        <f t="shared" si="3517"/>
        <v>#DIV/0!</v>
      </c>
      <c r="T1003" s="69">
        <f t="shared" ref="T1003:U1003" si="3640">T996</f>
        <v>0</v>
      </c>
      <c r="U1003" s="70">
        <f t="shared" si="3640"/>
        <v>0</v>
      </c>
      <c r="V1003" s="75" t="e">
        <f t="shared" si="3518"/>
        <v>#DIV/0!</v>
      </c>
      <c r="W1003" s="69">
        <f t="shared" ref="W1003:X1003" si="3641">W996</f>
        <v>0</v>
      </c>
      <c r="X1003" s="70">
        <f t="shared" si="3641"/>
        <v>0</v>
      </c>
      <c r="Y1003" s="75" t="e">
        <f t="shared" si="3519"/>
        <v>#DIV/0!</v>
      </c>
      <c r="Z1003" s="69">
        <f t="shared" ref="Z1003:AA1003" si="3642">Z996</f>
        <v>0</v>
      </c>
      <c r="AA1003" s="70">
        <f t="shared" si="3642"/>
        <v>0</v>
      </c>
      <c r="AB1003" s="75" t="e">
        <f t="shared" si="3520"/>
        <v>#DIV/0!</v>
      </c>
      <c r="AC1003" s="69">
        <f t="shared" ref="AC1003:AD1003" si="3643">AC996</f>
        <v>0</v>
      </c>
      <c r="AD1003" s="70">
        <f t="shared" si="3643"/>
        <v>0</v>
      </c>
      <c r="AE1003" s="75" t="e">
        <f t="shared" si="3521"/>
        <v>#DIV/0!</v>
      </c>
      <c r="AF1003" s="69">
        <f t="shared" ref="AF1003:AG1003" si="3644">AF996</f>
        <v>0</v>
      </c>
      <c r="AG1003" s="70">
        <f t="shared" si="3644"/>
        <v>0</v>
      </c>
      <c r="AH1003" s="75" t="e">
        <f t="shared" si="3522"/>
        <v>#DIV/0!</v>
      </c>
      <c r="AI1003" s="69">
        <f t="shared" ref="AI1003:AJ1003" si="3645">AI996</f>
        <v>0</v>
      </c>
      <c r="AJ1003" s="70">
        <f t="shared" si="3645"/>
        <v>0</v>
      </c>
      <c r="AK1003" s="75" t="e">
        <f t="shared" si="3523"/>
        <v>#DIV/0!</v>
      </c>
      <c r="AL1003" s="69">
        <f t="shared" ref="AL1003:AM1003" si="3646">AL996</f>
        <v>0</v>
      </c>
      <c r="AM1003" s="70">
        <f t="shared" si="3646"/>
        <v>0</v>
      </c>
      <c r="AN1003" s="75" t="e">
        <f t="shared" si="3524"/>
        <v>#DIV/0!</v>
      </c>
      <c r="AO1003" s="69">
        <f t="shared" ref="AO1003:AP1003" si="3647">AO996</f>
        <v>0</v>
      </c>
      <c r="AP1003" s="70">
        <f t="shared" si="3647"/>
        <v>0</v>
      </c>
      <c r="AQ1003" s="75" t="e">
        <f t="shared" si="3525"/>
        <v>#DIV/0!</v>
      </c>
      <c r="AR1003" s="24"/>
    </row>
    <row r="1004" spans="1:44" ht="33" customHeight="1">
      <c r="A1004" s="258" t="s">
        <v>517</v>
      </c>
      <c r="B1004" s="259"/>
      <c r="C1004" s="259"/>
      <c r="D1004" s="259"/>
      <c r="E1004" s="259"/>
      <c r="F1004" s="259"/>
      <c r="G1004" s="259"/>
      <c r="H1004" s="259"/>
      <c r="I1004" s="259"/>
      <c r="J1004" s="259"/>
      <c r="K1004" s="259"/>
      <c r="L1004" s="259"/>
      <c r="M1004" s="259"/>
      <c r="N1004" s="259"/>
      <c r="O1004" s="259"/>
      <c r="P1004" s="259"/>
      <c r="Q1004" s="259"/>
      <c r="R1004" s="259"/>
      <c r="S1004" s="259"/>
      <c r="T1004" s="259"/>
      <c r="U1004" s="259"/>
      <c r="V1004" s="259"/>
      <c r="W1004" s="259"/>
      <c r="X1004" s="259"/>
      <c r="Y1004" s="259"/>
      <c r="Z1004" s="259"/>
      <c r="AA1004" s="259"/>
      <c r="AB1004" s="259"/>
      <c r="AC1004" s="259"/>
      <c r="AD1004" s="259"/>
      <c r="AE1004" s="259"/>
      <c r="AF1004" s="259"/>
      <c r="AG1004" s="259"/>
      <c r="AH1004" s="259"/>
      <c r="AI1004" s="259"/>
      <c r="AJ1004" s="259"/>
      <c r="AK1004" s="259"/>
      <c r="AL1004" s="259"/>
      <c r="AM1004" s="259"/>
      <c r="AN1004" s="259"/>
      <c r="AO1004" s="259"/>
      <c r="AP1004" s="259"/>
      <c r="AQ1004" s="259"/>
      <c r="AR1004" s="307"/>
    </row>
    <row r="1005" spans="1:44" ht="28.5" customHeight="1">
      <c r="A1005" s="258" t="s">
        <v>515</v>
      </c>
      <c r="B1005" s="259"/>
      <c r="C1005" s="259"/>
      <c r="D1005" s="259"/>
      <c r="E1005" s="259"/>
      <c r="F1005" s="259"/>
      <c r="G1005" s="259"/>
      <c r="H1005" s="259"/>
      <c r="I1005" s="259"/>
      <c r="J1005" s="259"/>
      <c r="K1005" s="259"/>
      <c r="L1005" s="259"/>
      <c r="M1005" s="259"/>
      <c r="N1005" s="259"/>
      <c r="O1005" s="307"/>
      <c r="P1005" s="307"/>
      <c r="Q1005" s="307"/>
      <c r="R1005" s="307"/>
      <c r="S1005" s="307"/>
      <c r="T1005" s="307"/>
      <c r="U1005" s="307"/>
      <c r="V1005" s="307"/>
      <c r="W1005" s="307"/>
      <c r="X1005" s="307"/>
      <c r="Y1005" s="307"/>
      <c r="Z1005" s="307"/>
      <c r="AA1005" s="307"/>
      <c r="AB1005" s="307"/>
      <c r="AC1005" s="307"/>
      <c r="AD1005" s="307"/>
      <c r="AE1005" s="307"/>
      <c r="AF1005" s="307"/>
      <c r="AG1005" s="307"/>
      <c r="AH1005" s="307"/>
      <c r="AI1005" s="307"/>
      <c r="AJ1005" s="307"/>
      <c r="AK1005" s="307"/>
      <c r="AL1005" s="307"/>
      <c r="AM1005" s="307"/>
      <c r="AN1005" s="307"/>
      <c r="AO1005" s="307"/>
      <c r="AP1005" s="307"/>
      <c r="AQ1005" s="307"/>
      <c r="AR1005" s="307"/>
    </row>
    <row r="1006" spans="1:44" ht="28.5" customHeight="1">
      <c r="A1006" s="258" t="s">
        <v>516</v>
      </c>
      <c r="B1006" s="259"/>
      <c r="C1006" s="259"/>
      <c r="D1006" s="259"/>
      <c r="E1006" s="259"/>
      <c r="F1006" s="259"/>
      <c r="G1006" s="259"/>
      <c r="H1006" s="259"/>
      <c r="I1006" s="259"/>
      <c r="J1006" s="259"/>
      <c r="K1006" s="259"/>
      <c r="L1006" s="259"/>
      <c r="M1006" s="259"/>
      <c r="N1006" s="259"/>
      <c r="O1006" s="259"/>
      <c r="P1006" s="259"/>
      <c r="Q1006" s="307"/>
      <c r="R1006" s="307"/>
      <c r="S1006" s="307"/>
      <c r="T1006" s="307"/>
      <c r="U1006" s="307"/>
      <c r="V1006" s="307"/>
      <c r="W1006" s="307"/>
      <c r="X1006" s="307"/>
      <c r="Y1006" s="307"/>
      <c r="Z1006" s="307"/>
      <c r="AA1006" s="307"/>
      <c r="AB1006" s="307"/>
      <c r="AC1006" s="307"/>
      <c r="AD1006" s="307"/>
      <c r="AE1006" s="307"/>
      <c r="AF1006" s="307"/>
      <c r="AG1006" s="307"/>
      <c r="AH1006" s="307"/>
      <c r="AI1006" s="307"/>
      <c r="AJ1006" s="307"/>
      <c r="AK1006" s="307"/>
      <c r="AL1006" s="307"/>
      <c r="AM1006" s="307"/>
      <c r="AN1006" s="307"/>
      <c r="AO1006" s="307"/>
      <c r="AP1006" s="307"/>
      <c r="AQ1006" s="307"/>
      <c r="AR1006" s="307"/>
    </row>
    <row r="1007" spans="1:44" ht="38.25" customHeight="1">
      <c r="A1007" s="236" t="s">
        <v>28</v>
      </c>
      <c r="B1007" s="266" t="s">
        <v>520</v>
      </c>
      <c r="C1007" s="236" t="s">
        <v>521</v>
      </c>
      <c r="D1007" s="161" t="s">
        <v>36</v>
      </c>
      <c r="E1007" s="66">
        <f>E1008+E1009+E1010+E1012+E1013</f>
        <v>150</v>
      </c>
      <c r="F1007" s="65">
        <f>F1008+F1009+F1010+F1012+F1013</f>
        <v>95</v>
      </c>
      <c r="G1007" s="65">
        <f>(F1007/E1007)*100</f>
        <v>63.333333333333329</v>
      </c>
      <c r="H1007" s="66">
        <f>H1008+H1009+H1010+H1012+H1013</f>
        <v>0</v>
      </c>
      <c r="I1007" s="65">
        <f>I1008+I1009+I1010+I1012+I1013</f>
        <v>0</v>
      </c>
      <c r="J1007" s="65" t="e">
        <f>(I1007/H1007)*100</f>
        <v>#DIV/0!</v>
      </c>
      <c r="K1007" s="66">
        <f>K1008+K1009+K1010+K1012+K1013</f>
        <v>0</v>
      </c>
      <c r="L1007" s="65">
        <f>L1008+L1009+L1010+L1012+L1013</f>
        <v>0</v>
      </c>
      <c r="M1007" s="65" t="e">
        <f>(L1007/K1007)*100</f>
        <v>#DIV/0!</v>
      </c>
      <c r="N1007" s="66">
        <f>N1008+N1009+N1010+N1012+N1013</f>
        <v>7</v>
      </c>
      <c r="O1007" s="65">
        <f>O1008+O1009+O1010+O1012+O1013</f>
        <v>7</v>
      </c>
      <c r="P1007" s="65">
        <f>(O1007/N1007)*100</f>
        <v>100</v>
      </c>
      <c r="Q1007" s="66">
        <f>Q1008+Q1009+Q1010+Q1012+Q1013</f>
        <v>25</v>
      </c>
      <c r="R1007" s="65">
        <f>R1008+R1009+R1010+R1012+R1013</f>
        <v>25</v>
      </c>
      <c r="S1007" s="65">
        <f>(R1007/Q1007)*100</f>
        <v>100</v>
      </c>
      <c r="T1007" s="66">
        <f>T1008+T1009+T1010+T1012+T1013</f>
        <v>11</v>
      </c>
      <c r="U1007" s="65">
        <f>U1008+U1009+U1010+U1012+U1013</f>
        <v>11</v>
      </c>
      <c r="V1007" s="65">
        <f>(U1007/T1007)*100</f>
        <v>100</v>
      </c>
      <c r="W1007" s="66">
        <f>W1008+W1009+W1010+W1012+W1013</f>
        <v>37</v>
      </c>
      <c r="X1007" s="65">
        <f>X1008+X1009+X1010+X1012+X1013</f>
        <v>37</v>
      </c>
      <c r="Y1007" s="65">
        <f>(X1007/W1007)*100</f>
        <v>100</v>
      </c>
      <c r="Z1007" s="66">
        <f>Z1008+Z1009+Z1010+Z1012+Z1013</f>
        <v>0</v>
      </c>
      <c r="AA1007" s="65">
        <f>AA1008+AA1009+AA1010+AA1012+AA1013</f>
        <v>0</v>
      </c>
      <c r="AB1007" s="65" t="e">
        <f>(AA1007/Z1007)*100</f>
        <v>#DIV/0!</v>
      </c>
      <c r="AC1007" s="66">
        <f>AC1008+AC1009+AC1010+AC1012+AC1013</f>
        <v>0</v>
      </c>
      <c r="AD1007" s="65">
        <f>AD1008+AD1009+AD1010+AD1012+AD1013</f>
        <v>0</v>
      </c>
      <c r="AE1007" s="65" t="e">
        <f>(AD1007/AC1007)*100</f>
        <v>#DIV/0!</v>
      </c>
      <c r="AF1007" s="66">
        <f>AF1008+AF1009+AF1010+AF1012+AF1013</f>
        <v>15</v>
      </c>
      <c r="AG1007" s="65">
        <f>AG1008+AG1009+AG1010+AG1012+AG1013</f>
        <v>15</v>
      </c>
      <c r="AH1007" s="65">
        <f>(AG1007/AF1007)*100</f>
        <v>100</v>
      </c>
      <c r="AI1007" s="66">
        <f>AI1008+AI1009+AI1010+AI1012+AI1013</f>
        <v>35</v>
      </c>
      <c r="AJ1007" s="65">
        <f>AJ1008+AJ1009+AJ1010+AJ1012+AJ1013</f>
        <v>0</v>
      </c>
      <c r="AK1007" s="65">
        <f>(AJ1007/AI1007)*100</f>
        <v>0</v>
      </c>
      <c r="AL1007" s="66">
        <f>AL1008+AL1009+AL1010+AL1012+AL1013</f>
        <v>0</v>
      </c>
      <c r="AM1007" s="65">
        <f>AM1008+AM1009+AM1010+AM1012+AM1013</f>
        <v>0</v>
      </c>
      <c r="AN1007" s="65" t="e">
        <f>(AM1007/AL1007)*100</f>
        <v>#DIV/0!</v>
      </c>
      <c r="AO1007" s="66">
        <f>AO1008+AO1009+AO1010+AO1012+AO1013</f>
        <v>20</v>
      </c>
      <c r="AP1007" s="65">
        <f>AP1008+AP1009+AP1010+AP1012+AP1013</f>
        <v>0</v>
      </c>
      <c r="AQ1007" s="65">
        <f>(AP1007/AO1007)*100</f>
        <v>0</v>
      </c>
      <c r="AR1007" s="308"/>
    </row>
    <row r="1008" spans="1:44" ht="41.25" customHeight="1">
      <c r="A1008" s="236"/>
      <c r="B1008" s="267"/>
      <c r="C1008" s="303"/>
      <c r="D1008" s="161" t="s">
        <v>17</v>
      </c>
      <c r="E1008" s="66">
        <f>H1008+K1008+N1008+Q1008+T1008+W1008+Z1008+AC1008+AF1008+AI1008+AL1008+AO1008</f>
        <v>0</v>
      </c>
      <c r="F1008" s="67">
        <f>I1008+L1008+O1008+R1008+U1008+X1008+AA1008+AD1008+AG1008+AJ1008+AM1008+AP1008</f>
        <v>0</v>
      </c>
      <c r="G1008" s="68" t="e">
        <f t="shared" ref="G1008:G1013" si="3648">(F1008/E1008)*100</f>
        <v>#DIV/0!</v>
      </c>
      <c r="H1008" s="66">
        <f>H1015+H1022+H1029+H1036+H1043+H1050+H1057+H1064+H1071+H1078+H1085+H1092+H1099</f>
        <v>0</v>
      </c>
      <c r="I1008" s="68">
        <f>I1015+I1022+I1029+I1036+I1043+I1050+I1057+I1064+I1071+I1078+I1085+I1092+I1099</f>
        <v>0</v>
      </c>
      <c r="J1008" s="68" t="e">
        <f t="shared" ref="J1008:J1013" si="3649">(I1008/H1008)*100</f>
        <v>#DIV/0!</v>
      </c>
      <c r="K1008" s="66">
        <f>K1015+K1022+K1029+K1036+K1043+K1050+K1057+K1064+K1071+K1078+K1085+K1092+K1099</f>
        <v>0</v>
      </c>
      <c r="L1008" s="68">
        <f>L1015+L1022+L1029+L1036+L1043+L1050+L1057+L1064+L1071+L1078+L1085+L1092+L1099</f>
        <v>0</v>
      </c>
      <c r="M1008" s="68" t="e">
        <f t="shared" ref="M1008:M1013" si="3650">(L1008/K1008)*100</f>
        <v>#DIV/0!</v>
      </c>
      <c r="N1008" s="66">
        <f>N1015+N1022+N1029+N1036+N1043+N1050+N1057+N1064+N1071+N1078+N1085+N1092+N1099</f>
        <v>0</v>
      </c>
      <c r="O1008" s="68">
        <f>O1015+O1022+O1029+O1036+O1043+O1050+O1057+O1064+O1071+O1078+O1085+O1092+O1099</f>
        <v>0</v>
      </c>
      <c r="P1008" s="68" t="e">
        <f t="shared" ref="P1008:P1013" si="3651">(O1008/N1008)*100</f>
        <v>#DIV/0!</v>
      </c>
      <c r="Q1008" s="66">
        <f>Q1015+Q1022+Q1029+Q1036+Q1043+Q1050+Q1057+Q1064+Q1071+Q1078+Q1085+Q1092+Q1099</f>
        <v>0</v>
      </c>
      <c r="R1008" s="68">
        <f>R1015+R1022+R1029+R1036+R1043+R1050+R1057+R1064+R1071+R1078+R1085+R1092+R1099</f>
        <v>0</v>
      </c>
      <c r="S1008" s="68" t="e">
        <f t="shared" ref="S1008:S1013" si="3652">(R1008/Q1008)*100</f>
        <v>#DIV/0!</v>
      </c>
      <c r="T1008" s="66">
        <f>T1015+T1022+T1029+T1036+T1043+T1050+T1057+T1064+T1071+T1078+T1085+T1092+T1099</f>
        <v>0</v>
      </c>
      <c r="U1008" s="68">
        <f>U1015+U1022+U1029+U1036+U1043+U1050+U1057+U1064+U1071+U1078+U1085+U1092+U1099</f>
        <v>0</v>
      </c>
      <c r="V1008" s="68" t="e">
        <f t="shared" ref="V1008:V1013" si="3653">(U1008/T1008)*100</f>
        <v>#DIV/0!</v>
      </c>
      <c r="W1008" s="66">
        <f>W1015+W1022+W1029+W1036+W1043+W1050+W1057+W1064+W1071+W1078+W1085+W1092+W1099</f>
        <v>0</v>
      </c>
      <c r="X1008" s="68">
        <f>X1015+X1022+X1029+X1036+X1043+X1050+X1057+X1064+X1071+X1078+X1085+X1092+X1099</f>
        <v>0</v>
      </c>
      <c r="Y1008" s="68" t="e">
        <f t="shared" ref="Y1008:Y1013" si="3654">(X1008/W1008)*100</f>
        <v>#DIV/0!</v>
      </c>
      <c r="Z1008" s="66">
        <f>Z1015+Z1022+Z1029+Z1036+Z1043+Z1050+Z1057+Z1064+Z1071+Z1078+Z1085+Z1092+Z1099</f>
        <v>0</v>
      </c>
      <c r="AA1008" s="68">
        <f>AA1015+AA1022+AA1029+AA1036+AA1043+AA1050+AA1057+AA1064+AA1071+AA1078+AA1085+AA1092+AA1099</f>
        <v>0</v>
      </c>
      <c r="AB1008" s="68" t="e">
        <f t="shared" ref="AB1008:AB1013" si="3655">(AA1008/Z1008)*100</f>
        <v>#DIV/0!</v>
      </c>
      <c r="AC1008" s="66">
        <f>AC1015+AC1022+AC1029+AC1036+AC1043+AC1050+AC1057+AC1064+AC1071+AC1078+AC1085+AC1092+AC1099</f>
        <v>0</v>
      </c>
      <c r="AD1008" s="68">
        <f>AD1015+AD1022+AD1029+AD1036+AD1043+AD1050+AD1057+AD1064+AD1071+AD1078+AD1085+AD1092+AD1099</f>
        <v>0</v>
      </c>
      <c r="AE1008" s="68" t="e">
        <f t="shared" ref="AE1008:AE1013" si="3656">(AD1008/AC1008)*100</f>
        <v>#DIV/0!</v>
      </c>
      <c r="AF1008" s="66">
        <f>AF1015+AF1022+AF1029+AF1036+AF1043+AF1050+AF1057+AF1064+AF1071+AF1078+AF1085+AF1092+AF1099</f>
        <v>0</v>
      </c>
      <c r="AG1008" s="68">
        <f>AG1015+AG1022+AG1029+AG1036+AG1043+AG1050+AG1057+AG1064+AG1071+AG1078+AG1085+AG1092+AG1099</f>
        <v>0</v>
      </c>
      <c r="AH1008" s="68" t="e">
        <f t="shared" ref="AH1008:AH1013" si="3657">(AG1008/AF1008)*100</f>
        <v>#DIV/0!</v>
      </c>
      <c r="AI1008" s="66">
        <f>AI1015+AI1022+AI1029+AI1036+AI1043+AI1050+AI1057+AI1064+AI1071+AI1078+AI1085+AI1092+AI1099</f>
        <v>0</v>
      </c>
      <c r="AJ1008" s="68">
        <f>AJ1015+AJ1022+AJ1029+AJ1036+AJ1043+AJ1050+AJ1057+AJ1064+AJ1071+AJ1078+AJ1085+AJ1092+AJ1099</f>
        <v>0</v>
      </c>
      <c r="AK1008" s="68" t="e">
        <f t="shared" ref="AK1008:AK1013" si="3658">(AJ1008/AI1008)*100</f>
        <v>#DIV/0!</v>
      </c>
      <c r="AL1008" s="66">
        <f>AL1015+AL1022+AL1029+AL1036+AL1043+AL1050+AL1057+AL1064+AL1071+AL1078+AL1085+AL1092+AL1099</f>
        <v>0</v>
      </c>
      <c r="AM1008" s="68">
        <f>AM1015+AM1022+AM1029+AM1036+AM1043+AM1050+AM1057+AM1064+AM1071+AM1078+AM1085+AM1092+AM1099</f>
        <v>0</v>
      </c>
      <c r="AN1008" s="68" t="e">
        <f t="shared" ref="AN1008:AN1013" si="3659">(AM1008/AL1008)*100</f>
        <v>#DIV/0!</v>
      </c>
      <c r="AO1008" s="66">
        <f>AO1015+AO1022+AO1029+AO1036+AO1043+AO1050+AO1057+AO1064+AO1071+AO1078+AO1085+AO1092+AO1099</f>
        <v>0</v>
      </c>
      <c r="AP1008" s="68">
        <f>AP1015+AP1022+AP1029+AP1036+AP1043+AP1050+AP1057+AP1064+AP1071+AP1078+AP1085+AP1092+AP1099</f>
        <v>0</v>
      </c>
      <c r="AQ1008" s="68" t="e">
        <f t="shared" ref="AQ1008:AQ1013" si="3660">(AP1008/AO1008)*100</f>
        <v>#DIV/0!</v>
      </c>
      <c r="AR1008" s="309"/>
    </row>
    <row r="1009" spans="1:44" ht="45.75" customHeight="1">
      <c r="A1009" s="236"/>
      <c r="B1009" s="267"/>
      <c r="C1009" s="303"/>
      <c r="D1009" s="161" t="s">
        <v>18</v>
      </c>
      <c r="E1009" s="66">
        <f t="shared" ref="E1009:E1013" si="3661">H1009+K1009+N1009+Q1009+T1009+W1009+Z1009+AC1009+AF1009+AI1009+AL1009+AO1009</f>
        <v>0</v>
      </c>
      <c r="F1009" s="67">
        <f t="shared" ref="F1009:F1013" si="3662">I1009+L1009+O1009+R1009+U1009+X1009+AA1009+AD1009+AG1009+AJ1009+AM1009+AP1009</f>
        <v>0</v>
      </c>
      <c r="G1009" s="68" t="e">
        <f t="shared" si="3648"/>
        <v>#DIV/0!</v>
      </c>
      <c r="H1009" s="66">
        <f t="shared" ref="H1009:I1013" si="3663">H1016+H1023+H1030+H1037+H1044+H1051+H1058+H1065+H1072+H1079+H1086+H1093+H1100</f>
        <v>0</v>
      </c>
      <c r="I1009" s="68">
        <f t="shared" si="3663"/>
        <v>0</v>
      </c>
      <c r="J1009" s="68" t="e">
        <f t="shared" si="3649"/>
        <v>#DIV/0!</v>
      </c>
      <c r="K1009" s="66">
        <f t="shared" ref="K1009:L1009" si="3664">K1016+K1023+K1030+K1037+K1044+K1051+K1058+K1065+K1072+K1079+K1086+K1093+K1100</f>
        <v>0</v>
      </c>
      <c r="L1009" s="68">
        <f t="shared" si="3664"/>
        <v>0</v>
      </c>
      <c r="M1009" s="68" t="e">
        <f t="shared" si="3650"/>
        <v>#DIV/0!</v>
      </c>
      <c r="N1009" s="66">
        <f t="shared" ref="N1009:O1009" si="3665">N1016+N1023+N1030+N1037+N1044+N1051+N1058+N1065+N1072+N1079+N1086+N1093+N1100</f>
        <v>0</v>
      </c>
      <c r="O1009" s="68">
        <f t="shared" si="3665"/>
        <v>0</v>
      </c>
      <c r="P1009" s="68" t="e">
        <f t="shared" si="3651"/>
        <v>#DIV/0!</v>
      </c>
      <c r="Q1009" s="66">
        <f t="shared" ref="Q1009:R1009" si="3666">Q1016+Q1023+Q1030+Q1037+Q1044+Q1051+Q1058+Q1065+Q1072+Q1079+Q1086+Q1093+Q1100</f>
        <v>0</v>
      </c>
      <c r="R1009" s="68">
        <f t="shared" si="3666"/>
        <v>0</v>
      </c>
      <c r="S1009" s="68" t="e">
        <f t="shared" si="3652"/>
        <v>#DIV/0!</v>
      </c>
      <c r="T1009" s="66">
        <f t="shared" ref="T1009:U1009" si="3667">T1016+T1023+T1030+T1037+T1044+T1051+T1058+T1065+T1072+T1079+T1086+T1093+T1100</f>
        <v>0</v>
      </c>
      <c r="U1009" s="68">
        <f t="shared" si="3667"/>
        <v>0</v>
      </c>
      <c r="V1009" s="68" t="e">
        <f t="shared" si="3653"/>
        <v>#DIV/0!</v>
      </c>
      <c r="W1009" s="66">
        <f t="shared" ref="W1009:X1009" si="3668">W1016+W1023+W1030+W1037+W1044+W1051+W1058+W1065+W1072+W1079+W1086+W1093+W1100</f>
        <v>0</v>
      </c>
      <c r="X1009" s="68">
        <f t="shared" si="3668"/>
        <v>0</v>
      </c>
      <c r="Y1009" s="68" t="e">
        <f t="shared" si="3654"/>
        <v>#DIV/0!</v>
      </c>
      <c r="Z1009" s="66">
        <f t="shared" ref="Z1009:AA1009" si="3669">Z1016+Z1023+Z1030+Z1037+Z1044+Z1051+Z1058+Z1065+Z1072+Z1079+Z1086+Z1093+Z1100</f>
        <v>0</v>
      </c>
      <c r="AA1009" s="68">
        <f t="shared" si="3669"/>
        <v>0</v>
      </c>
      <c r="AB1009" s="68" t="e">
        <f t="shared" si="3655"/>
        <v>#DIV/0!</v>
      </c>
      <c r="AC1009" s="66">
        <f t="shared" ref="AC1009:AD1009" si="3670">AC1016+AC1023+AC1030+AC1037+AC1044+AC1051+AC1058+AC1065+AC1072+AC1079+AC1086+AC1093+AC1100</f>
        <v>0</v>
      </c>
      <c r="AD1009" s="68">
        <f t="shared" si="3670"/>
        <v>0</v>
      </c>
      <c r="AE1009" s="68" t="e">
        <f t="shared" si="3656"/>
        <v>#DIV/0!</v>
      </c>
      <c r="AF1009" s="66">
        <f t="shared" ref="AF1009:AG1009" si="3671">AF1016+AF1023+AF1030+AF1037+AF1044+AF1051+AF1058+AF1065+AF1072+AF1079+AF1086+AF1093+AF1100</f>
        <v>0</v>
      </c>
      <c r="AG1009" s="68">
        <f t="shared" si="3671"/>
        <v>0</v>
      </c>
      <c r="AH1009" s="68" t="e">
        <f t="shared" si="3657"/>
        <v>#DIV/0!</v>
      </c>
      <c r="AI1009" s="66">
        <f t="shared" ref="AI1009:AJ1009" si="3672">AI1016+AI1023+AI1030+AI1037+AI1044+AI1051+AI1058+AI1065+AI1072+AI1079+AI1086+AI1093+AI1100</f>
        <v>0</v>
      </c>
      <c r="AJ1009" s="68">
        <f t="shared" si="3672"/>
        <v>0</v>
      </c>
      <c r="AK1009" s="68" t="e">
        <f t="shared" si="3658"/>
        <v>#DIV/0!</v>
      </c>
      <c r="AL1009" s="66">
        <f t="shared" ref="AL1009:AM1009" si="3673">AL1016+AL1023+AL1030+AL1037+AL1044+AL1051+AL1058+AL1065+AL1072+AL1079+AL1086+AL1093+AL1100</f>
        <v>0</v>
      </c>
      <c r="AM1009" s="68">
        <f t="shared" si="3673"/>
        <v>0</v>
      </c>
      <c r="AN1009" s="68" t="e">
        <f t="shared" si="3659"/>
        <v>#DIV/0!</v>
      </c>
      <c r="AO1009" s="66">
        <f t="shared" ref="AO1009:AP1009" si="3674">AO1016+AO1023+AO1030+AO1037+AO1044+AO1051+AO1058+AO1065+AO1072+AO1079+AO1086+AO1093+AO1100</f>
        <v>0</v>
      </c>
      <c r="AP1009" s="68">
        <f t="shared" si="3674"/>
        <v>0</v>
      </c>
      <c r="AQ1009" s="68" t="e">
        <f t="shared" si="3660"/>
        <v>#DIV/0!</v>
      </c>
      <c r="AR1009" s="309"/>
    </row>
    <row r="1010" spans="1:44" ht="48.75" customHeight="1">
      <c r="A1010" s="236"/>
      <c r="B1010" s="267"/>
      <c r="C1010" s="303"/>
      <c r="D1010" s="161" t="s">
        <v>26</v>
      </c>
      <c r="E1010" s="66">
        <f t="shared" si="3661"/>
        <v>150</v>
      </c>
      <c r="F1010" s="67">
        <f t="shared" si="3662"/>
        <v>95</v>
      </c>
      <c r="G1010" s="68">
        <f t="shared" si="3648"/>
        <v>63.333333333333329</v>
      </c>
      <c r="H1010" s="66">
        <f t="shared" si="3663"/>
        <v>0</v>
      </c>
      <c r="I1010" s="68">
        <f t="shared" si="3663"/>
        <v>0</v>
      </c>
      <c r="J1010" s="68" t="e">
        <f t="shared" si="3649"/>
        <v>#DIV/0!</v>
      </c>
      <c r="K1010" s="66">
        <f t="shared" ref="K1010:L1010" si="3675">K1017+K1024+K1031+K1038+K1045+K1052+K1059+K1066+K1073+K1080+K1087+K1094+K1101</f>
        <v>0</v>
      </c>
      <c r="L1010" s="68">
        <f t="shared" si="3675"/>
        <v>0</v>
      </c>
      <c r="M1010" s="68" t="e">
        <f t="shared" si="3650"/>
        <v>#DIV/0!</v>
      </c>
      <c r="N1010" s="66">
        <f t="shared" ref="N1010:O1010" si="3676">N1017+N1024+N1031+N1038+N1045+N1052+N1059+N1066+N1073+N1080+N1087+N1094+N1101</f>
        <v>7</v>
      </c>
      <c r="O1010" s="68">
        <f t="shared" si="3676"/>
        <v>7</v>
      </c>
      <c r="P1010" s="68">
        <f t="shared" si="3651"/>
        <v>100</v>
      </c>
      <c r="Q1010" s="66">
        <f t="shared" ref="Q1010:R1010" si="3677">Q1017+Q1024+Q1031+Q1038+Q1045+Q1052+Q1059+Q1066+Q1073+Q1080+Q1087+Q1094+Q1101</f>
        <v>25</v>
      </c>
      <c r="R1010" s="68">
        <f t="shared" si="3677"/>
        <v>25</v>
      </c>
      <c r="S1010" s="68">
        <f t="shared" si="3652"/>
        <v>100</v>
      </c>
      <c r="T1010" s="66">
        <f t="shared" ref="T1010:U1010" si="3678">T1017+T1024+T1031+T1038+T1045+T1052+T1059+T1066+T1073+T1080+T1087+T1094+T1101</f>
        <v>11</v>
      </c>
      <c r="U1010" s="68">
        <f t="shared" si="3678"/>
        <v>11</v>
      </c>
      <c r="V1010" s="68">
        <f t="shared" si="3653"/>
        <v>100</v>
      </c>
      <c r="W1010" s="66">
        <f t="shared" ref="W1010:X1010" si="3679">W1017+W1024+W1031+W1038+W1045+W1052+W1059+W1066+W1073+W1080+W1087+W1094+W1101</f>
        <v>37</v>
      </c>
      <c r="X1010" s="68">
        <f t="shared" si="3679"/>
        <v>37</v>
      </c>
      <c r="Y1010" s="68">
        <f t="shared" si="3654"/>
        <v>100</v>
      </c>
      <c r="Z1010" s="66">
        <f t="shared" ref="Z1010:AA1010" si="3680">Z1017+Z1024+Z1031+Z1038+Z1045+Z1052+Z1059+Z1066+Z1073+Z1080+Z1087+Z1094+Z1101</f>
        <v>0</v>
      </c>
      <c r="AA1010" s="68">
        <f t="shared" si="3680"/>
        <v>0</v>
      </c>
      <c r="AB1010" s="68" t="e">
        <f t="shared" si="3655"/>
        <v>#DIV/0!</v>
      </c>
      <c r="AC1010" s="66">
        <f t="shared" ref="AC1010:AD1010" si="3681">AC1017+AC1024+AC1031+AC1038+AC1045+AC1052+AC1059+AC1066+AC1073+AC1080+AC1087+AC1094+AC1101</f>
        <v>0</v>
      </c>
      <c r="AD1010" s="68">
        <f t="shared" si="3681"/>
        <v>0</v>
      </c>
      <c r="AE1010" s="68" t="e">
        <f t="shared" si="3656"/>
        <v>#DIV/0!</v>
      </c>
      <c r="AF1010" s="66">
        <f t="shared" ref="AF1010:AG1010" si="3682">AF1017+AF1024+AF1031+AF1038+AF1045+AF1052+AF1059+AF1066+AF1073+AF1080+AF1087+AF1094+AF1101</f>
        <v>15</v>
      </c>
      <c r="AG1010" s="68">
        <f t="shared" si="3682"/>
        <v>15</v>
      </c>
      <c r="AH1010" s="68">
        <f t="shared" si="3657"/>
        <v>100</v>
      </c>
      <c r="AI1010" s="66">
        <f t="shared" ref="AI1010:AJ1010" si="3683">AI1017+AI1024+AI1031+AI1038+AI1045+AI1052+AI1059+AI1066+AI1073+AI1080+AI1087+AI1094+AI1101</f>
        <v>35</v>
      </c>
      <c r="AJ1010" s="68">
        <f t="shared" si="3683"/>
        <v>0</v>
      </c>
      <c r="AK1010" s="68">
        <f t="shared" si="3658"/>
        <v>0</v>
      </c>
      <c r="AL1010" s="66">
        <f t="shared" ref="AL1010:AM1010" si="3684">AL1017+AL1024+AL1031+AL1038+AL1045+AL1052+AL1059+AL1066+AL1073+AL1080+AL1087+AL1094+AL1101</f>
        <v>0</v>
      </c>
      <c r="AM1010" s="68">
        <f t="shared" si="3684"/>
        <v>0</v>
      </c>
      <c r="AN1010" s="68" t="e">
        <f t="shared" si="3659"/>
        <v>#DIV/0!</v>
      </c>
      <c r="AO1010" s="66">
        <f t="shared" ref="AO1010:AP1010" si="3685">AO1017+AO1024+AO1031+AO1038+AO1045+AO1052+AO1059+AO1066+AO1073+AO1080+AO1087+AO1094+AO1101</f>
        <v>20</v>
      </c>
      <c r="AP1010" s="68">
        <f t="shared" si="3685"/>
        <v>0</v>
      </c>
      <c r="AQ1010" s="68">
        <f t="shared" si="3660"/>
        <v>0</v>
      </c>
      <c r="AR1010" s="309"/>
    </row>
    <row r="1011" spans="1:44" ht="86.25" customHeight="1">
      <c r="A1011" s="236"/>
      <c r="B1011" s="267"/>
      <c r="C1011" s="303"/>
      <c r="D1011" s="162" t="s">
        <v>231</v>
      </c>
      <c r="E1011" s="66">
        <f t="shared" si="3661"/>
        <v>0</v>
      </c>
      <c r="F1011" s="67">
        <f t="shared" si="3662"/>
        <v>0</v>
      </c>
      <c r="G1011" s="68" t="e">
        <f t="shared" si="3648"/>
        <v>#DIV/0!</v>
      </c>
      <c r="H1011" s="66">
        <f t="shared" si="3663"/>
        <v>0</v>
      </c>
      <c r="I1011" s="68">
        <f t="shared" si="3663"/>
        <v>0</v>
      </c>
      <c r="J1011" s="68" t="e">
        <f t="shared" si="3649"/>
        <v>#DIV/0!</v>
      </c>
      <c r="K1011" s="66">
        <f t="shared" ref="K1011:L1011" si="3686">K1018+K1025+K1032+K1039+K1046+K1053+K1060+K1067+K1074+K1081+K1088+K1095+K1102</f>
        <v>0</v>
      </c>
      <c r="L1011" s="68">
        <f t="shared" si="3686"/>
        <v>0</v>
      </c>
      <c r="M1011" s="68" t="e">
        <f t="shared" si="3650"/>
        <v>#DIV/0!</v>
      </c>
      <c r="N1011" s="66">
        <f t="shared" ref="N1011:O1011" si="3687">N1018+N1025+N1032+N1039+N1046+N1053+N1060+N1067+N1074+N1081+N1088+N1095+N1102</f>
        <v>0</v>
      </c>
      <c r="O1011" s="68">
        <f t="shared" si="3687"/>
        <v>0</v>
      </c>
      <c r="P1011" s="68" t="e">
        <f t="shared" si="3651"/>
        <v>#DIV/0!</v>
      </c>
      <c r="Q1011" s="66">
        <f t="shared" ref="Q1011:R1011" si="3688">Q1018+Q1025+Q1032+Q1039+Q1046+Q1053+Q1060+Q1067+Q1074+Q1081+Q1088+Q1095+Q1102</f>
        <v>0</v>
      </c>
      <c r="R1011" s="68">
        <f t="shared" si="3688"/>
        <v>0</v>
      </c>
      <c r="S1011" s="68" t="e">
        <f t="shared" si="3652"/>
        <v>#DIV/0!</v>
      </c>
      <c r="T1011" s="66">
        <f t="shared" ref="T1011:U1011" si="3689">T1018+T1025+T1032+T1039+T1046+T1053+T1060+T1067+T1074+T1081+T1088+T1095+T1102</f>
        <v>0</v>
      </c>
      <c r="U1011" s="68">
        <f t="shared" si="3689"/>
        <v>0</v>
      </c>
      <c r="V1011" s="68" t="e">
        <f t="shared" si="3653"/>
        <v>#DIV/0!</v>
      </c>
      <c r="W1011" s="66">
        <f t="shared" ref="W1011:X1011" si="3690">W1018+W1025+W1032+W1039+W1046+W1053+W1060+W1067+W1074+W1081+W1088+W1095+W1102</f>
        <v>0</v>
      </c>
      <c r="X1011" s="68">
        <f t="shared" si="3690"/>
        <v>0</v>
      </c>
      <c r="Y1011" s="68" t="e">
        <f t="shared" si="3654"/>
        <v>#DIV/0!</v>
      </c>
      <c r="Z1011" s="66">
        <f t="shared" ref="Z1011:AA1011" si="3691">Z1018+Z1025+Z1032+Z1039+Z1046+Z1053+Z1060+Z1067+Z1074+Z1081+Z1088+Z1095+Z1102</f>
        <v>0</v>
      </c>
      <c r="AA1011" s="68">
        <f t="shared" si="3691"/>
        <v>0</v>
      </c>
      <c r="AB1011" s="68" t="e">
        <f t="shared" si="3655"/>
        <v>#DIV/0!</v>
      </c>
      <c r="AC1011" s="66">
        <f t="shared" ref="AC1011:AD1011" si="3692">AC1018+AC1025+AC1032+AC1039+AC1046+AC1053+AC1060+AC1067+AC1074+AC1081+AC1088+AC1095+AC1102</f>
        <v>0</v>
      </c>
      <c r="AD1011" s="68">
        <f t="shared" si="3692"/>
        <v>0</v>
      </c>
      <c r="AE1011" s="68" t="e">
        <f t="shared" si="3656"/>
        <v>#DIV/0!</v>
      </c>
      <c r="AF1011" s="66">
        <f t="shared" ref="AF1011:AG1011" si="3693">AF1018+AF1025+AF1032+AF1039+AF1046+AF1053+AF1060+AF1067+AF1074+AF1081+AF1088+AF1095+AF1102</f>
        <v>0</v>
      </c>
      <c r="AG1011" s="68">
        <f t="shared" si="3693"/>
        <v>0</v>
      </c>
      <c r="AH1011" s="68" t="e">
        <f t="shared" si="3657"/>
        <v>#DIV/0!</v>
      </c>
      <c r="AI1011" s="66">
        <f t="shared" ref="AI1011:AJ1011" si="3694">AI1018+AI1025+AI1032+AI1039+AI1046+AI1053+AI1060+AI1067+AI1074+AI1081+AI1088+AI1095+AI1102</f>
        <v>0</v>
      </c>
      <c r="AJ1011" s="68">
        <f t="shared" si="3694"/>
        <v>0</v>
      </c>
      <c r="AK1011" s="68" t="e">
        <f t="shared" si="3658"/>
        <v>#DIV/0!</v>
      </c>
      <c r="AL1011" s="66">
        <f t="shared" ref="AL1011:AM1011" si="3695">AL1018+AL1025+AL1032+AL1039+AL1046+AL1053+AL1060+AL1067+AL1074+AL1081+AL1088+AL1095+AL1102</f>
        <v>0</v>
      </c>
      <c r="AM1011" s="68">
        <f t="shared" si="3695"/>
        <v>0</v>
      </c>
      <c r="AN1011" s="68" t="e">
        <f t="shared" si="3659"/>
        <v>#DIV/0!</v>
      </c>
      <c r="AO1011" s="66">
        <f t="shared" ref="AO1011:AP1011" si="3696">AO1018+AO1025+AO1032+AO1039+AO1046+AO1053+AO1060+AO1067+AO1074+AO1081+AO1088+AO1095+AO1102</f>
        <v>0</v>
      </c>
      <c r="AP1011" s="68">
        <f t="shared" si="3696"/>
        <v>0</v>
      </c>
      <c r="AQ1011" s="68" t="e">
        <f t="shared" si="3660"/>
        <v>#DIV/0!</v>
      </c>
      <c r="AR1011" s="309"/>
    </row>
    <row r="1012" spans="1:44" ht="32.25" customHeight="1">
      <c r="A1012" s="236"/>
      <c r="B1012" s="267"/>
      <c r="C1012" s="303"/>
      <c r="D1012" s="161" t="s">
        <v>39</v>
      </c>
      <c r="E1012" s="66">
        <f t="shared" si="3661"/>
        <v>0</v>
      </c>
      <c r="F1012" s="67">
        <f t="shared" si="3662"/>
        <v>0</v>
      </c>
      <c r="G1012" s="68" t="e">
        <f t="shared" si="3648"/>
        <v>#DIV/0!</v>
      </c>
      <c r="H1012" s="66">
        <f t="shared" si="3663"/>
        <v>0</v>
      </c>
      <c r="I1012" s="68">
        <f t="shared" si="3663"/>
        <v>0</v>
      </c>
      <c r="J1012" s="68" t="e">
        <f t="shared" si="3649"/>
        <v>#DIV/0!</v>
      </c>
      <c r="K1012" s="66">
        <f t="shared" ref="K1012:L1012" si="3697">K1019+K1026+K1033+K1040+K1047+K1054+K1061+K1068+K1075+K1082+K1089+K1096+K1103</f>
        <v>0</v>
      </c>
      <c r="L1012" s="68">
        <f t="shared" si="3697"/>
        <v>0</v>
      </c>
      <c r="M1012" s="68" t="e">
        <f t="shared" si="3650"/>
        <v>#DIV/0!</v>
      </c>
      <c r="N1012" s="66">
        <f t="shared" ref="N1012:O1012" si="3698">N1019+N1026+N1033+N1040+N1047+N1054+N1061+N1068+N1075+N1082+N1089+N1096+N1103</f>
        <v>0</v>
      </c>
      <c r="O1012" s="68">
        <f t="shared" si="3698"/>
        <v>0</v>
      </c>
      <c r="P1012" s="68" t="e">
        <f t="shared" si="3651"/>
        <v>#DIV/0!</v>
      </c>
      <c r="Q1012" s="66">
        <f t="shared" ref="Q1012:R1012" si="3699">Q1019+Q1026+Q1033+Q1040+Q1047+Q1054+Q1061+Q1068+Q1075+Q1082+Q1089+Q1096+Q1103</f>
        <v>0</v>
      </c>
      <c r="R1012" s="68">
        <f t="shared" si="3699"/>
        <v>0</v>
      </c>
      <c r="S1012" s="68" t="e">
        <f t="shared" si="3652"/>
        <v>#DIV/0!</v>
      </c>
      <c r="T1012" s="66">
        <f t="shared" ref="T1012:U1012" si="3700">T1019+T1026+T1033+T1040+T1047+T1054+T1061+T1068+T1075+T1082+T1089+T1096+T1103</f>
        <v>0</v>
      </c>
      <c r="U1012" s="68">
        <f t="shared" si="3700"/>
        <v>0</v>
      </c>
      <c r="V1012" s="68" t="e">
        <f t="shared" si="3653"/>
        <v>#DIV/0!</v>
      </c>
      <c r="W1012" s="66">
        <f t="shared" ref="W1012:X1012" si="3701">W1019+W1026+W1033+W1040+W1047+W1054+W1061+W1068+W1075+W1082+W1089+W1096+W1103</f>
        <v>0</v>
      </c>
      <c r="X1012" s="68">
        <f t="shared" si="3701"/>
        <v>0</v>
      </c>
      <c r="Y1012" s="68" t="e">
        <f t="shared" si="3654"/>
        <v>#DIV/0!</v>
      </c>
      <c r="Z1012" s="66">
        <f t="shared" ref="Z1012:AA1012" si="3702">Z1019+Z1026+Z1033+Z1040+Z1047+Z1054+Z1061+Z1068+Z1075+Z1082+Z1089+Z1096+Z1103</f>
        <v>0</v>
      </c>
      <c r="AA1012" s="68">
        <f t="shared" si="3702"/>
        <v>0</v>
      </c>
      <c r="AB1012" s="68" t="e">
        <f t="shared" si="3655"/>
        <v>#DIV/0!</v>
      </c>
      <c r="AC1012" s="66">
        <f t="shared" ref="AC1012:AD1012" si="3703">AC1019+AC1026+AC1033+AC1040+AC1047+AC1054+AC1061+AC1068+AC1075+AC1082+AC1089+AC1096+AC1103</f>
        <v>0</v>
      </c>
      <c r="AD1012" s="68">
        <f t="shared" si="3703"/>
        <v>0</v>
      </c>
      <c r="AE1012" s="68" t="e">
        <f t="shared" si="3656"/>
        <v>#DIV/0!</v>
      </c>
      <c r="AF1012" s="66">
        <f t="shared" ref="AF1012:AG1012" si="3704">AF1019+AF1026+AF1033+AF1040+AF1047+AF1054+AF1061+AF1068+AF1075+AF1082+AF1089+AF1096+AF1103</f>
        <v>0</v>
      </c>
      <c r="AG1012" s="68">
        <f t="shared" si="3704"/>
        <v>0</v>
      </c>
      <c r="AH1012" s="68" t="e">
        <f t="shared" si="3657"/>
        <v>#DIV/0!</v>
      </c>
      <c r="AI1012" s="66">
        <f t="shared" ref="AI1012:AJ1012" si="3705">AI1019+AI1026+AI1033+AI1040+AI1047+AI1054+AI1061+AI1068+AI1075+AI1082+AI1089+AI1096+AI1103</f>
        <v>0</v>
      </c>
      <c r="AJ1012" s="68">
        <f t="shared" si="3705"/>
        <v>0</v>
      </c>
      <c r="AK1012" s="68" t="e">
        <f t="shared" si="3658"/>
        <v>#DIV/0!</v>
      </c>
      <c r="AL1012" s="66">
        <f t="shared" ref="AL1012:AM1012" si="3706">AL1019+AL1026+AL1033+AL1040+AL1047+AL1054+AL1061+AL1068+AL1075+AL1082+AL1089+AL1096+AL1103</f>
        <v>0</v>
      </c>
      <c r="AM1012" s="68">
        <f t="shared" si="3706"/>
        <v>0</v>
      </c>
      <c r="AN1012" s="68" t="e">
        <f t="shared" si="3659"/>
        <v>#DIV/0!</v>
      </c>
      <c r="AO1012" s="66">
        <f t="shared" ref="AO1012:AP1012" si="3707">AO1019+AO1026+AO1033+AO1040+AO1047+AO1054+AO1061+AO1068+AO1075+AO1082+AO1089+AO1096+AO1103</f>
        <v>0</v>
      </c>
      <c r="AP1012" s="68">
        <f t="shared" si="3707"/>
        <v>0</v>
      </c>
      <c r="AQ1012" s="68" t="e">
        <f t="shared" si="3660"/>
        <v>#DIV/0!</v>
      </c>
      <c r="AR1012" s="309"/>
    </row>
    <row r="1013" spans="1:44" ht="151.5" customHeight="1">
      <c r="A1013" s="236"/>
      <c r="B1013" s="268"/>
      <c r="C1013" s="303"/>
      <c r="D1013" s="161" t="s">
        <v>33</v>
      </c>
      <c r="E1013" s="66">
        <f t="shared" si="3661"/>
        <v>0</v>
      </c>
      <c r="F1013" s="67">
        <f t="shared" si="3662"/>
        <v>0</v>
      </c>
      <c r="G1013" s="68" t="e">
        <f t="shared" si="3648"/>
        <v>#DIV/0!</v>
      </c>
      <c r="H1013" s="66">
        <f t="shared" si="3663"/>
        <v>0</v>
      </c>
      <c r="I1013" s="68">
        <f t="shared" si="3663"/>
        <v>0</v>
      </c>
      <c r="J1013" s="68" t="e">
        <f t="shared" si="3649"/>
        <v>#DIV/0!</v>
      </c>
      <c r="K1013" s="66">
        <f t="shared" ref="K1013:L1013" si="3708">K1020+K1027+K1034+K1041+K1048+K1055+K1062+K1069+K1076+K1083+K1090+K1097+K1104</f>
        <v>0</v>
      </c>
      <c r="L1013" s="68">
        <f t="shared" si="3708"/>
        <v>0</v>
      </c>
      <c r="M1013" s="68" t="e">
        <f t="shared" si="3650"/>
        <v>#DIV/0!</v>
      </c>
      <c r="N1013" s="66">
        <f t="shared" ref="N1013:O1013" si="3709">N1020+N1027+N1034+N1041+N1048+N1055+N1062+N1069+N1076+N1083+N1090+N1097+N1104</f>
        <v>0</v>
      </c>
      <c r="O1013" s="68">
        <f t="shared" si="3709"/>
        <v>0</v>
      </c>
      <c r="P1013" s="68" t="e">
        <f t="shared" si="3651"/>
        <v>#DIV/0!</v>
      </c>
      <c r="Q1013" s="66">
        <f t="shared" ref="Q1013:R1013" si="3710">Q1020+Q1027+Q1034+Q1041+Q1048+Q1055+Q1062+Q1069+Q1076+Q1083+Q1090+Q1097+Q1104</f>
        <v>0</v>
      </c>
      <c r="R1013" s="68">
        <f t="shared" si="3710"/>
        <v>0</v>
      </c>
      <c r="S1013" s="68" t="e">
        <f t="shared" si="3652"/>
        <v>#DIV/0!</v>
      </c>
      <c r="T1013" s="66">
        <f t="shared" ref="T1013:U1013" si="3711">T1020+T1027+T1034+T1041+T1048+T1055+T1062+T1069+T1076+T1083+T1090+T1097+T1104</f>
        <v>0</v>
      </c>
      <c r="U1013" s="68">
        <f t="shared" si="3711"/>
        <v>0</v>
      </c>
      <c r="V1013" s="68" t="e">
        <f t="shared" si="3653"/>
        <v>#DIV/0!</v>
      </c>
      <c r="W1013" s="66">
        <f t="shared" ref="W1013:X1013" si="3712">W1020+W1027+W1034+W1041+W1048+W1055+W1062+W1069+W1076+W1083+W1090+W1097+W1104</f>
        <v>0</v>
      </c>
      <c r="X1013" s="68">
        <f t="shared" si="3712"/>
        <v>0</v>
      </c>
      <c r="Y1013" s="68" t="e">
        <f t="shared" si="3654"/>
        <v>#DIV/0!</v>
      </c>
      <c r="Z1013" s="66">
        <f t="shared" ref="Z1013:AA1013" si="3713">Z1020+Z1027+Z1034+Z1041+Z1048+Z1055+Z1062+Z1069+Z1076+Z1083+Z1090+Z1097+Z1104</f>
        <v>0</v>
      </c>
      <c r="AA1013" s="68">
        <f t="shared" si="3713"/>
        <v>0</v>
      </c>
      <c r="AB1013" s="68" t="e">
        <f t="shared" si="3655"/>
        <v>#DIV/0!</v>
      </c>
      <c r="AC1013" s="66">
        <f t="shared" ref="AC1013:AD1013" si="3714">AC1020+AC1027+AC1034+AC1041+AC1048+AC1055+AC1062+AC1069+AC1076+AC1083+AC1090+AC1097+AC1104</f>
        <v>0</v>
      </c>
      <c r="AD1013" s="68">
        <f t="shared" si="3714"/>
        <v>0</v>
      </c>
      <c r="AE1013" s="68" t="e">
        <f t="shared" si="3656"/>
        <v>#DIV/0!</v>
      </c>
      <c r="AF1013" s="66">
        <f t="shared" ref="AF1013:AG1013" si="3715">AF1020+AF1027+AF1034+AF1041+AF1048+AF1055+AF1062+AF1069+AF1076+AF1083+AF1090+AF1097+AF1104</f>
        <v>0</v>
      </c>
      <c r="AG1013" s="68">
        <f t="shared" si="3715"/>
        <v>0</v>
      </c>
      <c r="AH1013" s="68" t="e">
        <f t="shared" si="3657"/>
        <v>#DIV/0!</v>
      </c>
      <c r="AI1013" s="66">
        <f t="shared" ref="AI1013:AJ1013" si="3716">AI1020+AI1027+AI1034+AI1041+AI1048+AI1055+AI1062+AI1069+AI1076+AI1083+AI1090+AI1097+AI1104</f>
        <v>0</v>
      </c>
      <c r="AJ1013" s="68">
        <f t="shared" si="3716"/>
        <v>0</v>
      </c>
      <c r="AK1013" s="68" t="e">
        <f t="shared" si="3658"/>
        <v>#DIV/0!</v>
      </c>
      <c r="AL1013" s="66">
        <f t="shared" ref="AL1013:AM1013" si="3717">AL1020+AL1027+AL1034+AL1041+AL1048+AL1055+AL1062+AL1069+AL1076+AL1083+AL1090+AL1097+AL1104</f>
        <v>0</v>
      </c>
      <c r="AM1013" s="68">
        <f t="shared" si="3717"/>
        <v>0</v>
      </c>
      <c r="AN1013" s="68" t="e">
        <f t="shared" si="3659"/>
        <v>#DIV/0!</v>
      </c>
      <c r="AO1013" s="66">
        <f t="shared" ref="AO1013:AP1013" si="3718">AO1020+AO1027+AO1034+AO1041+AO1048+AO1055+AO1062+AO1069+AO1076+AO1083+AO1090+AO1097+AO1104</f>
        <v>0</v>
      </c>
      <c r="AP1013" s="68">
        <f t="shared" si="3718"/>
        <v>0</v>
      </c>
      <c r="AQ1013" s="68" t="e">
        <f t="shared" si="3660"/>
        <v>#DIV/0!</v>
      </c>
      <c r="AR1013" s="310"/>
    </row>
    <row r="1014" spans="1:44" ht="23.25" customHeight="1">
      <c r="A1014" s="236" t="s">
        <v>16</v>
      </c>
      <c r="B1014" s="266" t="s">
        <v>101</v>
      </c>
      <c r="C1014" s="236" t="s">
        <v>152</v>
      </c>
      <c r="D1014" s="161" t="s">
        <v>36</v>
      </c>
      <c r="E1014" s="77">
        <f>E1015+E1016+E1017+E1019+E1020</f>
        <v>10</v>
      </c>
      <c r="F1014" s="78">
        <f>F1015+F1016+F1017+F1019+F1020</f>
        <v>0</v>
      </c>
      <c r="G1014" s="78">
        <f>(F1014/E1014)*100</f>
        <v>0</v>
      </c>
      <c r="H1014" s="77">
        <f>H1015+H1016+H1017+H1019+H1020</f>
        <v>0</v>
      </c>
      <c r="I1014" s="78">
        <f>I1015+I1016+I1017+I1019+I1020</f>
        <v>0</v>
      </c>
      <c r="J1014" s="65" t="e">
        <f>(I1014/H1014)*100</f>
        <v>#DIV/0!</v>
      </c>
      <c r="K1014" s="66">
        <f>K1015+K1016+K1017+K1019+K1020</f>
        <v>0</v>
      </c>
      <c r="L1014" s="65">
        <f>L1015+L1016+L1017+L1019+L1020</f>
        <v>0</v>
      </c>
      <c r="M1014" s="65" t="e">
        <f>(L1014/K1014)*100</f>
        <v>#DIV/0!</v>
      </c>
      <c r="N1014" s="66">
        <f>N1015+N1016+N1017+N1019+N1020</f>
        <v>0</v>
      </c>
      <c r="O1014" s="65">
        <f>O1015+O1016+O1017+O1019+O1020</f>
        <v>0</v>
      </c>
      <c r="P1014" s="65" t="e">
        <f>(O1014/N1014)*100</f>
        <v>#DIV/0!</v>
      </c>
      <c r="Q1014" s="66">
        <f>Q1015+Q1016+Q1017+Q1019+Q1020</f>
        <v>0</v>
      </c>
      <c r="R1014" s="65">
        <f>R1015+R1016+R1017+R1019+R1020</f>
        <v>0</v>
      </c>
      <c r="S1014" s="65" t="e">
        <f>(R1014/Q1014)*100</f>
        <v>#DIV/0!</v>
      </c>
      <c r="T1014" s="66">
        <f>T1015+T1016+T1017+T1019+T1020</f>
        <v>0</v>
      </c>
      <c r="U1014" s="65">
        <f>U1015+U1016+U1017+U1019+U1020</f>
        <v>0</v>
      </c>
      <c r="V1014" s="65" t="e">
        <f>(U1014/T1014)*100</f>
        <v>#DIV/0!</v>
      </c>
      <c r="W1014" s="66">
        <f>W1015+W1016+W1017+W1019+W1020</f>
        <v>0</v>
      </c>
      <c r="X1014" s="65">
        <f>X1015+X1016+X1017+X1019+X1020</f>
        <v>0</v>
      </c>
      <c r="Y1014" s="65" t="e">
        <f>(X1014/W1014)*100</f>
        <v>#DIV/0!</v>
      </c>
      <c r="Z1014" s="66">
        <f>Z1015+Z1016+Z1017+Z1019+Z1020</f>
        <v>0</v>
      </c>
      <c r="AA1014" s="65">
        <f>AA1015+AA1016+AA1017+AA1019+AA1020</f>
        <v>0</v>
      </c>
      <c r="AB1014" s="65" t="e">
        <f>(AA1014/Z1014)*100</f>
        <v>#DIV/0!</v>
      </c>
      <c r="AC1014" s="66">
        <f>AC1015+AC1016+AC1017+AC1019+AC1020</f>
        <v>0</v>
      </c>
      <c r="AD1014" s="65">
        <f>AD1015+AD1016+AD1017+AD1019+AD1020</f>
        <v>0</v>
      </c>
      <c r="AE1014" s="65" t="e">
        <f>(AD1014/AC1014)*100</f>
        <v>#DIV/0!</v>
      </c>
      <c r="AF1014" s="66">
        <f>AF1015+AF1016+AF1017+AF1019+AF1020</f>
        <v>0</v>
      </c>
      <c r="AG1014" s="65">
        <f>AG1015+AG1016+AG1017+AG1019+AG1020</f>
        <v>0</v>
      </c>
      <c r="AH1014" s="65" t="e">
        <f>(AG1014/AF1014)*100</f>
        <v>#DIV/0!</v>
      </c>
      <c r="AI1014" s="66">
        <f>AI1015+AI1016+AI1017+AI1019+AI1020</f>
        <v>10</v>
      </c>
      <c r="AJ1014" s="65">
        <f>AJ1015+AJ1016+AJ1017+AJ1019+AJ1020</f>
        <v>0</v>
      </c>
      <c r="AK1014" s="65">
        <f>(AJ1014/AI1014)*100</f>
        <v>0</v>
      </c>
      <c r="AL1014" s="66">
        <f>AL1015+AL1016+AL1017+AL1019+AL1020</f>
        <v>0</v>
      </c>
      <c r="AM1014" s="65">
        <f>AM1015+AM1016+AM1017+AM1019+AM1020</f>
        <v>0</v>
      </c>
      <c r="AN1014" s="65" t="e">
        <f>(AM1014/AL1014)*100</f>
        <v>#DIV/0!</v>
      </c>
      <c r="AO1014" s="66">
        <f>AO1015+AO1016+AO1017+AO1019+AO1020</f>
        <v>0</v>
      </c>
      <c r="AP1014" s="65">
        <f>AP1015+AP1016+AP1017+AP1019+AP1020</f>
        <v>0</v>
      </c>
      <c r="AQ1014" s="65" t="e">
        <f>(AP1014/AO1014)*100</f>
        <v>#DIV/0!</v>
      </c>
      <c r="AR1014" s="308"/>
    </row>
    <row r="1015" spans="1:44" ht="41.25" customHeight="1">
      <c r="A1015" s="236"/>
      <c r="B1015" s="267"/>
      <c r="C1015" s="303"/>
      <c r="D1015" s="161" t="s">
        <v>17</v>
      </c>
      <c r="E1015" s="77">
        <f>H1015+K1015+N1015+Q1015+T1015+W1015+Z1015+AC1015+AF1015+AI1015+AL1015+AO1015</f>
        <v>0</v>
      </c>
      <c r="F1015" s="79">
        <f>I1015+L1015+O1015+R1015+U1015+X1015+AA1015+AD1015+AG1015+AJ1015+AM1015+AP1015</f>
        <v>0</v>
      </c>
      <c r="G1015" s="80" t="e">
        <f t="shared" ref="G1015:G1020" si="3719">(F1015/E1015)*100</f>
        <v>#DIV/0!</v>
      </c>
      <c r="H1015" s="77"/>
      <c r="I1015" s="79"/>
      <c r="J1015" s="68" t="e">
        <f t="shared" ref="J1015:J1020" si="3720">(I1015/H1015)*100</f>
        <v>#DIV/0!</v>
      </c>
      <c r="K1015" s="66"/>
      <c r="L1015" s="67"/>
      <c r="M1015" s="68" t="e">
        <f t="shared" ref="M1015:M1020" si="3721">(L1015/K1015)*100</f>
        <v>#DIV/0!</v>
      </c>
      <c r="N1015" s="66"/>
      <c r="O1015" s="67"/>
      <c r="P1015" s="68" t="e">
        <f t="shared" ref="P1015:P1020" si="3722">(O1015/N1015)*100</f>
        <v>#DIV/0!</v>
      </c>
      <c r="Q1015" s="66"/>
      <c r="R1015" s="67"/>
      <c r="S1015" s="68" t="e">
        <f t="shared" ref="S1015:S1020" si="3723">(R1015/Q1015)*100</f>
        <v>#DIV/0!</v>
      </c>
      <c r="T1015" s="66"/>
      <c r="U1015" s="67"/>
      <c r="V1015" s="68" t="e">
        <f t="shared" ref="V1015:V1020" si="3724">(U1015/T1015)*100</f>
        <v>#DIV/0!</v>
      </c>
      <c r="W1015" s="66"/>
      <c r="X1015" s="67"/>
      <c r="Y1015" s="68" t="e">
        <f t="shared" ref="Y1015:Y1020" si="3725">(X1015/W1015)*100</f>
        <v>#DIV/0!</v>
      </c>
      <c r="Z1015" s="66"/>
      <c r="AA1015" s="67"/>
      <c r="AB1015" s="68" t="e">
        <f t="shared" ref="AB1015:AB1020" si="3726">(AA1015/Z1015)*100</f>
        <v>#DIV/0!</v>
      </c>
      <c r="AC1015" s="66"/>
      <c r="AD1015" s="67"/>
      <c r="AE1015" s="68" t="e">
        <f t="shared" ref="AE1015:AE1020" si="3727">(AD1015/AC1015)*100</f>
        <v>#DIV/0!</v>
      </c>
      <c r="AF1015" s="66"/>
      <c r="AG1015" s="67"/>
      <c r="AH1015" s="68" t="e">
        <f t="shared" ref="AH1015:AH1020" si="3728">(AG1015/AF1015)*100</f>
        <v>#DIV/0!</v>
      </c>
      <c r="AI1015" s="66"/>
      <c r="AJ1015" s="67"/>
      <c r="AK1015" s="68" t="e">
        <f t="shared" ref="AK1015:AK1020" si="3729">(AJ1015/AI1015)*100</f>
        <v>#DIV/0!</v>
      </c>
      <c r="AL1015" s="66"/>
      <c r="AM1015" s="67"/>
      <c r="AN1015" s="68" t="e">
        <f t="shared" ref="AN1015:AN1020" si="3730">(AM1015/AL1015)*100</f>
        <v>#DIV/0!</v>
      </c>
      <c r="AO1015" s="66"/>
      <c r="AP1015" s="67"/>
      <c r="AQ1015" s="68" t="e">
        <f t="shared" ref="AQ1015:AQ1020" si="3731">(AP1015/AO1015)*100</f>
        <v>#DIV/0!</v>
      </c>
      <c r="AR1015" s="309"/>
    </row>
    <row r="1016" spans="1:44" ht="45.75" customHeight="1">
      <c r="A1016" s="236"/>
      <c r="B1016" s="267"/>
      <c r="C1016" s="303"/>
      <c r="D1016" s="161" t="s">
        <v>18</v>
      </c>
      <c r="E1016" s="77">
        <f t="shared" ref="E1016:E1020" si="3732">H1016+K1016+N1016+Q1016+T1016+W1016+Z1016+AC1016+AF1016+AI1016+AL1016+AO1016</f>
        <v>0</v>
      </c>
      <c r="F1016" s="79">
        <f t="shared" ref="F1016:F1020" si="3733">I1016+L1016+O1016+R1016+U1016+X1016+AA1016+AD1016+AG1016+AJ1016+AM1016+AP1016</f>
        <v>0</v>
      </c>
      <c r="G1016" s="80" t="e">
        <f t="shared" si="3719"/>
        <v>#DIV/0!</v>
      </c>
      <c r="H1016" s="77"/>
      <c r="I1016" s="79"/>
      <c r="J1016" s="68" t="e">
        <f t="shared" si="3720"/>
        <v>#DIV/0!</v>
      </c>
      <c r="K1016" s="66"/>
      <c r="L1016" s="67"/>
      <c r="M1016" s="68" t="e">
        <f t="shared" si="3721"/>
        <v>#DIV/0!</v>
      </c>
      <c r="N1016" s="66"/>
      <c r="O1016" s="67"/>
      <c r="P1016" s="68" t="e">
        <f t="shared" si="3722"/>
        <v>#DIV/0!</v>
      </c>
      <c r="Q1016" s="66"/>
      <c r="R1016" s="67"/>
      <c r="S1016" s="68" t="e">
        <f t="shared" si="3723"/>
        <v>#DIV/0!</v>
      </c>
      <c r="T1016" s="66"/>
      <c r="U1016" s="67"/>
      <c r="V1016" s="68" t="e">
        <f t="shared" si="3724"/>
        <v>#DIV/0!</v>
      </c>
      <c r="W1016" s="66"/>
      <c r="X1016" s="67"/>
      <c r="Y1016" s="68" t="e">
        <f t="shared" si="3725"/>
        <v>#DIV/0!</v>
      </c>
      <c r="Z1016" s="66"/>
      <c r="AA1016" s="67"/>
      <c r="AB1016" s="68" t="e">
        <f t="shared" si="3726"/>
        <v>#DIV/0!</v>
      </c>
      <c r="AC1016" s="66"/>
      <c r="AD1016" s="67"/>
      <c r="AE1016" s="68" t="e">
        <f t="shared" si="3727"/>
        <v>#DIV/0!</v>
      </c>
      <c r="AF1016" s="66"/>
      <c r="AG1016" s="67"/>
      <c r="AH1016" s="68" t="e">
        <f t="shared" si="3728"/>
        <v>#DIV/0!</v>
      </c>
      <c r="AI1016" s="66"/>
      <c r="AJ1016" s="67"/>
      <c r="AK1016" s="68" t="e">
        <f t="shared" si="3729"/>
        <v>#DIV/0!</v>
      </c>
      <c r="AL1016" s="66"/>
      <c r="AM1016" s="67"/>
      <c r="AN1016" s="68" t="e">
        <f t="shared" si="3730"/>
        <v>#DIV/0!</v>
      </c>
      <c r="AO1016" s="66"/>
      <c r="AP1016" s="67"/>
      <c r="AQ1016" s="68" t="e">
        <f t="shared" si="3731"/>
        <v>#DIV/0!</v>
      </c>
      <c r="AR1016" s="309"/>
    </row>
    <row r="1017" spans="1:44" ht="32.25" customHeight="1">
      <c r="A1017" s="236"/>
      <c r="B1017" s="267"/>
      <c r="C1017" s="303"/>
      <c r="D1017" s="161" t="s">
        <v>26</v>
      </c>
      <c r="E1017" s="77">
        <f t="shared" si="3732"/>
        <v>10</v>
      </c>
      <c r="F1017" s="79">
        <f t="shared" si="3733"/>
        <v>0</v>
      </c>
      <c r="G1017" s="80">
        <f t="shared" si="3719"/>
        <v>0</v>
      </c>
      <c r="H1017" s="77"/>
      <c r="I1017" s="79"/>
      <c r="J1017" s="68" t="e">
        <f t="shared" si="3720"/>
        <v>#DIV/0!</v>
      </c>
      <c r="K1017" s="66"/>
      <c r="L1017" s="67"/>
      <c r="M1017" s="68" t="e">
        <f t="shared" si="3721"/>
        <v>#DIV/0!</v>
      </c>
      <c r="N1017" s="66"/>
      <c r="O1017" s="67"/>
      <c r="P1017" s="68" t="e">
        <f t="shared" si="3722"/>
        <v>#DIV/0!</v>
      </c>
      <c r="Q1017" s="66"/>
      <c r="R1017" s="67"/>
      <c r="S1017" s="68" t="e">
        <f t="shared" si="3723"/>
        <v>#DIV/0!</v>
      </c>
      <c r="T1017" s="66"/>
      <c r="U1017" s="67"/>
      <c r="V1017" s="68" t="e">
        <f t="shared" si="3724"/>
        <v>#DIV/0!</v>
      </c>
      <c r="W1017" s="66"/>
      <c r="X1017" s="67"/>
      <c r="Y1017" s="68" t="e">
        <f t="shared" si="3725"/>
        <v>#DIV/0!</v>
      </c>
      <c r="Z1017" s="66"/>
      <c r="AA1017" s="67"/>
      <c r="AB1017" s="68" t="e">
        <f t="shared" si="3726"/>
        <v>#DIV/0!</v>
      </c>
      <c r="AC1017" s="66"/>
      <c r="AD1017" s="67"/>
      <c r="AE1017" s="68" t="e">
        <f t="shared" si="3727"/>
        <v>#DIV/0!</v>
      </c>
      <c r="AF1017" s="66"/>
      <c r="AG1017" s="67"/>
      <c r="AH1017" s="68" t="e">
        <f t="shared" si="3728"/>
        <v>#DIV/0!</v>
      </c>
      <c r="AI1017" s="66">
        <v>10</v>
      </c>
      <c r="AJ1017" s="67"/>
      <c r="AK1017" s="68">
        <f t="shared" si="3729"/>
        <v>0</v>
      </c>
      <c r="AL1017" s="66"/>
      <c r="AM1017" s="67"/>
      <c r="AN1017" s="68" t="e">
        <f t="shared" si="3730"/>
        <v>#DIV/0!</v>
      </c>
      <c r="AO1017" s="66"/>
      <c r="AP1017" s="67"/>
      <c r="AQ1017" s="68" t="e">
        <f t="shared" si="3731"/>
        <v>#DIV/0!</v>
      </c>
      <c r="AR1017" s="309"/>
    </row>
    <row r="1018" spans="1:44" ht="86.25" customHeight="1">
      <c r="A1018" s="236"/>
      <c r="B1018" s="267"/>
      <c r="C1018" s="303"/>
      <c r="D1018" s="161" t="s">
        <v>231</v>
      </c>
      <c r="E1018" s="77">
        <f t="shared" si="3732"/>
        <v>0</v>
      </c>
      <c r="F1018" s="79">
        <f t="shared" si="3733"/>
        <v>0</v>
      </c>
      <c r="G1018" s="80" t="e">
        <f t="shared" si="3719"/>
        <v>#DIV/0!</v>
      </c>
      <c r="H1018" s="77"/>
      <c r="I1018" s="79"/>
      <c r="J1018" s="68" t="e">
        <f t="shared" si="3720"/>
        <v>#DIV/0!</v>
      </c>
      <c r="K1018" s="66"/>
      <c r="L1018" s="67"/>
      <c r="M1018" s="68" t="e">
        <f t="shared" si="3721"/>
        <v>#DIV/0!</v>
      </c>
      <c r="N1018" s="66"/>
      <c r="O1018" s="67"/>
      <c r="P1018" s="68" t="e">
        <f t="shared" si="3722"/>
        <v>#DIV/0!</v>
      </c>
      <c r="Q1018" s="66"/>
      <c r="R1018" s="67"/>
      <c r="S1018" s="68" t="e">
        <f t="shared" si="3723"/>
        <v>#DIV/0!</v>
      </c>
      <c r="T1018" s="66"/>
      <c r="U1018" s="67"/>
      <c r="V1018" s="68" t="e">
        <f t="shared" si="3724"/>
        <v>#DIV/0!</v>
      </c>
      <c r="W1018" s="66"/>
      <c r="X1018" s="67"/>
      <c r="Y1018" s="68" t="e">
        <f t="shared" si="3725"/>
        <v>#DIV/0!</v>
      </c>
      <c r="Z1018" s="66"/>
      <c r="AA1018" s="67"/>
      <c r="AB1018" s="68" t="e">
        <f t="shared" si="3726"/>
        <v>#DIV/0!</v>
      </c>
      <c r="AC1018" s="66"/>
      <c r="AD1018" s="67"/>
      <c r="AE1018" s="68" t="e">
        <f t="shared" si="3727"/>
        <v>#DIV/0!</v>
      </c>
      <c r="AF1018" s="66"/>
      <c r="AG1018" s="67"/>
      <c r="AH1018" s="68" t="e">
        <f t="shared" si="3728"/>
        <v>#DIV/0!</v>
      </c>
      <c r="AI1018" s="66"/>
      <c r="AJ1018" s="67"/>
      <c r="AK1018" s="68" t="e">
        <f t="shared" si="3729"/>
        <v>#DIV/0!</v>
      </c>
      <c r="AL1018" s="66"/>
      <c r="AM1018" s="67"/>
      <c r="AN1018" s="68" t="e">
        <f t="shared" si="3730"/>
        <v>#DIV/0!</v>
      </c>
      <c r="AO1018" s="66"/>
      <c r="AP1018" s="67"/>
      <c r="AQ1018" s="68" t="e">
        <f t="shared" si="3731"/>
        <v>#DIV/0!</v>
      </c>
      <c r="AR1018" s="309"/>
    </row>
    <row r="1019" spans="1:44" ht="32.25" customHeight="1">
      <c r="A1019" s="236"/>
      <c r="B1019" s="267"/>
      <c r="C1019" s="303"/>
      <c r="D1019" s="161" t="s">
        <v>39</v>
      </c>
      <c r="E1019" s="77">
        <f t="shared" si="3732"/>
        <v>0</v>
      </c>
      <c r="F1019" s="79">
        <f t="shared" si="3733"/>
        <v>0</v>
      </c>
      <c r="G1019" s="80" t="e">
        <f t="shared" si="3719"/>
        <v>#DIV/0!</v>
      </c>
      <c r="H1019" s="77"/>
      <c r="I1019" s="79"/>
      <c r="J1019" s="68" t="e">
        <f t="shared" si="3720"/>
        <v>#DIV/0!</v>
      </c>
      <c r="K1019" s="66"/>
      <c r="L1019" s="67"/>
      <c r="M1019" s="68" t="e">
        <f t="shared" si="3721"/>
        <v>#DIV/0!</v>
      </c>
      <c r="N1019" s="66"/>
      <c r="O1019" s="67"/>
      <c r="P1019" s="68" t="e">
        <f t="shared" si="3722"/>
        <v>#DIV/0!</v>
      </c>
      <c r="Q1019" s="66"/>
      <c r="R1019" s="67"/>
      <c r="S1019" s="68" t="e">
        <f t="shared" si="3723"/>
        <v>#DIV/0!</v>
      </c>
      <c r="T1019" s="66"/>
      <c r="U1019" s="67"/>
      <c r="V1019" s="68" t="e">
        <f t="shared" si="3724"/>
        <v>#DIV/0!</v>
      </c>
      <c r="W1019" s="66"/>
      <c r="X1019" s="67"/>
      <c r="Y1019" s="68" t="e">
        <f t="shared" si="3725"/>
        <v>#DIV/0!</v>
      </c>
      <c r="Z1019" s="66"/>
      <c r="AA1019" s="67"/>
      <c r="AB1019" s="68" t="e">
        <f t="shared" si="3726"/>
        <v>#DIV/0!</v>
      </c>
      <c r="AC1019" s="66"/>
      <c r="AD1019" s="67"/>
      <c r="AE1019" s="68" t="e">
        <f t="shared" si="3727"/>
        <v>#DIV/0!</v>
      </c>
      <c r="AF1019" s="66"/>
      <c r="AG1019" s="67"/>
      <c r="AH1019" s="68" t="e">
        <f t="shared" si="3728"/>
        <v>#DIV/0!</v>
      </c>
      <c r="AI1019" s="66"/>
      <c r="AJ1019" s="67"/>
      <c r="AK1019" s="68" t="e">
        <f t="shared" si="3729"/>
        <v>#DIV/0!</v>
      </c>
      <c r="AL1019" s="66"/>
      <c r="AM1019" s="67"/>
      <c r="AN1019" s="68" t="e">
        <f t="shared" si="3730"/>
        <v>#DIV/0!</v>
      </c>
      <c r="AO1019" s="66"/>
      <c r="AP1019" s="67"/>
      <c r="AQ1019" s="68" t="e">
        <f t="shared" si="3731"/>
        <v>#DIV/0!</v>
      </c>
      <c r="AR1019" s="309"/>
    </row>
    <row r="1020" spans="1:44" ht="120.75" customHeight="1">
      <c r="A1020" s="236"/>
      <c r="B1020" s="268"/>
      <c r="C1020" s="303"/>
      <c r="D1020" s="161" t="s">
        <v>33</v>
      </c>
      <c r="E1020" s="77">
        <f t="shared" si="3732"/>
        <v>0</v>
      </c>
      <c r="F1020" s="79">
        <f t="shared" si="3733"/>
        <v>0</v>
      </c>
      <c r="G1020" s="80" t="e">
        <f t="shared" si="3719"/>
        <v>#DIV/0!</v>
      </c>
      <c r="H1020" s="77"/>
      <c r="I1020" s="79"/>
      <c r="J1020" s="68" t="e">
        <f t="shared" si="3720"/>
        <v>#DIV/0!</v>
      </c>
      <c r="K1020" s="66"/>
      <c r="L1020" s="67"/>
      <c r="M1020" s="68" t="e">
        <f t="shared" si="3721"/>
        <v>#DIV/0!</v>
      </c>
      <c r="N1020" s="66"/>
      <c r="O1020" s="67"/>
      <c r="P1020" s="68" t="e">
        <f t="shared" si="3722"/>
        <v>#DIV/0!</v>
      </c>
      <c r="Q1020" s="66"/>
      <c r="R1020" s="67"/>
      <c r="S1020" s="68" t="e">
        <f t="shared" si="3723"/>
        <v>#DIV/0!</v>
      </c>
      <c r="T1020" s="66"/>
      <c r="U1020" s="67"/>
      <c r="V1020" s="68" t="e">
        <f t="shared" si="3724"/>
        <v>#DIV/0!</v>
      </c>
      <c r="W1020" s="66"/>
      <c r="X1020" s="67"/>
      <c r="Y1020" s="68" t="e">
        <f t="shared" si="3725"/>
        <v>#DIV/0!</v>
      </c>
      <c r="Z1020" s="66"/>
      <c r="AA1020" s="67"/>
      <c r="AB1020" s="68" t="e">
        <f t="shared" si="3726"/>
        <v>#DIV/0!</v>
      </c>
      <c r="AC1020" s="66"/>
      <c r="AD1020" s="67"/>
      <c r="AE1020" s="68" t="e">
        <f t="shared" si="3727"/>
        <v>#DIV/0!</v>
      </c>
      <c r="AF1020" s="66"/>
      <c r="AG1020" s="67"/>
      <c r="AH1020" s="68" t="e">
        <f t="shared" si="3728"/>
        <v>#DIV/0!</v>
      </c>
      <c r="AI1020" s="66"/>
      <c r="AJ1020" s="67"/>
      <c r="AK1020" s="68" t="e">
        <f t="shared" si="3729"/>
        <v>#DIV/0!</v>
      </c>
      <c r="AL1020" s="66"/>
      <c r="AM1020" s="67"/>
      <c r="AN1020" s="68" t="e">
        <f t="shared" si="3730"/>
        <v>#DIV/0!</v>
      </c>
      <c r="AO1020" s="66"/>
      <c r="AP1020" s="67"/>
      <c r="AQ1020" s="68" t="e">
        <f t="shared" si="3731"/>
        <v>#DIV/0!</v>
      </c>
      <c r="AR1020" s="310"/>
    </row>
    <row r="1021" spans="1:44" ht="30.75" customHeight="1">
      <c r="A1021" s="287" t="s">
        <v>19</v>
      </c>
      <c r="B1021" s="304" t="s">
        <v>580</v>
      </c>
      <c r="C1021" s="236" t="s">
        <v>153</v>
      </c>
      <c r="D1021" s="183" t="s">
        <v>36</v>
      </c>
      <c r="E1021" s="184">
        <f>E1022+E1023+E1024+E1026+E1027</f>
        <v>10</v>
      </c>
      <c r="F1021" s="185">
        <f>F1022+F1023+F1024+F1026+F1027</f>
        <v>10</v>
      </c>
      <c r="G1021" s="185">
        <f>(F1021/E1021)*100</f>
        <v>100</v>
      </c>
      <c r="H1021" s="77">
        <f>H1022+H1023+H1024+H1026+H1027</f>
        <v>0</v>
      </c>
      <c r="I1021" s="78">
        <f>I1022+I1023+I1024+I1026+I1027</f>
        <v>0</v>
      </c>
      <c r="J1021" s="78" t="e">
        <f>(I1021/H1021)*100</f>
        <v>#DIV/0!</v>
      </c>
      <c r="K1021" s="77">
        <f>K1022+K1023+K1024+K1026+K1027</f>
        <v>0</v>
      </c>
      <c r="L1021" s="65">
        <f>L1022+L1023+L1024+L1026+L1027</f>
        <v>0</v>
      </c>
      <c r="M1021" s="65" t="e">
        <f>(L1021/K1021)*100</f>
        <v>#DIV/0!</v>
      </c>
      <c r="N1021" s="66">
        <f>N1022+N1023+N1024+N1026+N1027</f>
        <v>0</v>
      </c>
      <c r="O1021" s="65">
        <f>O1022+O1023+O1024+O1026+O1027</f>
        <v>0</v>
      </c>
      <c r="P1021" s="65" t="e">
        <f>(O1021/N1021)*100</f>
        <v>#DIV/0!</v>
      </c>
      <c r="Q1021" s="66">
        <f>Q1022+Q1023+Q1024+Q1026+Q1027</f>
        <v>10</v>
      </c>
      <c r="R1021" s="65">
        <f>R1022+R1023+R1024+R1026+R1027</f>
        <v>10</v>
      </c>
      <c r="S1021" s="65">
        <f>(R1021/Q1021)*100</f>
        <v>100</v>
      </c>
      <c r="T1021" s="66">
        <f>T1022+T1023+T1024+T1026+T1027</f>
        <v>0</v>
      </c>
      <c r="U1021" s="65">
        <f>U1022+U1023+U1024+U1026+U1027</f>
        <v>0</v>
      </c>
      <c r="V1021" s="65" t="e">
        <f>(U1021/T1021)*100</f>
        <v>#DIV/0!</v>
      </c>
      <c r="W1021" s="66">
        <f>W1022+W1023+W1024+W1026+W1027</f>
        <v>0</v>
      </c>
      <c r="X1021" s="65">
        <f>X1022+X1023+X1024+X1026+X1027</f>
        <v>0</v>
      </c>
      <c r="Y1021" s="65" t="e">
        <f>(X1021/W1021)*100</f>
        <v>#DIV/0!</v>
      </c>
      <c r="Z1021" s="66">
        <f>Z1022+Z1023+Z1024+Z1026+Z1027</f>
        <v>0</v>
      </c>
      <c r="AA1021" s="65">
        <f>AA1022+AA1023+AA1024+AA1026+AA1027</f>
        <v>0</v>
      </c>
      <c r="AB1021" s="65" t="e">
        <f>(AA1021/Z1021)*100</f>
        <v>#DIV/0!</v>
      </c>
      <c r="AC1021" s="66">
        <f>AC1022+AC1023+AC1024+AC1026+AC1027</f>
        <v>0</v>
      </c>
      <c r="AD1021" s="65">
        <f>AD1022+AD1023+AD1024+AD1026+AD1027</f>
        <v>0</v>
      </c>
      <c r="AE1021" s="65" t="e">
        <f>(AD1021/AC1021)*100</f>
        <v>#DIV/0!</v>
      </c>
      <c r="AF1021" s="66">
        <f>AF1022+AF1023+AF1024+AF1026+AF1027</f>
        <v>0</v>
      </c>
      <c r="AG1021" s="65">
        <f>AG1022+AG1023+AG1024+AG1026+AG1027</f>
        <v>0</v>
      </c>
      <c r="AH1021" s="65" t="e">
        <f>(AG1021/AF1021)*100</f>
        <v>#DIV/0!</v>
      </c>
      <c r="AI1021" s="66">
        <f>AI1022+AI1023+AI1024+AI1026+AI1027</f>
        <v>0</v>
      </c>
      <c r="AJ1021" s="65">
        <f>AJ1022+AJ1023+AJ1024+AJ1026+AJ1027</f>
        <v>0</v>
      </c>
      <c r="AK1021" s="65" t="e">
        <f>(AJ1021/AI1021)*100</f>
        <v>#DIV/0!</v>
      </c>
      <c r="AL1021" s="66">
        <f>AL1022+AL1023+AL1024+AL1026+AL1027</f>
        <v>0</v>
      </c>
      <c r="AM1021" s="65">
        <f>AM1022+AM1023+AM1024+AM1026+AM1027</f>
        <v>0</v>
      </c>
      <c r="AN1021" s="65" t="e">
        <f>(AM1021/AL1021)*100</f>
        <v>#DIV/0!</v>
      </c>
      <c r="AO1021" s="66">
        <f>AO1022+AO1023+AO1024+AO1026+AO1027</f>
        <v>0</v>
      </c>
      <c r="AP1021" s="65">
        <f>AP1022+AP1023+AP1024+AP1026+AP1027</f>
        <v>0</v>
      </c>
      <c r="AQ1021" s="65" t="e">
        <f>(AP1021/AO1021)*100</f>
        <v>#DIV/0!</v>
      </c>
      <c r="AR1021" s="311"/>
    </row>
    <row r="1022" spans="1:44" ht="30">
      <c r="A1022" s="287"/>
      <c r="B1022" s="305"/>
      <c r="C1022" s="303"/>
      <c r="D1022" s="161" t="s">
        <v>17</v>
      </c>
      <c r="E1022" s="77">
        <f>H1022+K1022+N1022+Q1022+T1022+W1022+Z1022+AC1022+AF1022+AI1022+AL1022+AO1022</f>
        <v>0</v>
      </c>
      <c r="F1022" s="79">
        <f>I1022+L1022+O1022+R1022+U1022+X1022+AA1022+AD1022+AG1022+AJ1022+AM1022+AP1022</f>
        <v>0</v>
      </c>
      <c r="G1022" s="80" t="e">
        <f t="shared" ref="G1022:G1027" si="3734">(F1022/E1022)*100</f>
        <v>#DIV/0!</v>
      </c>
      <c r="H1022" s="77"/>
      <c r="I1022" s="79"/>
      <c r="J1022" s="80" t="e">
        <f t="shared" ref="J1022:J1027" si="3735">(I1022/H1022)*100</f>
        <v>#DIV/0!</v>
      </c>
      <c r="K1022" s="77"/>
      <c r="L1022" s="67"/>
      <c r="M1022" s="68" t="e">
        <f t="shared" ref="M1022:M1027" si="3736">(L1022/K1022)*100</f>
        <v>#DIV/0!</v>
      </c>
      <c r="N1022" s="66"/>
      <c r="O1022" s="67"/>
      <c r="P1022" s="68" t="e">
        <f t="shared" ref="P1022:P1027" si="3737">(O1022/N1022)*100</f>
        <v>#DIV/0!</v>
      </c>
      <c r="Q1022" s="66"/>
      <c r="R1022" s="67"/>
      <c r="S1022" s="68" t="e">
        <f t="shared" ref="S1022:S1027" si="3738">(R1022/Q1022)*100</f>
        <v>#DIV/0!</v>
      </c>
      <c r="T1022" s="66"/>
      <c r="U1022" s="67"/>
      <c r="V1022" s="68" t="e">
        <f t="shared" ref="V1022:V1027" si="3739">(U1022/T1022)*100</f>
        <v>#DIV/0!</v>
      </c>
      <c r="W1022" s="66"/>
      <c r="X1022" s="67"/>
      <c r="Y1022" s="68" t="e">
        <f t="shared" ref="Y1022:Y1027" si="3740">(X1022/W1022)*100</f>
        <v>#DIV/0!</v>
      </c>
      <c r="Z1022" s="66"/>
      <c r="AA1022" s="67"/>
      <c r="AB1022" s="68" t="e">
        <f t="shared" ref="AB1022:AB1027" si="3741">(AA1022/Z1022)*100</f>
        <v>#DIV/0!</v>
      </c>
      <c r="AC1022" s="66"/>
      <c r="AD1022" s="67"/>
      <c r="AE1022" s="68" t="e">
        <f t="shared" ref="AE1022:AE1027" si="3742">(AD1022/AC1022)*100</f>
        <v>#DIV/0!</v>
      </c>
      <c r="AF1022" s="66"/>
      <c r="AG1022" s="67"/>
      <c r="AH1022" s="68" t="e">
        <f t="shared" ref="AH1022:AH1027" si="3743">(AG1022/AF1022)*100</f>
        <v>#DIV/0!</v>
      </c>
      <c r="AI1022" s="66"/>
      <c r="AJ1022" s="67"/>
      <c r="AK1022" s="68" t="e">
        <f t="shared" ref="AK1022:AK1027" si="3744">(AJ1022/AI1022)*100</f>
        <v>#DIV/0!</v>
      </c>
      <c r="AL1022" s="66"/>
      <c r="AM1022" s="67"/>
      <c r="AN1022" s="68" t="e">
        <f t="shared" ref="AN1022:AN1027" si="3745">(AM1022/AL1022)*100</f>
        <v>#DIV/0!</v>
      </c>
      <c r="AO1022" s="66"/>
      <c r="AP1022" s="67"/>
      <c r="AQ1022" s="68" t="e">
        <f t="shared" ref="AQ1022:AQ1027" si="3746">(AP1022/AO1022)*100</f>
        <v>#DIV/0!</v>
      </c>
      <c r="AR1022" s="309"/>
    </row>
    <row r="1023" spans="1:44" ht="57" customHeight="1">
      <c r="A1023" s="287"/>
      <c r="B1023" s="305"/>
      <c r="C1023" s="303"/>
      <c r="D1023" s="161" t="s">
        <v>18</v>
      </c>
      <c r="E1023" s="77">
        <f t="shared" ref="E1023:E1027" si="3747">H1023+K1023+N1023+Q1023+T1023+W1023+Z1023+AC1023+AF1023+AI1023+AL1023+AO1023</f>
        <v>0</v>
      </c>
      <c r="F1023" s="79">
        <f t="shared" ref="F1023:F1027" si="3748">I1023+L1023+O1023+R1023+U1023+X1023+AA1023+AD1023+AG1023+AJ1023+AM1023+AP1023</f>
        <v>0</v>
      </c>
      <c r="G1023" s="80" t="e">
        <f t="shared" si="3734"/>
        <v>#DIV/0!</v>
      </c>
      <c r="H1023" s="77"/>
      <c r="I1023" s="79"/>
      <c r="J1023" s="80" t="e">
        <f t="shared" si="3735"/>
        <v>#DIV/0!</v>
      </c>
      <c r="K1023" s="77"/>
      <c r="L1023" s="67"/>
      <c r="M1023" s="68" t="e">
        <f t="shared" si="3736"/>
        <v>#DIV/0!</v>
      </c>
      <c r="N1023" s="66"/>
      <c r="O1023" s="67"/>
      <c r="P1023" s="68" t="e">
        <f t="shared" si="3737"/>
        <v>#DIV/0!</v>
      </c>
      <c r="Q1023" s="66"/>
      <c r="R1023" s="67"/>
      <c r="S1023" s="68" t="e">
        <f t="shared" si="3738"/>
        <v>#DIV/0!</v>
      </c>
      <c r="T1023" s="66"/>
      <c r="U1023" s="67"/>
      <c r="V1023" s="68" t="e">
        <f t="shared" si="3739"/>
        <v>#DIV/0!</v>
      </c>
      <c r="W1023" s="66"/>
      <c r="X1023" s="67"/>
      <c r="Y1023" s="68" t="e">
        <f t="shared" si="3740"/>
        <v>#DIV/0!</v>
      </c>
      <c r="Z1023" s="66"/>
      <c r="AA1023" s="67"/>
      <c r="AB1023" s="68" t="e">
        <f t="shared" si="3741"/>
        <v>#DIV/0!</v>
      </c>
      <c r="AC1023" s="66"/>
      <c r="AD1023" s="67"/>
      <c r="AE1023" s="68" t="e">
        <f t="shared" si="3742"/>
        <v>#DIV/0!</v>
      </c>
      <c r="AF1023" s="66"/>
      <c r="AG1023" s="67"/>
      <c r="AH1023" s="68" t="e">
        <f t="shared" si="3743"/>
        <v>#DIV/0!</v>
      </c>
      <c r="AI1023" s="66"/>
      <c r="AJ1023" s="67"/>
      <c r="AK1023" s="68" t="e">
        <f t="shared" si="3744"/>
        <v>#DIV/0!</v>
      </c>
      <c r="AL1023" s="66"/>
      <c r="AM1023" s="67"/>
      <c r="AN1023" s="68" t="e">
        <f t="shared" si="3745"/>
        <v>#DIV/0!</v>
      </c>
      <c r="AO1023" s="66"/>
      <c r="AP1023" s="67"/>
      <c r="AQ1023" s="68" t="e">
        <f t="shared" si="3746"/>
        <v>#DIV/0!</v>
      </c>
      <c r="AR1023" s="309"/>
    </row>
    <row r="1024" spans="1:44" ht="33.75" customHeight="1">
      <c r="A1024" s="287"/>
      <c r="B1024" s="305"/>
      <c r="C1024" s="303"/>
      <c r="D1024" s="161" t="s">
        <v>26</v>
      </c>
      <c r="E1024" s="77">
        <f t="shared" si="3747"/>
        <v>10</v>
      </c>
      <c r="F1024" s="79">
        <f t="shared" si="3748"/>
        <v>10</v>
      </c>
      <c r="G1024" s="80">
        <f t="shared" si="3734"/>
        <v>100</v>
      </c>
      <c r="H1024" s="77"/>
      <c r="I1024" s="79"/>
      <c r="J1024" s="80" t="e">
        <f t="shared" si="3735"/>
        <v>#DIV/0!</v>
      </c>
      <c r="K1024" s="77"/>
      <c r="L1024" s="67"/>
      <c r="M1024" s="68" t="e">
        <f t="shared" si="3736"/>
        <v>#DIV/0!</v>
      </c>
      <c r="N1024" s="66"/>
      <c r="O1024" s="67"/>
      <c r="P1024" s="68" t="e">
        <f t="shared" si="3737"/>
        <v>#DIV/0!</v>
      </c>
      <c r="Q1024" s="66">
        <v>10</v>
      </c>
      <c r="R1024" s="67">
        <v>10</v>
      </c>
      <c r="S1024" s="68">
        <f t="shared" si="3738"/>
        <v>100</v>
      </c>
      <c r="T1024" s="66"/>
      <c r="U1024" s="67"/>
      <c r="V1024" s="68" t="e">
        <f t="shared" si="3739"/>
        <v>#DIV/0!</v>
      </c>
      <c r="W1024" s="66"/>
      <c r="X1024" s="67"/>
      <c r="Y1024" s="68" t="e">
        <f t="shared" si="3740"/>
        <v>#DIV/0!</v>
      </c>
      <c r="Z1024" s="66"/>
      <c r="AA1024" s="67"/>
      <c r="AB1024" s="68" t="e">
        <f t="shared" si="3741"/>
        <v>#DIV/0!</v>
      </c>
      <c r="AC1024" s="66"/>
      <c r="AD1024" s="67"/>
      <c r="AE1024" s="68" t="e">
        <f t="shared" si="3742"/>
        <v>#DIV/0!</v>
      </c>
      <c r="AF1024" s="66"/>
      <c r="AG1024" s="67"/>
      <c r="AH1024" s="68" t="e">
        <f t="shared" si="3743"/>
        <v>#DIV/0!</v>
      </c>
      <c r="AI1024" s="66"/>
      <c r="AJ1024" s="67"/>
      <c r="AK1024" s="68" t="e">
        <f t="shared" si="3744"/>
        <v>#DIV/0!</v>
      </c>
      <c r="AL1024" s="66"/>
      <c r="AM1024" s="67"/>
      <c r="AN1024" s="68" t="e">
        <f t="shared" si="3745"/>
        <v>#DIV/0!</v>
      </c>
      <c r="AO1024" s="66"/>
      <c r="AP1024" s="67"/>
      <c r="AQ1024" s="68" t="e">
        <f t="shared" si="3746"/>
        <v>#DIV/0!</v>
      </c>
      <c r="AR1024" s="309"/>
    </row>
    <row r="1025" spans="1:44" ht="81.75" customHeight="1">
      <c r="A1025" s="287"/>
      <c r="B1025" s="305"/>
      <c r="C1025" s="303"/>
      <c r="D1025" s="161" t="s">
        <v>231</v>
      </c>
      <c r="E1025" s="77">
        <f t="shared" si="3747"/>
        <v>0</v>
      </c>
      <c r="F1025" s="79">
        <f t="shared" si="3748"/>
        <v>0</v>
      </c>
      <c r="G1025" s="80" t="e">
        <f t="shared" si="3734"/>
        <v>#DIV/0!</v>
      </c>
      <c r="H1025" s="77"/>
      <c r="I1025" s="79"/>
      <c r="J1025" s="80" t="e">
        <f t="shared" si="3735"/>
        <v>#DIV/0!</v>
      </c>
      <c r="K1025" s="77"/>
      <c r="L1025" s="67"/>
      <c r="M1025" s="68" t="e">
        <f t="shared" si="3736"/>
        <v>#DIV/0!</v>
      </c>
      <c r="N1025" s="66"/>
      <c r="O1025" s="67"/>
      <c r="P1025" s="68" t="e">
        <f t="shared" si="3737"/>
        <v>#DIV/0!</v>
      </c>
      <c r="Q1025" s="66"/>
      <c r="R1025" s="67"/>
      <c r="S1025" s="68" t="e">
        <f t="shared" si="3738"/>
        <v>#DIV/0!</v>
      </c>
      <c r="T1025" s="66"/>
      <c r="U1025" s="67"/>
      <c r="V1025" s="68" t="e">
        <f t="shared" si="3739"/>
        <v>#DIV/0!</v>
      </c>
      <c r="W1025" s="66"/>
      <c r="X1025" s="67"/>
      <c r="Y1025" s="68" t="e">
        <f t="shared" si="3740"/>
        <v>#DIV/0!</v>
      </c>
      <c r="Z1025" s="66"/>
      <c r="AA1025" s="67"/>
      <c r="AB1025" s="68" t="e">
        <f t="shared" si="3741"/>
        <v>#DIV/0!</v>
      </c>
      <c r="AC1025" s="66"/>
      <c r="AD1025" s="67"/>
      <c r="AE1025" s="68" t="e">
        <f t="shared" si="3742"/>
        <v>#DIV/0!</v>
      </c>
      <c r="AF1025" s="66"/>
      <c r="AG1025" s="67"/>
      <c r="AH1025" s="68" t="e">
        <f t="shared" si="3743"/>
        <v>#DIV/0!</v>
      </c>
      <c r="AI1025" s="66"/>
      <c r="AJ1025" s="67"/>
      <c r="AK1025" s="68" t="e">
        <f t="shared" si="3744"/>
        <v>#DIV/0!</v>
      </c>
      <c r="AL1025" s="66"/>
      <c r="AM1025" s="67"/>
      <c r="AN1025" s="68" t="e">
        <f t="shared" si="3745"/>
        <v>#DIV/0!</v>
      </c>
      <c r="AO1025" s="66"/>
      <c r="AP1025" s="67"/>
      <c r="AQ1025" s="68" t="e">
        <f t="shared" si="3746"/>
        <v>#DIV/0!</v>
      </c>
      <c r="AR1025" s="309"/>
    </row>
    <row r="1026" spans="1:44" ht="34.5" customHeight="1">
      <c r="A1026" s="287"/>
      <c r="B1026" s="305"/>
      <c r="C1026" s="303"/>
      <c r="D1026" s="161" t="s">
        <v>39</v>
      </c>
      <c r="E1026" s="77">
        <f t="shared" si="3747"/>
        <v>0</v>
      </c>
      <c r="F1026" s="79">
        <f t="shared" si="3748"/>
        <v>0</v>
      </c>
      <c r="G1026" s="80" t="e">
        <f t="shared" si="3734"/>
        <v>#DIV/0!</v>
      </c>
      <c r="H1026" s="77"/>
      <c r="I1026" s="79"/>
      <c r="J1026" s="80" t="e">
        <f t="shared" si="3735"/>
        <v>#DIV/0!</v>
      </c>
      <c r="K1026" s="77"/>
      <c r="L1026" s="67"/>
      <c r="M1026" s="68" t="e">
        <f t="shared" si="3736"/>
        <v>#DIV/0!</v>
      </c>
      <c r="N1026" s="66"/>
      <c r="O1026" s="67"/>
      <c r="P1026" s="68" t="e">
        <f t="shared" si="3737"/>
        <v>#DIV/0!</v>
      </c>
      <c r="Q1026" s="66"/>
      <c r="R1026" s="67"/>
      <c r="S1026" s="68" t="e">
        <f t="shared" si="3738"/>
        <v>#DIV/0!</v>
      </c>
      <c r="T1026" s="66"/>
      <c r="U1026" s="67"/>
      <c r="V1026" s="68" t="e">
        <f t="shared" si="3739"/>
        <v>#DIV/0!</v>
      </c>
      <c r="W1026" s="66"/>
      <c r="X1026" s="67"/>
      <c r="Y1026" s="68" t="e">
        <f t="shared" si="3740"/>
        <v>#DIV/0!</v>
      </c>
      <c r="Z1026" s="66"/>
      <c r="AA1026" s="67"/>
      <c r="AB1026" s="68" t="e">
        <f t="shared" si="3741"/>
        <v>#DIV/0!</v>
      </c>
      <c r="AC1026" s="66"/>
      <c r="AD1026" s="67"/>
      <c r="AE1026" s="68" t="e">
        <f t="shared" si="3742"/>
        <v>#DIV/0!</v>
      </c>
      <c r="AF1026" s="66"/>
      <c r="AG1026" s="67"/>
      <c r="AH1026" s="68" t="e">
        <f t="shared" si="3743"/>
        <v>#DIV/0!</v>
      </c>
      <c r="AI1026" s="66"/>
      <c r="AJ1026" s="67"/>
      <c r="AK1026" s="68" t="e">
        <f t="shared" si="3744"/>
        <v>#DIV/0!</v>
      </c>
      <c r="AL1026" s="66"/>
      <c r="AM1026" s="67"/>
      <c r="AN1026" s="68" t="e">
        <f t="shared" si="3745"/>
        <v>#DIV/0!</v>
      </c>
      <c r="AO1026" s="66"/>
      <c r="AP1026" s="67"/>
      <c r="AQ1026" s="68" t="e">
        <f t="shared" si="3746"/>
        <v>#DIV/0!</v>
      </c>
      <c r="AR1026" s="309"/>
    </row>
    <row r="1027" spans="1:44" ht="96.75" customHeight="1">
      <c r="A1027" s="287"/>
      <c r="B1027" s="306"/>
      <c r="C1027" s="303"/>
      <c r="D1027" s="161" t="s">
        <v>33</v>
      </c>
      <c r="E1027" s="77">
        <f t="shared" si="3747"/>
        <v>0</v>
      </c>
      <c r="F1027" s="79">
        <f t="shared" si="3748"/>
        <v>0</v>
      </c>
      <c r="G1027" s="80" t="e">
        <f t="shared" si="3734"/>
        <v>#DIV/0!</v>
      </c>
      <c r="H1027" s="77"/>
      <c r="I1027" s="79"/>
      <c r="J1027" s="80" t="e">
        <f t="shared" si="3735"/>
        <v>#DIV/0!</v>
      </c>
      <c r="K1027" s="77"/>
      <c r="L1027" s="67"/>
      <c r="M1027" s="68" t="e">
        <f t="shared" si="3736"/>
        <v>#DIV/0!</v>
      </c>
      <c r="N1027" s="66"/>
      <c r="O1027" s="67"/>
      <c r="P1027" s="68" t="e">
        <f t="shared" si="3737"/>
        <v>#DIV/0!</v>
      </c>
      <c r="Q1027" s="66"/>
      <c r="R1027" s="67"/>
      <c r="S1027" s="68" t="e">
        <f t="shared" si="3738"/>
        <v>#DIV/0!</v>
      </c>
      <c r="T1027" s="66"/>
      <c r="U1027" s="67"/>
      <c r="V1027" s="68" t="e">
        <f t="shared" si="3739"/>
        <v>#DIV/0!</v>
      </c>
      <c r="W1027" s="66"/>
      <c r="X1027" s="67"/>
      <c r="Y1027" s="68" t="e">
        <f t="shared" si="3740"/>
        <v>#DIV/0!</v>
      </c>
      <c r="Z1027" s="66"/>
      <c r="AA1027" s="67"/>
      <c r="AB1027" s="68" t="e">
        <f t="shared" si="3741"/>
        <v>#DIV/0!</v>
      </c>
      <c r="AC1027" s="66"/>
      <c r="AD1027" s="67"/>
      <c r="AE1027" s="68" t="e">
        <f t="shared" si="3742"/>
        <v>#DIV/0!</v>
      </c>
      <c r="AF1027" s="66"/>
      <c r="AG1027" s="67"/>
      <c r="AH1027" s="68" t="e">
        <f t="shared" si="3743"/>
        <v>#DIV/0!</v>
      </c>
      <c r="AI1027" s="66"/>
      <c r="AJ1027" s="67"/>
      <c r="AK1027" s="68" t="e">
        <f t="shared" si="3744"/>
        <v>#DIV/0!</v>
      </c>
      <c r="AL1027" s="66"/>
      <c r="AM1027" s="67"/>
      <c r="AN1027" s="68" t="e">
        <f t="shared" si="3745"/>
        <v>#DIV/0!</v>
      </c>
      <c r="AO1027" s="66"/>
      <c r="AP1027" s="67"/>
      <c r="AQ1027" s="68" t="e">
        <f t="shared" si="3746"/>
        <v>#DIV/0!</v>
      </c>
      <c r="AR1027" s="310"/>
    </row>
    <row r="1028" spans="1:44" ht="33" customHeight="1">
      <c r="A1028" s="287" t="s">
        <v>64</v>
      </c>
      <c r="B1028" s="304" t="s">
        <v>581</v>
      </c>
      <c r="C1028" s="236" t="s">
        <v>154</v>
      </c>
      <c r="D1028" s="183" t="s">
        <v>36</v>
      </c>
      <c r="E1028" s="184">
        <f>E1029+E1030+E1031+E1033+E1034</f>
        <v>15</v>
      </c>
      <c r="F1028" s="185">
        <f>F1029+F1030+F1031+F1033+F1034</f>
        <v>15</v>
      </c>
      <c r="G1028" s="185">
        <f>(F1028/E1028)*100</f>
        <v>100</v>
      </c>
      <c r="H1028" s="77">
        <f>H1029+H1030+H1031+H1033+H1034</f>
        <v>0</v>
      </c>
      <c r="I1028" s="78">
        <f>I1029+I1030+I1031+I1033+I1034</f>
        <v>0</v>
      </c>
      <c r="J1028" s="78" t="e">
        <f>(I1028/H1028)*100</f>
        <v>#DIV/0!</v>
      </c>
      <c r="K1028" s="77">
        <f>K1029+K1030+K1031+K1033+K1034</f>
        <v>0</v>
      </c>
      <c r="L1028" s="78">
        <f>L1029+L1030+L1031+L1033+L1034</f>
        <v>0</v>
      </c>
      <c r="M1028" s="65" t="e">
        <f>(L1028/K1028)*100</f>
        <v>#DIV/0!</v>
      </c>
      <c r="N1028" s="77">
        <f>N1029+N1030+N1031+N1033+N1034</f>
        <v>0</v>
      </c>
      <c r="O1028" s="78">
        <f>O1029+O1030+O1031+O1033+O1034</f>
        <v>0</v>
      </c>
      <c r="P1028" s="65" t="e">
        <f>(O1028/N1028)*100</f>
        <v>#DIV/0!</v>
      </c>
      <c r="Q1028" s="77">
        <f>Q1029+Q1030+Q1031+Q1033+Q1034</f>
        <v>15</v>
      </c>
      <c r="R1028" s="78">
        <f>R1029+R1030+R1031+R1033+R1034</f>
        <v>15</v>
      </c>
      <c r="S1028" s="65">
        <f>(R1028/Q1028)*100</f>
        <v>100</v>
      </c>
      <c r="T1028" s="77">
        <f>T1029+T1030+T1031+T1033+T1034</f>
        <v>0</v>
      </c>
      <c r="U1028" s="78">
        <f>U1029+U1030+U1031+U1033+U1034</f>
        <v>0</v>
      </c>
      <c r="V1028" s="65" t="e">
        <f>(U1028/T1028)*100</f>
        <v>#DIV/0!</v>
      </c>
      <c r="W1028" s="77">
        <f>W1029+W1030+W1031+W1033+W1034</f>
        <v>0</v>
      </c>
      <c r="X1028" s="78">
        <f>X1029+X1030+X1031+X1033+X1034</f>
        <v>0</v>
      </c>
      <c r="Y1028" s="65" t="e">
        <f>(X1028/W1028)*100</f>
        <v>#DIV/0!</v>
      </c>
      <c r="Z1028" s="77">
        <f>Z1029+Z1030+Z1031+Z1033+Z1034</f>
        <v>0</v>
      </c>
      <c r="AA1028" s="78">
        <f>AA1029+AA1030+AA1031+AA1033+AA1034</f>
        <v>0</v>
      </c>
      <c r="AB1028" s="65" t="e">
        <f>(AA1028/Z1028)*100</f>
        <v>#DIV/0!</v>
      </c>
      <c r="AC1028" s="77">
        <f>AC1029+AC1030+AC1031+AC1033+AC1034</f>
        <v>0</v>
      </c>
      <c r="AD1028" s="78">
        <f>AD1029+AD1030+AD1031+AD1033+AD1034</f>
        <v>0</v>
      </c>
      <c r="AE1028" s="65" t="e">
        <f>(AD1028/AC1028)*100</f>
        <v>#DIV/0!</v>
      </c>
      <c r="AF1028" s="77">
        <f>AF1029+AF1030+AF1031+AF1033+AF1034</f>
        <v>0</v>
      </c>
      <c r="AG1028" s="78">
        <f>AG1029+AG1030+AG1031+AG1033+AG1034</f>
        <v>0</v>
      </c>
      <c r="AH1028" s="65" t="e">
        <f>(AG1028/AF1028)*100</f>
        <v>#DIV/0!</v>
      </c>
      <c r="AI1028" s="77">
        <f>AI1029+AI1030+AI1031+AI1033+AI1034</f>
        <v>0</v>
      </c>
      <c r="AJ1028" s="78">
        <f>AJ1029+AJ1030+AJ1031+AJ1033+AJ1034</f>
        <v>0</v>
      </c>
      <c r="AK1028" s="65" t="e">
        <f>(AJ1028/AI1028)*100</f>
        <v>#DIV/0!</v>
      </c>
      <c r="AL1028" s="77">
        <f>AL1029+AL1030+AL1031+AL1033+AL1034</f>
        <v>0</v>
      </c>
      <c r="AM1028" s="78">
        <f>AM1029+AM1030+AM1031+AM1033+AM1034</f>
        <v>0</v>
      </c>
      <c r="AN1028" s="65" t="e">
        <f>(AM1028/AL1028)*100</f>
        <v>#DIV/0!</v>
      </c>
      <c r="AO1028" s="77">
        <f>AO1029+AO1030+AO1031+AO1033+AO1034</f>
        <v>0</v>
      </c>
      <c r="AP1028" s="78">
        <f>AP1029+AP1030+AP1031+AP1033+AP1034</f>
        <v>0</v>
      </c>
      <c r="AQ1028" s="65" t="e">
        <f>(AP1028/AO1028)*100</f>
        <v>#DIV/0!</v>
      </c>
      <c r="AR1028" s="17"/>
    </row>
    <row r="1029" spans="1:44" ht="30">
      <c r="A1029" s="287"/>
      <c r="B1029" s="305"/>
      <c r="C1029" s="303"/>
      <c r="D1029" s="161" t="s">
        <v>17</v>
      </c>
      <c r="E1029" s="77">
        <f>H1029+K1029+N1029+Q1029+T1029+W1029+Z1029+AC1029+AF1029+AI1029+AL1029+AO1029</f>
        <v>0</v>
      </c>
      <c r="F1029" s="79">
        <f>I1029+L1029+O1029+R1029+U1029+X1029+AA1029+AD1029+AG1029+AJ1029+AM1029+AP1029</f>
        <v>0</v>
      </c>
      <c r="G1029" s="80" t="e">
        <f t="shared" ref="G1029:G1034" si="3749">(F1029/E1029)*100</f>
        <v>#DIV/0!</v>
      </c>
      <c r="H1029" s="77"/>
      <c r="I1029" s="79"/>
      <c r="J1029" s="80" t="e">
        <f t="shared" ref="J1029:J1034" si="3750">(I1029/H1029)*100</f>
        <v>#DIV/0!</v>
      </c>
      <c r="K1029" s="77"/>
      <c r="L1029" s="67"/>
      <c r="M1029" s="68" t="e">
        <f t="shared" ref="M1029:M1034" si="3751">(L1029/K1029)*100</f>
        <v>#DIV/0!</v>
      </c>
      <c r="N1029" s="66"/>
      <c r="O1029" s="67"/>
      <c r="P1029" s="68" t="e">
        <f t="shared" ref="P1029:P1034" si="3752">(O1029/N1029)*100</f>
        <v>#DIV/0!</v>
      </c>
      <c r="Q1029" s="66"/>
      <c r="R1029" s="67"/>
      <c r="S1029" s="68" t="e">
        <f t="shared" ref="S1029:S1034" si="3753">(R1029/Q1029)*100</f>
        <v>#DIV/0!</v>
      </c>
      <c r="T1029" s="66"/>
      <c r="U1029" s="67"/>
      <c r="V1029" s="68" t="e">
        <f t="shared" ref="V1029:V1034" si="3754">(U1029/T1029)*100</f>
        <v>#DIV/0!</v>
      </c>
      <c r="W1029" s="66"/>
      <c r="X1029" s="67"/>
      <c r="Y1029" s="68" t="e">
        <f t="shared" ref="Y1029:Y1034" si="3755">(X1029/W1029)*100</f>
        <v>#DIV/0!</v>
      </c>
      <c r="Z1029" s="66"/>
      <c r="AA1029" s="67"/>
      <c r="AB1029" s="68" t="e">
        <f t="shared" ref="AB1029:AB1034" si="3756">(AA1029/Z1029)*100</f>
        <v>#DIV/0!</v>
      </c>
      <c r="AC1029" s="66"/>
      <c r="AD1029" s="67"/>
      <c r="AE1029" s="68" t="e">
        <f t="shared" ref="AE1029:AE1034" si="3757">(AD1029/AC1029)*100</f>
        <v>#DIV/0!</v>
      </c>
      <c r="AF1029" s="66"/>
      <c r="AG1029" s="67"/>
      <c r="AH1029" s="68" t="e">
        <f t="shared" ref="AH1029:AH1034" si="3758">(AG1029/AF1029)*100</f>
        <v>#DIV/0!</v>
      </c>
      <c r="AI1029" s="66"/>
      <c r="AJ1029" s="67"/>
      <c r="AK1029" s="68" t="e">
        <f t="shared" ref="AK1029:AK1034" si="3759">(AJ1029/AI1029)*100</f>
        <v>#DIV/0!</v>
      </c>
      <c r="AL1029" s="66"/>
      <c r="AM1029" s="67"/>
      <c r="AN1029" s="68" t="e">
        <f t="shared" ref="AN1029:AN1034" si="3760">(AM1029/AL1029)*100</f>
        <v>#DIV/0!</v>
      </c>
      <c r="AO1029" s="66"/>
      <c r="AP1029" s="67"/>
      <c r="AQ1029" s="68" t="e">
        <f t="shared" ref="AQ1029:AQ1034" si="3761">(AP1029/AO1029)*100</f>
        <v>#DIV/0!</v>
      </c>
      <c r="AR1029" s="17"/>
    </row>
    <row r="1030" spans="1:44" ht="50.25" customHeight="1">
      <c r="A1030" s="287"/>
      <c r="B1030" s="305"/>
      <c r="C1030" s="303"/>
      <c r="D1030" s="161" t="s">
        <v>18</v>
      </c>
      <c r="E1030" s="77">
        <f t="shared" ref="E1030:E1034" si="3762">H1030+K1030+N1030+Q1030+T1030+W1030+Z1030+AC1030+AF1030+AI1030+AL1030+AO1030</f>
        <v>0</v>
      </c>
      <c r="F1030" s="79">
        <f t="shared" ref="F1030:F1034" si="3763">I1030+L1030+O1030+R1030+U1030+X1030+AA1030+AD1030+AG1030+AJ1030+AM1030+AP1030</f>
        <v>0</v>
      </c>
      <c r="G1030" s="80" t="e">
        <f t="shared" si="3749"/>
        <v>#DIV/0!</v>
      </c>
      <c r="H1030" s="77"/>
      <c r="I1030" s="79"/>
      <c r="J1030" s="80" t="e">
        <f t="shared" si="3750"/>
        <v>#DIV/0!</v>
      </c>
      <c r="K1030" s="77"/>
      <c r="L1030" s="67"/>
      <c r="M1030" s="68" t="e">
        <f t="shared" si="3751"/>
        <v>#DIV/0!</v>
      </c>
      <c r="N1030" s="66"/>
      <c r="O1030" s="67"/>
      <c r="P1030" s="68" t="e">
        <f t="shared" si="3752"/>
        <v>#DIV/0!</v>
      </c>
      <c r="Q1030" s="66"/>
      <c r="R1030" s="67"/>
      <c r="S1030" s="68" t="e">
        <f t="shared" si="3753"/>
        <v>#DIV/0!</v>
      </c>
      <c r="T1030" s="66"/>
      <c r="U1030" s="67"/>
      <c r="V1030" s="68" t="e">
        <f t="shared" si="3754"/>
        <v>#DIV/0!</v>
      </c>
      <c r="W1030" s="66"/>
      <c r="X1030" s="67"/>
      <c r="Y1030" s="68" t="e">
        <f t="shared" si="3755"/>
        <v>#DIV/0!</v>
      </c>
      <c r="Z1030" s="66"/>
      <c r="AA1030" s="67"/>
      <c r="AB1030" s="68" t="e">
        <f t="shared" si="3756"/>
        <v>#DIV/0!</v>
      </c>
      <c r="AC1030" s="66"/>
      <c r="AD1030" s="67"/>
      <c r="AE1030" s="68" t="e">
        <f t="shared" si="3757"/>
        <v>#DIV/0!</v>
      </c>
      <c r="AF1030" s="66"/>
      <c r="AG1030" s="67"/>
      <c r="AH1030" s="68" t="e">
        <f t="shared" si="3758"/>
        <v>#DIV/0!</v>
      </c>
      <c r="AI1030" s="66"/>
      <c r="AJ1030" s="67"/>
      <c r="AK1030" s="68" t="e">
        <f t="shared" si="3759"/>
        <v>#DIV/0!</v>
      </c>
      <c r="AL1030" s="66"/>
      <c r="AM1030" s="67"/>
      <c r="AN1030" s="68" t="e">
        <f t="shared" si="3760"/>
        <v>#DIV/0!</v>
      </c>
      <c r="AO1030" s="66"/>
      <c r="AP1030" s="67"/>
      <c r="AQ1030" s="68" t="e">
        <f t="shared" si="3761"/>
        <v>#DIV/0!</v>
      </c>
      <c r="AR1030" s="17"/>
    </row>
    <row r="1031" spans="1:44" ht="32.25" customHeight="1">
      <c r="A1031" s="287"/>
      <c r="B1031" s="305"/>
      <c r="C1031" s="303"/>
      <c r="D1031" s="161" t="s">
        <v>26</v>
      </c>
      <c r="E1031" s="77">
        <f t="shared" si="3762"/>
        <v>15</v>
      </c>
      <c r="F1031" s="79">
        <f t="shared" si="3763"/>
        <v>15</v>
      </c>
      <c r="G1031" s="80">
        <f t="shared" si="3749"/>
        <v>100</v>
      </c>
      <c r="H1031" s="77"/>
      <c r="I1031" s="79"/>
      <c r="J1031" s="80" t="e">
        <f t="shared" si="3750"/>
        <v>#DIV/0!</v>
      </c>
      <c r="K1031" s="77"/>
      <c r="L1031" s="67"/>
      <c r="M1031" s="68" t="e">
        <f t="shared" si="3751"/>
        <v>#DIV/0!</v>
      </c>
      <c r="N1031" s="66"/>
      <c r="O1031" s="67"/>
      <c r="P1031" s="68" t="e">
        <f t="shared" si="3752"/>
        <v>#DIV/0!</v>
      </c>
      <c r="Q1031" s="66">
        <v>15</v>
      </c>
      <c r="R1031" s="67">
        <v>15</v>
      </c>
      <c r="S1031" s="68">
        <f t="shared" si="3753"/>
        <v>100</v>
      </c>
      <c r="T1031" s="66"/>
      <c r="U1031" s="67"/>
      <c r="V1031" s="68" t="e">
        <f t="shared" si="3754"/>
        <v>#DIV/0!</v>
      </c>
      <c r="W1031" s="66"/>
      <c r="X1031" s="67"/>
      <c r="Y1031" s="68" t="e">
        <f t="shared" si="3755"/>
        <v>#DIV/0!</v>
      </c>
      <c r="Z1031" s="66"/>
      <c r="AA1031" s="67"/>
      <c r="AB1031" s="68" t="e">
        <f t="shared" si="3756"/>
        <v>#DIV/0!</v>
      </c>
      <c r="AC1031" s="66"/>
      <c r="AD1031" s="67"/>
      <c r="AE1031" s="68" t="e">
        <f t="shared" si="3757"/>
        <v>#DIV/0!</v>
      </c>
      <c r="AF1031" s="66"/>
      <c r="AG1031" s="67"/>
      <c r="AH1031" s="68" t="e">
        <f t="shared" si="3758"/>
        <v>#DIV/0!</v>
      </c>
      <c r="AI1031" s="66"/>
      <c r="AJ1031" s="67"/>
      <c r="AK1031" s="68" t="e">
        <f t="shared" si="3759"/>
        <v>#DIV/0!</v>
      </c>
      <c r="AL1031" s="66"/>
      <c r="AM1031" s="67"/>
      <c r="AN1031" s="68" t="e">
        <f t="shared" si="3760"/>
        <v>#DIV/0!</v>
      </c>
      <c r="AO1031" s="66"/>
      <c r="AP1031" s="67"/>
      <c r="AQ1031" s="68" t="e">
        <f t="shared" si="3761"/>
        <v>#DIV/0!</v>
      </c>
      <c r="AR1031" s="17"/>
    </row>
    <row r="1032" spans="1:44" ht="81" customHeight="1">
      <c r="A1032" s="287"/>
      <c r="B1032" s="305"/>
      <c r="C1032" s="303"/>
      <c r="D1032" s="161" t="s">
        <v>231</v>
      </c>
      <c r="E1032" s="77">
        <f t="shared" si="3762"/>
        <v>0</v>
      </c>
      <c r="F1032" s="79">
        <f t="shared" si="3763"/>
        <v>0</v>
      </c>
      <c r="G1032" s="80" t="e">
        <f t="shared" si="3749"/>
        <v>#DIV/0!</v>
      </c>
      <c r="H1032" s="77"/>
      <c r="I1032" s="79"/>
      <c r="J1032" s="80" t="e">
        <f t="shared" si="3750"/>
        <v>#DIV/0!</v>
      </c>
      <c r="K1032" s="77"/>
      <c r="L1032" s="67"/>
      <c r="M1032" s="68" t="e">
        <f t="shared" si="3751"/>
        <v>#DIV/0!</v>
      </c>
      <c r="N1032" s="66"/>
      <c r="O1032" s="67"/>
      <c r="P1032" s="68" t="e">
        <f t="shared" si="3752"/>
        <v>#DIV/0!</v>
      </c>
      <c r="Q1032" s="66"/>
      <c r="R1032" s="67"/>
      <c r="S1032" s="68" t="e">
        <f t="shared" si="3753"/>
        <v>#DIV/0!</v>
      </c>
      <c r="T1032" s="66"/>
      <c r="U1032" s="67"/>
      <c r="V1032" s="68" t="e">
        <f t="shared" si="3754"/>
        <v>#DIV/0!</v>
      </c>
      <c r="W1032" s="66"/>
      <c r="X1032" s="67"/>
      <c r="Y1032" s="68" t="e">
        <f t="shared" si="3755"/>
        <v>#DIV/0!</v>
      </c>
      <c r="Z1032" s="66"/>
      <c r="AA1032" s="67"/>
      <c r="AB1032" s="68" t="e">
        <f t="shared" si="3756"/>
        <v>#DIV/0!</v>
      </c>
      <c r="AC1032" s="66"/>
      <c r="AD1032" s="67"/>
      <c r="AE1032" s="68" t="e">
        <f t="shared" si="3757"/>
        <v>#DIV/0!</v>
      </c>
      <c r="AF1032" s="66"/>
      <c r="AG1032" s="67"/>
      <c r="AH1032" s="68" t="e">
        <f t="shared" si="3758"/>
        <v>#DIV/0!</v>
      </c>
      <c r="AI1032" s="66"/>
      <c r="AJ1032" s="67"/>
      <c r="AK1032" s="68" t="e">
        <f t="shared" si="3759"/>
        <v>#DIV/0!</v>
      </c>
      <c r="AL1032" s="66"/>
      <c r="AM1032" s="67"/>
      <c r="AN1032" s="68" t="e">
        <f t="shared" si="3760"/>
        <v>#DIV/0!</v>
      </c>
      <c r="AO1032" s="66"/>
      <c r="AP1032" s="67"/>
      <c r="AQ1032" s="68" t="e">
        <f t="shared" si="3761"/>
        <v>#DIV/0!</v>
      </c>
      <c r="AR1032" s="17"/>
    </row>
    <row r="1033" spans="1:44" ht="35.25" customHeight="1">
      <c r="A1033" s="287"/>
      <c r="B1033" s="305"/>
      <c r="C1033" s="303"/>
      <c r="D1033" s="161" t="s">
        <v>39</v>
      </c>
      <c r="E1033" s="77">
        <f t="shared" si="3762"/>
        <v>0</v>
      </c>
      <c r="F1033" s="79">
        <f t="shared" si="3763"/>
        <v>0</v>
      </c>
      <c r="G1033" s="80" t="e">
        <f t="shared" si="3749"/>
        <v>#DIV/0!</v>
      </c>
      <c r="H1033" s="77"/>
      <c r="I1033" s="79"/>
      <c r="J1033" s="80" t="e">
        <f t="shared" si="3750"/>
        <v>#DIV/0!</v>
      </c>
      <c r="K1033" s="77"/>
      <c r="L1033" s="67"/>
      <c r="M1033" s="68" t="e">
        <f t="shared" si="3751"/>
        <v>#DIV/0!</v>
      </c>
      <c r="N1033" s="66"/>
      <c r="O1033" s="67"/>
      <c r="P1033" s="68" t="e">
        <f t="shared" si="3752"/>
        <v>#DIV/0!</v>
      </c>
      <c r="Q1033" s="66"/>
      <c r="R1033" s="67"/>
      <c r="S1033" s="68" t="e">
        <f t="shared" si="3753"/>
        <v>#DIV/0!</v>
      </c>
      <c r="T1033" s="66"/>
      <c r="U1033" s="67"/>
      <c r="V1033" s="68" t="e">
        <f t="shared" si="3754"/>
        <v>#DIV/0!</v>
      </c>
      <c r="W1033" s="66"/>
      <c r="X1033" s="67"/>
      <c r="Y1033" s="68" t="e">
        <f t="shared" si="3755"/>
        <v>#DIV/0!</v>
      </c>
      <c r="Z1033" s="66"/>
      <c r="AA1033" s="67"/>
      <c r="AB1033" s="68" t="e">
        <f t="shared" si="3756"/>
        <v>#DIV/0!</v>
      </c>
      <c r="AC1033" s="66"/>
      <c r="AD1033" s="67"/>
      <c r="AE1033" s="68" t="e">
        <f t="shared" si="3757"/>
        <v>#DIV/0!</v>
      </c>
      <c r="AF1033" s="66"/>
      <c r="AG1033" s="67"/>
      <c r="AH1033" s="68" t="e">
        <f t="shared" si="3758"/>
        <v>#DIV/0!</v>
      </c>
      <c r="AI1033" s="66"/>
      <c r="AJ1033" s="67"/>
      <c r="AK1033" s="68" t="e">
        <f t="shared" si="3759"/>
        <v>#DIV/0!</v>
      </c>
      <c r="AL1033" s="66"/>
      <c r="AM1033" s="67"/>
      <c r="AN1033" s="68" t="e">
        <f t="shared" si="3760"/>
        <v>#DIV/0!</v>
      </c>
      <c r="AO1033" s="66"/>
      <c r="AP1033" s="67"/>
      <c r="AQ1033" s="68" t="e">
        <f t="shared" si="3761"/>
        <v>#DIV/0!</v>
      </c>
      <c r="AR1033" s="17"/>
    </row>
    <row r="1034" spans="1:44" ht="76.5" customHeight="1">
      <c r="A1034" s="287"/>
      <c r="B1034" s="306"/>
      <c r="C1034" s="303"/>
      <c r="D1034" s="161" t="s">
        <v>33</v>
      </c>
      <c r="E1034" s="77">
        <f t="shared" si="3762"/>
        <v>0</v>
      </c>
      <c r="F1034" s="79">
        <f t="shared" si="3763"/>
        <v>0</v>
      </c>
      <c r="G1034" s="80" t="e">
        <f t="shared" si="3749"/>
        <v>#DIV/0!</v>
      </c>
      <c r="H1034" s="77"/>
      <c r="I1034" s="79"/>
      <c r="J1034" s="80" t="e">
        <f t="shared" si="3750"/>
        <v>#DIV/0!</v>
      </c>
      <c r="K1034" s="77"/>
      <c r="L1034" s="67"/>
      <c r="M1034" s="68" t="e">
        <f t="shared" si="3751"/>
        <v>#DIV/0!</v>
      </c>
      <c r="N1034" s="66"/>
      <c r="O1034" s="67"/>
      <c r="P1034" s="68" t="e">
        <f t="shared" si="3752"/>
        <v>#DIV/0!</v>
      </c>
      <c r="Q1034" s="66"/>
      <c r="R1034" s="67"/>
      <c r="S1034" s="68" t="e">
        <f t="shared" si="3753"/>
        <v>#DIV/0!</v>
      </c>
      <c r="T1034" s="66"/>
      <c r="U1034" s="67"/>
      <c r="V1034" s="68" t="e">
        <f t="shared" si="3754"/>
        <v>#DIV/0!</v>
      </c>
      <c r="W1034" s="66"/>
      <c r="X1034" s="67"/>
      <c r="Y1034" s="68" t="e">
        <f t="shared" si="3755"/>
        <v>#DIV/0!</v>
      </c>
      <c r="Z1034" s="66"/>
      <c r="AA1034" s="67"/>
      <c r="AB1034" s="68" t="e">
        <f t="shared" si="3756"/>
        <v>#DIV/0!</v>
      </c>
      <c r="AC1034" s="66"/>
      <c r="AD1034" s="67"/>
      <c r="AE1034" s="68" t="e">
        <f t="shared" si="3757"/>
        <v>#DIV/0!</v>
      </c>
      <c r="AF1034" s="66"/>
      <c r="AG1034" s="67"/>
      <c r="AH1034" s="68" t="e">
        <f t="shared" si="3758"/>
        <v>#DIV/0!</v>
      </c>
      <c r="AI1034" s="66"/>
      <c r="AJ1034" s="67"/>
      <c r="AK1034" s="68" t="e">
        <f t="shared" si="3759"/>
        <v>#DIV/0!</v>
      </c>
      <c r="AL1034" s="66"/>
      <c r="AM1034" s="67"/>
      <c r="AN1034" s="68" t="e">
        <f t="shared" si="3760"/>
        <v>#DIV/0!</v>
      </c>
      <c r="AO1034" s="66"/>
      <c r="AP1034" s="67"/>
      <c r="AQ1034" s="68" t="e">
        <f t="shared" si="3761"/>
        <v>#DIV/0!</v>
      </c>
      <c r="AR1034" s="17"/>
    </row>
    <row r="1035" spans="1:44" ht="35.25" customHeight="1">
      <c r="A1035" s="287" t="s">
        <v>240</v>
      </c>
      <c r="B1035" s="304" t="s">
        <v>582</v>
      </c>
      <c r="C1035" s="236" t="s">
        <v>154</v>
      </c>
      <c r="D1035" s="183" t="s">
        <v>36</v>
      </c>
      <c r="E1035" s="184">
        <f>E1036+E1037+E1038+E1040+E1041</f>
        <v>20</v>
      </c>
      <c r="F1035" s="185">
        <f>F1036+F1037+F1038+F1040+F1041</f>
        <v>20</v>
      </c>
      <c r="G1035" s="185">
        <f>(F1035/E1035)*100</f>
        <v>100</v>
      </c>
      <c r="H1035" s="77">
        <f>H1036+H1037+H1038+H1040+H1041</f>
        <v>0</v>
      </c>
      <c r="I1035" s="78">
        <f>I1036+I1037+I1038+I1040+I1041</f>
        <v>0</v>
      </c>
      <c r="J1035" s="78" t="e">
        <f>(I1035/H1035)*100</f>
        <v>#DIV/0!</v>
      </c>
      <c r="K1035" s="77">
        <f>K1036+K1037+K1038+K1040+K1041</f>
        <v>0</v>
      </c>
      <c r="L1035" s="78">
        <f>L1036+L1037+L1038+L1040+L1041</f>
        <v>0</v>
      </c>
      <c r="M1035" s="78" t="e">
        <f>(L1035/K1035)*100</f>
        <v>#DIV/0!</v>
      </c>
      <c r="N1035" s="77">
        <f>N1036+N1037+N1038+N1040+N1041</f>
        <v>0</v>
      </c>
      <c r="O1035" s="78">
        <f>O1036+O1037+O1038+O1040+O1041</f>
        <v>0</v>
      </c>
      <c r="P1035" s="65" t="e">
        <f>(O1035/N1035)*100</f>
        <v>#DIV/0!</v>
      </c>
      <c r="Q1035" s="77">
        <f>Q1036+Q1037+Q1038+Q1040+Q1041</f>
        <v>0</v>
      </c>
      <c r="R1035" s="78">
        <f>R1036+R1037+R1038+R1040+R1041</f>
        <v>0</v>
      </c>
      <c r="S1035" s="65" t="e">
        <f>(R1035/Q1035)*100</f>
        <v>#DIV/0!</v>
      </c>
      <c r="T1035" s="77">
        <f>T1036+T1037+T1038+T1040+T1041</f>
        <v>0</v>
      </c>
      <c r="U1035" s="78">
        <f>U1036+U1037+U1038+U1040+U1041</f>
        <v>0</v>
      </c>
      <c r="V1035" s="65" t="e">
        <f>(U1035/T1035)*100</f>
        <v>#DIV/0!</v>
      </c>
      <c r="W1035" s="77">
        <f>W1036+W1037+W1038+W1040+W1041</f>
        <v>20</v>
      </c>
      <c r="X1035" s="78">
        <f>X1036+X1037+X1038+X1040+X1041</f>
        <v>20</v>
      </c>
      <c r="Y1035" s="65">
        <f>(X1035/W1035)*100</f>
        <v>100</v>
      </c>
      <c r="Z1035" s="77">
        <f>Z1036+Z1037+Z1038+Z1040+Z1041</f>
        <v>0</v>
      </c>
      <c r="AA1035" s="78">
        <f>AA1036+AA1037+AA1038+AA1040+AA1041</f>
        <v>0</v>
      </c>
      <c r="AB1035" s="65" t="e">
        <f>(AA1035/Z1035)*100</f>
        <v>#DIV/0!</v>
      </c>
      <c r="AC1035" s="77">
        <f>AC1036+AC1037+AC1038+AC1040+AC1041</f>
        <v>0</v>
      </c>
      <c r="AD1035" s="78">
        <f>AD1036+AD1037+AD1038+AD1040+AD1041</f>
        <v>0</v>
      </c>
      <c r="AE1035" s="65" t="e">
        <f>(AD1035/AC1035)*100</f>
        <v>#DIV/0!</v>
      </c>
      <c r="AF1035" s="77">
        <f>AF1036+AF1037+AF1038+AF1040+AF1041</f>
        <v>0</v>
      </c>
      <c r="AG1035" s="78">
        <f>AG1036+AG1037+AG1038+AG1040+AG1041</f>
        <v>0</v>
      </c>
      <c r="AH1035" s="65" t="e">
        <f>(AG1035/AF1035)*100</f>
        <v>#DIV/0!</v>
      </c>
      <c r="AI1035" s="77">
        <f>AI1036+AI1037+AI1038+AI1040+AI1041</f>
        <v>0</v>
      </c>
      <c r="AJ1035" s="78">
        <f>AJ1036+AJ1037+AJ1038+AJ1040+AJ1041</f>
        <v>0</v>
      </c>
      <c r="AK1035" s="65" t="e">
        <f>(AJ1035/AI1035)*100</f>
        <v>#DIV/0!</v>
      </c>
      <c r="AL1035" s="77">
        <f>AL1036+AL1037+AL1038+AL1040+AL1041</f>
        <v>0</v>
      </c>
      <c r="AM1035" s="78">
        <f>AM1036+AM1037+AM1038+AM1040+AM1041</f>
        <v>0</v>
      </c>
      <c r="AN1035" s="65" t="e">
        <f>(AM1035/AL1035)*100</f>
        <v>#DIV/0!</v>
      </c>
      <c r="AO1035" s="77">
        <f>AO1036+AO1037+AO1038+AO1040+AO1041</f>
        <v>0</v>
      </c>
      <c r="AP1035" s="78">
        <f>AP1036+AP1037+AP1038+AP1040+AP1041</f>
        <v>0</v>
      </c>
      <c r="AQ1035" s="65" t="e">
        <f>(AP1035/AO1035)*100</f>
        <v>#DIV/0!</v>
      </c>
      <c r="AR1035" s="17"/>
    </row>
    <row r="1036" spans="1:44" ht="30">
      <c r="A1036" s="287"/>
      <c r="B1036" s="305"/>
      <c r="C1036" s="303"/>
      <c r="D1036" s="161" t="s">
        <v>17</v>
      </c>
      <c r="E1036" s="77">
        <f>H1036+K1036+N1036+Q1036+T1036+W1036+Z1036+AC1036+AF1036+AI1036+AL1036+AO1036</f>
        <v>0</v>
      </c>
      <c r="F1036" s="79">
        <f>I1036+L1036+O1036+R1036+U1036+X1036+AA1036+AD1036+AG1036+AJ1036+AM1036+AP1036</f>
        <v>0</v>
      </c>
      <c r="G1036" s="80" t="e">
        <f t="shared" ref="G1036:G1041" si="3764">(F1036/E1036)*100</f>
        <v>#DIV/0!</v>
      </c>
      <c r="H1036" s="77"/>
      <c r="I1036" s="79"/>
      <c r="J1036" s="80" t="e">
        <f t="shared" ref="J1036:J1041" si="3765">(I1036/H1036)*100</f>
        <v>#DIV/0!</v>
      </c>
      <c r="K1036" s="77"/>
      <c r="L1036" s="79"/>
      <c r="M1036" s="80" t="e">
        <f t="shared" ref="M1036:M1041" si="3766">(L1036/K1036)*100</f>
        <v>#DIV/0!</v>
      </c>
      <c r="N1036" s="77"/>
      <c r="O1036" s="67"/>
      <c r="P1036" s="68" t="e">
        <f t="shared" ref="P1036:P1041" si="3767">(O1036/N1036)*100</f>
        <v>#DIV/0!</v>
      </c>
      <c r="Q1036" s="66"/>
      <c r="R1036" s="67"/>
      <c r="S1036" s="68" t="e">
        <f t="shared" ref="S1036:S1041" si="3768">(R1036/Q1036)*100</f>
        <v>#DIV/0!</v>
      </c>
      <c r="T1036" s="66"/>
      <c r="U1036" s="67"/>
      <c r="V1036" s="68" t="e">
        <f t="shared" ref="V1036:V1041" si="3769">(U1036/T1036)*100</f>
        <v>#DIV/0!</v>
      </c>
      <c r="W1036" s="66"/>
      <c r="X1036" s="67"/>
      <c r="Y1036" s="68" t="e">
        <f t="shared" ref="Y1036:Y1041" si="3770">(X1036/W1036)*100</f>
        <v>#DIV/0!</v>
      </c>
      <c r="Z1036" s="66"/>
      <c r="AA1036" s="67"/>
      <c r="AB1036" s="68" t="e">
        <f t="shared" ref="AB1036:AB1041" si="3771">(AA1036/Z1036)*100</f>
        <v>#DIV/0!</v>
      </c>
      <c r="AC1036" s="66"/>
      <c r="AD1036" s="67"/>
      <c r="AE1036" s="68" t="e">
        <f t="shared" ref="AE1036:AE1041" si="3772">(AD1036/AC1036)*100</f>
        <v>#DIV/0!</v>
      </c>
      <c r="AF1036" s="66"/>
      <c r="AG1036" s="67"/>
      <c r="AH1036" s="68" t="e">
        <f t="shared" ref="AH1036:AH1041" si="3773">(AG1036/AF1036)*100</f>
        <v>#DIV/0!</v>
      </c>
      <c r="AI1036" s="66"/>
      <c r="AJ1036" s="67"/>
      <c r="AK1036" s="68" t="e">
        <f t="shared" ref="AK1036:AK1041" si="3774">(AJ1036/AI1036)*100</f>
        <v>#DIV/0!</v>
      </c>
      <c r="AL1036" s="66"/>
      <c r="AM1036" s="67"/>
      <c r="AN1036" s="68" t="e">
        <f t="shared" ref="AN1036:AN1041" si="3775">(AM1036/AL1036)*100</f>
        <v>#DIV/0!</v>
      </c>
      <c r="AO1036" s="66"/>
      <c r="AP1036" s="67"/>
      <c r="AQ1036" s="68" t="e">
        <f t="shared" ref="AQ1036:AQ1041" si="3776">(AP1036/AO1036)*100</f>
        <v>#DIV/0!</v>
      </c>
      <c r="AR1036" s="17"/>
    </row>
    <row r="1037" spans="1:44" ht="51" customHeight="1">
      <c r="A1037" s="287"/>
      <c r="B1037" s="305"/>
      <c r="C1037" s="303"/>
      <c r="D1037" s="161" t="s">
        <v>18</v>
      </c>
      <c r="E1037" s="77">
        <f t="shared" ref="E1037:E1041" si="3777">H1037+K1037+N1037+Q1037+T1037+W1037+Z1037+AC1037+AF1037+AI1037+AL1037+AO1037</f>
        <v>0</v>
      </c>
      <c r="F1037" s="79">
        <f t="shared" ref="F1037:F1041" si="3778">I1037+L1037+O1037+R1037+U1037+X1037+AA1037+AD1037+AG1037+AJ1037+AM1037+AP1037</f>
        <v>0</v>
      </c>
      <c r="G1037" s="80" t="e">
        <f t="shared" si="3764"/>
        <v>#DIV/0!</v>
      </c>
      <c r="H1037" s="77"/>
      <c r="I1037" s="79"/>
      <c r="J1037" s="80" t="e">
        <f t="shared" si="3765"/>
        <v>#DIV/0!</v>
      </c>
      <c r="K1037" s="77"/>
      <c r="L1037" s="79"/>
      <c r="M1037" s="80" t="e">
        <f t="shared" si="3766"/>
        <v>#DIV/0!</v>
      </c>
      <c r="N1037" s="77"/>
      <c r="O1037" s="67"/>
      <c r="P1037" s="68" t="e">
        <f t="shared" si="3767"/>
        <v>#DIV/0!</v>
      </c>
      <c r="Q1037" s="66"/>
      <c r="R1037" s="67"/>
      <c r="S1037" s="68" t="e">
        <f t="shared" si="3768"/>
        <v>#DIV/0!</v>
      </c>
      <c r="T1037" s="66"/>
      <c r="U1037" s="67"/>
      <c r="V1037" s="68" t="e">
        <f t="shared" si="3769"/>
        <v>#DIV/0!</v>
      </c>
      <c r="W1037" s="66"/>
      <c r="X1037" s="67"/>
      <c r="Y1037" s="68" t="e">
        <f t="shared" si="3770"/>
        <v>#DIV/0!</v>
      </c>
      <c r="Z1037" s="66"/>
      <c r="AA1037" s="67"/>
      <c r="AB1037" s="68" t="e">
        <f t="shared" si="3771"/>
        <v>#DIV/0!</v>
      </c>
      <c r="AC1037" s="66"/>
      <c r="AD1037" s="67"/>
      <c r="AE1037" s="68" t="e">
        <f t="shared" si="3772"/>
        <v>#DIV/0!</v>
      </c>
      <c r="AF1037" s="66"/>
      <c r="AG1037" s="67"/>
      <c r="AH1037" s="68" t="e">
        <f t="shared" si="3773"/>
        <v>#DIV/0!</v>
      </c>
      <c r="AI1037" s="66"/>
      <c r="AJ1037" s="67"/>
      <c r="AK1037" s="68" t="e">
        <f t="shared" si="3774"/>
        <v>#DIV/0!</v>
      </c>
      <c r="AL1037" s="66"/>
      <c r="AM1037" s="67"/>
      <c r="AN1037" s="68" t="e">
        <f t="shared" si="3775"/>
        <v>#DIV/0!</v>
      </c>
      <c r="AO1037" s="66"/>
      <c r="AP1037" s="67"/>
      <c r="AQ1037" s="68" t="e">
        <f t="shared" si="3776"/>
        <v>#DIV/0!</v>
      </c>
      <c r="AR1037" s="17"/>
    </row>
    <row r="1038" spans="1:44" ht="35.25" customHeight="1">
      <c r="A1038" s="287"/>
      <c r="B1038" s="305"/>
      <c r="C1038" s="303"/>
      <c r="D1038" s="161" t="s">
        <v>26</v>
      </c>
      <c r="E1038" s="77">
        <f t="shared" si="3777"/>
        <v>20</v>
      </c>
      <c r="F1038" s="79">
        <f t="shared" si="3778"/>
        <v>20</v>
      </c>
      <c r="G1038" s="80">
        <f t="shared" si="3764"/>
        <v>100</v>
      </c>
      <c r="H1038" s="77"/>
      <c r="I1038" s="79"/>
      <c r="J1038" s="80" t="e">
        <f t="shared" si="3765"/>
        <v>#DIV/0!</v>
      </c>
      <c r="K1038" s="77"/>
      <c r="L1038" s="79"/>
      <c r="M1038" s="80" t="e">
        <f t="shared" si="3766"/>
        <v>#DIV/0!</v>
      </c>
      <c r="N1038" s="77"/>
      <c r="O1038" s="67"/>
      <c r="P1038" s="68" t="e">
        <f t="shared" si="3767"/>
        <v>#DIV/0!</v>
      </c>
      <c r="Q1038" s="66"/>
      <c r="R1038" s="67"/>
      <c r="S1038" s="68" t="e">
        <f t="shared" si="3768"/>
        <v>#DIV/0!</v>
      </c>
      <c r="T1038" s="66"/>
      <c r="U1038" s="67"/>
      <c r="V1038" s="68" t="e">
        <f t="shared" si="3769"/>
        <v>#DIV/0!</v>
      </c>
      <c r="W1038" s="66">
        <v>20</v>
      </c>
      <c r="X1038" s="67">
        <v>20</v>
      </c>
      <c r="Y1038" s="68">
        <f t="shared" si="3770"/>
        <v>100</v>
      </c>
      <c r="Z1038" s="66"/>
      <c r="AA1038" s="67"/>
      <c r="AB1038" s="68" t="e">
        <f t="shared" si="3771"/>
        <v>#DIV/0!</v>
      </c>
      <c r="AC1038" s="66"/>
      <c r="AD1038" s="67"/>
      <c r="AE1038" s="68" t="e">
        <f t="shared" si="3772"/>
        <v>#DIV/0!</v>
      </c>
      <c r="AF1038" s="66"/>
      <c r="AG1038" s="67"/>
      <c r="AH1038" s="68" t="e">
        <f t="shared" si="3773"/>
        <v>#DIV/0!</v>
      </c>
      <c r="AI1038" s="66"/>
      <c r="AJ1038" s="67"/>
      <c r="AK1038" s="68" t="e">
        <f t="shared" si="3774"/>
        <v>#DIV/0!</v>
      </c>
      <c r="AL1038" s="66"/>
      <c r="AM1038" s="67"/>
      <c r="AN1038" s="68" t="e">
        <f t="shared" si="3775"/>
        <v>#DIV/0!</v>
      </c>
      <c r="AO1038" s="66"/>
      <c r="AP1038" s="67"/>
      <c r="AQ1038" s="68" t="e">
        <f t="shared" si="3776"/>
        <v>#DIV/0!</v>
      </c>
      <c r="AR1038" s="17"/>
    </row>
    <row r="1039" spans="1:44" ht="82.5" customHeight="1">
      <c r="A1039" s="287"/>
      <c r="B1039" s="305"/>
      <c r="C1039" s="303"/>
      <c r="D1039" s="161" t="s">
        <v>231</v>
      </c>
      <c r="E1039" s="77">
        <f t="shared" si="3777"/>
        <v>0</v>
      </c>
      <c r="F1039" s="79">
        <f t="shared" si="3778"/>
        <v>0</v>
      </c>
      <c r="G1039" s="80" t="e">
        <f t="shared" si="3764"/>
        <v>#DIV/0!</v>
      </c>
      <c r="H1039" s="77"/>
      <c r="I1039" s="79"/>
      <c r="J1039" s="80" t="e">
        <f t="shared" si="3765"/>
        <v>#DIV/0!</v>
      </c>
      <c r="K1039" s="77"/>
      <c r="L1039" s="79"/>
      <c r="M1039" s="80" t="e">
        <f t="shared" si="3766"/>
        <v>#DIV/0!</v>
      </c>
      <c r="N1039" s="77"/>
      <c r="O1039" s="67"/>
      <c r="P1039" s="68" t="e">
        <f t="shared" si="3767"/>
        <v>#DIV/0!</v>
      </c>
      <c r="Q1039" s="66"/>
      <c r="R1039" s="67"/>
      <c r="S1039" s="68" t="e">
        <f t="shared" si="3768"/>
        <v>#DIV/0!</v>
      </c>
      <c r="T1039" s="66"/>
      <c r="U1039" s="67"/>
      <c r="V1039" s="68" t="e">
        <f t="shared" si="3769"/>
        <v>#DIV/0!</v>
      </c>
      <c r="W1039" s="66"/>
      <c r="X1039" s="67"/>
      <c r="Y1039" s="68" t="e">
        <f t="shared" si="3770"/>
        <v>#DIV/0!</v>
      </c>
      <c r="Z1039" s="66"/>
      <c r="AA1039" s="67"/>
      <c r="AB1039" s="68" t="e">
        <f t="shared" si="3771"/>
        <v>#DIV/0!</v>
      </c>
      <c r="AC1039" s="66"/>
      <c r="AD1039" s="67"/>
      <c r="AE1039" s="68" t="e">
        <f t="shared" si="3772"/>
        <v>#DIV/0!</v>
      </c>
      <c r="AF1039" s="66"/>
      <c r="AG1039" s="67"/>
      <c r="AH1039" s="68" t="e">
        <f t="shared" si="3773"/>
        <v>#DIV/0!</v>
      </c>
      <c r="AI1039" s="66"/>
      <c r="AJ1039" s="67"/>
      <c r="AK1039" s="68" t="e">
        <f t="shared" si="3774"/>
        <v>#DIV/0!</v>
      </c>
      <c r="AL1039" s="66"/>
      <c r="AM1039" s="67"/>
      <c r="AN1039" s="68" t="e">
        <f t="shared" si="3775"/>
        <v>#DIV/0!</v>
      </c>
      <c r="AO1039" s="66"/>
      <c r="AP1039" s="67"/>
      <c r="AQ1039" s="68" t="e">
        <f t="shared" si="3776"/>
        <v>#DIV/0!</v>
      </c>
      <c r="AR1039" s="17"/>
    </row>
    <row r="1040" spans="1:44" ht="44.25" customHeight="1">
      <c r="A1040" s="287"/>
      <c r="B1040" s="305"/>
      <c r="C1040" s="303"/>
      <c r="D1040" s="161" t="s">
        <v>39</v>
      </c>
      <c r="E1040" s="77">
        <f t="shared" si="3777"/>
        <v>0</v>
      </c>
      <c r="F1040" s="79">
        <f t="shared" si="3778"/>
        <v>0</v>
      </c>
      <c r="G1040" s="80" t="e">
        <f t="shared" si="3764"/>
        <v>#DIV/0!</v>
      </c>
      <c r="H1040" s="77"/>
      <c r="I1040" s="79"/>
      <c r="J1040" s="80" t="e">
        <f t="shared" si="3765"/>
        <v>#DIV/0!</v>
      </c>
      <c r="K1040" s="77"/>
      <c r="L1040" s="79"/>
      <c r="M1040" s="80" t="e">
        <f t="shared" si="3766"/>
        <v>#DIV/0!</v>
      </c>
      <c r="N1040" s="77"/>
      <c r="O1040" s="67"/>
      <c r="P1040" s="68" t="e">
        <f t="shared" si="3767"/>
        <v>#DIV/0!</v>
      </c>
      <c r="Q1040" s="66"/>
      <c r="R1040" s="67"/>
      <c r="S1040" s="68" t="e">
        <f t="shared" si="3768"/>
        <v>#DIV/0!</v>
      </c>
      <c r="T1040" s="66"/>
      <c r="U1040" s="67"/>
      <c r="V1040" s="68" t="e">
        <f t="shared" si="3769"/>
        <v>#DIV/0!</v>
      </c>
      <c r="W1040" s="66"/>
      <c r="X1040" s="67"/>
      <c r="Y1040" s="68" t="e">
        <f t="shared" si="3770"/>
        <v>#DIV/0!</v>
      </c>
      <c r="Z1040" s="66"/>
      <c r="AA1040" s="67"/>
      <c r="AB1040" s="68" t="e">
        <f t="shared" si="3771"/>
        <v>#DIV/0!</v>
      </c>
      <c r="AC1040" s="66"/>
      <c r="AD1040" s="67"/>
      <c r="AE1040" s="68" t="e">
        <f t="shared" si="3772"/>
        <v>#DIV/0!</v>
      </c>
      <c r="AF1040" s="66"/>
      <c r="AG1040" s="67"/>
      <c r="AH1040" s="68" t="e">
        <f t="shared" si="3773"/>
        <v>#DIV/0!</v>
      </c>
      <c r="AI1040" s="66"/>
      <c r="AJ1040" s="67"/>
      <c r="AK1040" s="68" t="e">
        <f t="shared" si="3774"/>
        <v>#DIV/0!</v>
      </c>
      <c r="AL1040" s="66"/>
      <c r="AM1040" s="67"/>
      <c r="AN1040" s="68" t="e">
        <f t="shared" si="3775"/>
        <v>#DIV/0!</v>
      </c>
      <c r="AO1040" s="66"/>
      <c r="AP1040" s="67"/>
      <c r="AQ1040" s="68" t="e">
        <f t="shared" si="3776"/>
        <v>#DIV/0!</v>
      </c>
      <c r="AR1040" s="17"/>
    </row>
    <row r="1041" spans="1:44" ht="91.5" customHeight="1">
      <c r="A1041" s="287"/>
      <c r="B1041" s="306"/>
      <c r="C1041" s="303"/>
      <c r="D1041" s="161" t="s">
        <v>33</v>
      </c>
      <c r="E1041" s="77">
        <f t="shared" si="3777"/>
        <v>0</v>
      </c>
      <c r="F1041" s="79">
        <f t="shared" si="3778"/>
        <v>0</v>
      </c>
      <c r="G1041" s="80" t="e">
        <f t="shared" si="3764"/>
        <v>#DIV/0!</v>
      </c>
      <c r="H1041" s="77"/>
      <c r="I1041" s="79"/>
      <c r="J1041" s="80" t="e">
        <f t="shared" si="3765"/>
        <v>#DIV/0!</v>
      </c>
      <c r="K1041" s="77"/>
      <c r="L1041" s="79"/>
      <c r="M1041" s="80" t="e">
        <f t="shared" si="3766"/>
        <v>#DIV/0!</v>
      </c>
      <c r="N1041" s="77"/>
      <c r="O1041" s="67"/>
      <c r="P1041" s="68" t="e">
        <f t="shared" si="3767"/>
        <v>#DIV/0!</v>
      </c>
      <c r="Q1041" s="66"/>
      <c r="R1041" s="67"/>
      <c r="S1041" s="68" t="e">
        <f t="shared" si="3768"/>
        <v>#DIV/0!</v>
      </c>
      <c r="T1041" s="66"/>
      <c r="U1041" s="67"/>
      <c r="V1041" s="68" t="e">
        <f t="shared" si="3769"/>
        <v>#DIV/0!</v>
      </c>
      <c r="W1041" s="66"/>
      <c r="X1041" s="67"/>
      <c r="Y1041" s="68" t="e">
        <f t="shared" si="3770"/>
        <v>#DIV/0!</v>
      </c>
      <c r="Z1041" s="66"/>
      <c r="AA1041" s="67"/>
      <c r="AB1041" s="68" t="e">
        <f t="shared" si="3771"/>
        <v>#DIV/0!</v>
      </c>
      <c r="AC1041" s="66"/>
      <c r="AD1041" s="67"/>
      <c r="AE1041" s="68" t="e">
        <f t="shared" si="3772"/>
        <v>#DIV/0!</v>
      </c>
      <c r="AF1041" s="66"/>
      <c r="AG1041" s="67"/>
      <c r="AH1041" s="68" t="e">
        <f t="shared" si="3773"/>
        <v>#DIV/0!</v>
      </c>
      <c r="AI1041" s="66"/>
      <c r="AJ1041" s="67"/>
      <c r="AK1041" s="68" t="e">
        <f t="shared" si="3774"/>
        <v>#DIV/0!</v>
      </c>
      <c r="AL1041" s="66"/>
      <c r="AM1041" s="67"/>
      <c r="AN1041" s="68" t="e">
        <f t="shared" si="3775"/>
        <v>#DIV/0!</v>
      </c>
      <c r="AO1041" s="66"/>
      <c r="AP1041" s="67"/>
      <c r="AQ1041" s="68" t="e">
        <f t="shared" si="3776"/>
        <v>#DIV/0!</v>
      </c>
      <c r="AR1041" s="17"/>
    </row>
    <row r="1042" spans="1:44" ht="25.5" customHeight="1">
      <c r="A1042" s="438" t="s">
        <v>417</v>
      </c>
      <c r="B1042" s="426" t="s">
        <v>522</v>
      </c>
      <c r="C1042" s="426" t="s">
        <v>155</v>
      </c>
      <c r="D1042" s="15" t="s">
        <v>36</v>
      </c>
      <c r="E1042" s="77">
        <f>E1043+E1044+E1045+E1047+E1048</f>
        <v>15</v>
      </c>
      <c r="F1042" s="78">
        <f>F1043+F1044+F1045+F1047+F1048</f>
        <v>0</v>
      </c>
      <c r="G1042" s="65">
        <f>(F1042/E1042)*100</f>
        <v>0</v>
      </c>
      <c r="H1042" s="77">
        <f>H1043+H1044+H1045+H1047+H1048</f>
        <v>0</v>
      </c>
      <c r="I1042" s="78">
        <f>I1043+I1044+I1045+I1047+I1048</f>
        <v>0</v>
      </c>
      <c r="J1042" s="65" t="e">
        <f>(I1042/H1042)*100</f>
        <v>#DIV/0!</v>
      </c>
      <c r="K1042" s="77">
        <f>K1043+K1044+K1045+K1047+K1048</f>
        <v>0</v>
      </c>
      <c r="L1042" s="78">
        <f>L1043+L1044+L1045+L1047+L1048</f>
        <v>0</v>
      </c>
      <c r="M1042" s="65" t="e">
        <f>(L1042/K1042)*100</f>
        <v>#DIV/0!</v>
      </c>
      <c r="N1042" s="77">
        <f>N1043+N1044+N1045+N1047+N1048</f>
        <v>0</v>
      </c>
      <c r="O1042" s="78">
        <f>O1043+O1044+O1045+O1047+O1048</f>
        <v>0</v>
      </c>
      <c r="P1042" s="65" t="e">
        <f>(O1042/N1042)*100</f>
        <v>#DIV/0!</v>
      </c>
      <c r="Q1042" s="77">
        <f>Q1043+Q1044+Q1045+Q1047+Q1048</f>
        <v>0</v>
      </c>
      <c r="R1042" s="78">
        <f>R1043+R1044+R1045+R1047+R1048</f>
        <v>0</v>
      </c>
      <c r="S1042" s="65" t="e">
        <f>(R1042/Q1042)*100</f>
        <v>#DIV/0!</v>
      </c>
      <c r="T1042" s="77">
        <f>T1043+T1044+T1045+T1047+T1048</f>
        <v>0</v>
      </c>
      <c r="U1042" s="78">
        <f>U1043+U1044+U1045+U1047+U1048</f>
        <v>0</v>
      </c>
      <c r="V1042" s="65" t="e">
        <f>(U1042/T1042)*100</f>
        <v>#DIV/0!</v>
      </c>
      <c r="W1042" s="77">
        <f>W1043+W1044+W1045+W1047+W1048</f>
        <v>0</v>
      </c>
      <c r="X1042" s="78">
        <f>X1043+X1044+X1045+X1047+X1048</f>
        <v>0</v>
      </c>
      <c r="Y1042" s="65" t="e">
        <f>(X1042/W1042)*100</f>
        <v>#DIV/0!</v>
      </c>
      <c r="Z1042" s="77">
        <f>Z1043+Z1044+Z1045+Z1047+Z1048</f>
        <v>0</v>
      </c>
      <c r="AA1042" s="78">
        <f>AA1043+AA1044+AA1045+AA1047+AA1048</f>
        <v>0</v>
      </c>
      <c r="AB1042" s="65" t="e">
        <f>(AA1042/Z1042)*100</f>
        <v>#DIV/0!</v>
      </c>
      <c r="AC1042" s="77">
        <f>AC1043+AC1044+AC1045+AC1047+AC1048</f>
        <v>0</v>
      </c>
      <c r="AD1042" s="78">
        <f>AD1043+AD1044+AD1045+AD1047+AD1048</f>
        <v>0</v>
      </c>
      <c r="AE1042" s="65" t="e">
        <f>(AD1042/AC1042)*100</f>
        <v>#DIV/0!</v>
      </c>
      <c r="AF1042" s="77">
        <f>AF1043+AF1044+AF1045+AF1047+AF1048</f>
        <v>0</v>
      </c>
      <c r="AG1042" s="78">
        <f>AG1043+AG1044+AG1045+AG1047+AG1048</f>
        <v>0</v>
      </c>
      <c r="AH1042" s="65" t="e">
        <f>(AG1042/AF1042)*100</f>
        <v>#DIV/0!</v>
      </c>
      <c r="AI1042" s="77">
        <f>AI1043+AI1044+AI1045+AI1047+AI1048</f>
        <v>15</v>
      </c>
      <c r="AJ1042" s="78">
        <f>AJ1043+AJ1044+AJ1045+AJ1047+AJ1048</f>
        <v>0</v>
      </c>
      <c r="AK1042" s="65">
        <f>(AJ1042/AI1042)*100</f>
        <v>0</v>
      </c>
      <c r="AL1042" s="77">
        <f>AL1043+AL1044+AL1045+AL1047+AL1048</f>
        <v>0</v>
      </c>
      <c r="AM1042" s="78">
        <f>AM1043+AM1044+AM1045+AM1047+AM1048</f>
        <v>0</v>
      </c>
      <c r="AN1042" s="65" t="e">
        <f>(AM1042/AL1042)*100</f>
        <v>#DIV/0!</v>
      </c>
      <c r="AO1042" s="77">
        <f>AO1043+AO1044+AO1045+AO1047+AO1048</f>
        <v>0</v>
      </c>
      <c r="AP1042" s="78">
        <f>AP1043+AP1044+AP1045+AP1047+AP1048</f>
        <v>0</v>
      </c>
      <c r="AQ1042" s="65" t="e">
        <f>(AP1042/AO1042)*100</f>
        <v>#DIV/0!</v>
      </c>
      <c r="AR1042" s="12"/>
    </row>
    <row r="1043" spans="1:44" ht="30">
      <c r="A1043" s="438"/>
      <c r="B1043" s="426"/>
      <c r="C1043" s="427"/>
      <c r="D1043" s="15" t="s">
        <v>17</v>
      </c>
      <c r="E1043" s="66">
        <f>H1043+K1043+N1043+Q1043+T1043+W1043+Z1043+AC1043+AF1043+AI1043+AL1043+AO1043</f>
        <v>0</v>
      </c>
      <c r="F1043" s="67">
        <f>I1043+L1043+O1043+R1043+U1043+X1043+AA1043+AD1043+AG1043+AJ1043+AM1043+AP1043</f>
        <v>0</v>
      </c>
      <c r="G1043" s="68" t="e">
        <f t="shared" ref="G1043:G1048" si="3779">(F1043/E1043)*100</f>
        <v>#DIV/0!</v>
      </c>
      <c r="H1043" s="66"/>
      <c r="I1043" s="67"/>
      <c r="J1043" s="68" t="e">
        <f t="shared" ref="J1043:J1048" si="3780">(I1043/H1043)*100</f>
        <v>#DIV/0!</v>
      </c>
      <c r="K1043" s="66"/>
      <c r="L1043" s="67"/>
      <c r="M1043" s="68" t="e">
        <f t="shared" ref="M1043:M1048" si="3781">(L1043/K1043)*100</f>
        <v>#DIV/0!</v>
      </c>
      <c r="N1043" s="66"/>
      <c r="O1043" s="67"/>
      <c r="P1043" s="68" t="e">
        <f t="shared" ref="P1043:P1048" si="3782">(O1043/N1043)*100</f>
        <v>#DIV/0!</v>
      </c>
      <c r="Q1043" s="66"/>
      <c r="R1043" s="67"/>
      <c r="S1043" s="68" t="e">
        <f t="shared" ref="S1043:S1048" si="3783">(R1043/Q1043)*100</f>
        <v>#DIV/0!</v>
      </c>
      <c r="T1043" s="66"/>
      <c r="U1043" s="67"/>
      <c r="V1043" s="68" t="e">
        <f t="shared" ref="V1043:V1048" si="3784">(U1043/T1043)*100</f>
        <v>#DIV/0!</v>
      </c>
      <c r="W1043" s="66"/>
      <c r="X1043" s="67"/>
      <c r="Y1043" s="68" t="e">
        <f t="shared" ref="Y1043:Y1048" si="3785">(X1043/W1043)*100</f>
        <v>#DIV/0!</v>
      </c>
      <c r="Z1043" s="66"/>
      <c r="AA1043" s="67"/>
      <c r="AB1043" s="68" t="e">
        <f t="shared" ref="AB1043:AB1048" si="3786">(AA1043/Z1043)*100</f>
        <v>#DIV/0!</v>
      </c>
      <c r="AC1043" s="66"/>
      <c r="AD1043" s="67"/>
      <c r="AE1043" s="68" t="e">
        <f t="shared" ref="AE1043:AE1048" si="3787">(AD1043/AC1043)*100</f>
        <v>#DIV/0!</v>
      </c>
      <c r="AF1043" s="66"/>
      <c r="AG1043" s="67"/>
      <c r="AH1043" s="68" t="e">
        <f t="shared" ref="AH1043:AH1048" si="3788">(AG1043/AF1043)*100</f>
        <v>#DIV/0!</v>
      </c>
      <c r="AI1043" s="66"/>
      <c r="AJ1043" s="67"/>
      <c r="AK1043" s="68" t="e">
        <f t="shared" ref="AK1043:AK1048" si="3789">(AJ1043/AI1043)*100</f>
        <v>#DIV/0!</v>
      </c>
      <c r="AL1043" s="66"/>
      <c r="AM1043" s="67"/>
      <c r="AN1043" s="68" t="e">
        <f t="shared" ref="AN1043:AN1048" si="3790">(AM1043/AL1043)*100</f>
        <v>#DIV/0!</v>
      </c>
      <c r="AO1043" s="66"/>
      <c r="AP1043" s="67"/>
      <c r="AQ1043" s="68" t="e">
        <f t="shared" ref="AQ1043:AQ1048" si="3791">(AP1043/AO1043)*100</f>
        <v>#DIV/0!</v>
      </c>
      <c r="AR1043" s="12"/>
    </row>
    <row r="1044" spans="1:44" ht="44.25" customHeight="1">
      <c r="A1044" s="438"/>
      <c r="B1044" s="426"/>
      <c r="C1044" s="427"/>
      <c r="D1044" s="15" t="s">
        <v>18</v>
      </c>
      <c r="E1044" s="66">
        <f t="shared" ref="E1044:E1048" si="3792">H1044+K1044+N1044+Q1044+T1044+W1044+Z1044+AC1044+AF1044+AI1044+AL1044+AO1044</f>
        <v>0</v>
      </c>
      <c r="F1044" s="67">
        <f t="shared" ref="F1044:F1048" si="3793">I1044+L1044+O1044+R1044+U1044+X1044+AA1044+AD1044+AG1044+AJ1044+AM1044+AP1044</f>
        <v>0</v>
      </c>
      <c r="G1044" s="68" t="e">
        <f t="shared" si="3779"/>
        <v>#DIV/0!</v>
      </c>
      <c r="H1044" s="66"/>
      <c r="I1044" s="67"/>
      <c r="J1044" s="68" t="e">
        <f t="shared" si="3780"/>
        <v>#DIV/0!</v>
      </c>
      <c r="K1044" s="66"/>
      <c r="L1044" s="67"/>
      <c r="M1044" s="68" t="e">
        <f t="shared" si="3781"/>
        <v>#DIV/0!</v>
      </c>
      <c r="N1044" s="66"/>
      <c r="O1044" s="67"/>
      <c r="P1044" s="68" t="e">
        <f t="shared" si="3782"/>
        <v>#DIV/0!</v>
      </c>
      <c r="Q1044" s="66"/>
      <c r="R1044" s="67"/>
      <c r="S1044" s="68" t="e">
        <f t="shared" si="3783"/>
        <v>#DIV/0!</v>
      </c>
      <c r="T1044" s="66"/>
      <c r="U1044" s="67"/>
      <c r="V1044" s="68" t="e">
        <f t="shared" si="3784"/>
        <v>#DIV/0!</v>
      </c>
      <c r="W1044" s="66"/>
      <c r="X1044" s="67"/>
      <c r="Y1044" s="68" t="e">
        <f t="shared" si="3785"/>
        <v>#DIV/0!</v>
      </c>
      <c r="Z1044" s="66"/>
      <c r="AA1044" s="67"/>
      <c r="AB1044" s="68" t="e">
        <f t="shared" si="3786"/>
        <v>#DIV/0!</v>
      </c>
      <c r="AC1044" s="66"/>
      <c r="AD1044" s="67"/>
      <c r="AE1044" s="68" t="e">
        <f t="shared" si="3787"/>
        <v>#DIV/0!</v>
      </c>
      <c r="AF1044" s="66"/>
      <c r="AG1044" s="67"/>
      <c r="AH1044" s="68" t="e">
        <f t="shared" si="3788"/>
        <v>#DIV/0!</v>
      </c>
      <c r="AI1044" s="66"/>
      <c r="AJ1044" s="67"/>
      <c r="AK1044" s="68" t="e">
        <f t="shared" si="3789"/>
        <v>#DIV/0!</v>
      </c>
      <c r="AL1044" s="66"/>
      <c r="AM1044" s="67"/>
      <c r="AN1044" s="68" t="e">
        <f t="shared" si="3790"/>
        <v>#DIV/0!</v>
      </c>
      <c r="AO1044" s="66"/>
      <c r="AP1044" s="67"/>
      <c r="AQ1044" s="68" t="e">
        <f t="shared" si="3791"/>
        <v>#DIV/0!</v>
      </c>
      <c r="AR1044" s="12"/>
    </row>
    <row r="1045" spans="1:44" ht="32.25" customHeight="1">
      <c r="A1045" s="438"/>
      <c r="B1045" s="426"/>
      <c r="C1045" s="427"/>
      <c r="D1045" s="15" t="s">
        <v>26</v>
      </c>
      <c r="E1045" s="66">
        <f t="shared" si="3792"/>
        <v>15</v>
      </c>
      <c r="F1045" s="67">
        <f t="shared" si="3793"/>
        <v>0</v>
      </c>
      <c r="G1045" s="68">
        <f t="shared" si="3779"/>
        <v>0</v>
      </c>
      <c r="H1045" s="66"/>
      <c r="I1045" s="67"/>
      <c r="J1045" s="68" t="e">
        <f t="shared" si="3780"/>
        <v>#DIV/0!</v>
      </c>
      <c r="K1045" s="66"/>
      <c r="L1045" s="67"/>
      <c r="M1045" s="68" t="e">
        <f t="shared" si="3781"/>
        <v>#DIV/0!</v>
      </c>
      <c r="N1045" s="66"/>
      <c r="O1045" s="67"/>
      <c r="P1045" s="68" t="e">
        <f t="shared" si="3782"/>
        <v>#DIV/0!</v>
      </c>
      <c r="Q1045" s="66"/>
      <c r="R1045" s="67"/>
      <c r="S1045" s="68" t="e">
        <f t="shared" si="3783"/>
        <v>#DIV/0!</v>
      </c>
      <c r="T1045" s="66"/>
      <c r="U1045" s="67"/>
      <c r="V1045" s="68" t="e">
        <f t="shared" si="3784"/>
        <v>#DIV/0!</v>
      </c>
      <c r="W1045" s="66"/>
      <c r="X1045" s="67"/>
      <c r="Y1045" s="68" t="e">
        <f t="shared" si="3785"/>
        <v>#DIV/0!</v>
      </c>
      <c r="Z1045" s="66"/>
      <c r="AA1045" s="67"/>
      <c r="AB1045" s="68" t="e">
        <f t="shared" si="3786"/>
        <v>#DIV/0!</v>
      </c>
      <c r="AC1045" s="66"/>
      <c r="AD1045" s="67"/>
      <c r="AE1045" s="68" t="e">
        <f t="shared" si="3787"/>
        <v>#DIV/0!</v>
      </c>
      <c r="AF1045" s="66"/>
      <c r="AG1045" s="67"/>
      <c r="AH1045" s="68" t="e">
        <f t="shared" si="3788"/>
        <v>#DIV/0!</v>
      </c>
      <c r="AI1045" s="66">
        <v>15</v>
      </c>
      <c r="AJ1045" s="67"/>
      <c r="AK1045" s="68">
        <f t="shared" si="3789"/>
        <v>0</v>
      </c>
      <c r="AL1045" s="66"/>
      <c r="AM1045" s="67"/>
      <c r="AN1045" s="68" t="e">
        <f t="shared" si="3790"/>
        <v>#DIV/0!</v>
      </c>
      <c r="AO1045" s="66"/>
      <c r="AP1045" s="67"/>
      <c r="AQ1045" s="68" t="e">
        <f t="shared" si="3791"/>
        <v>#DIV/0!</v>
      </c>
      <c r="AR1045" s="12"/>
    </row>
    <row r="1046" spans="1:44" ht="84.75" customHeight="1">
      <c r="A1046" s="438"/>
      <c r="B1046" s="426"/>
      <c r="C1046" s="427"/>
      <c r="D1046" s="54" t="s">
        <v>231</v>
      </c>
      <c r="E1046" s="66">
        <f t="shared" si="3792"/>
        <v>0</v>
      </c>
      <c r="F1046" s="67">
        <f t="shared" si="3793"/>
        <v>0</v>
      </c>
      <c r="G1046" s="68" t="e">
        <f t="shared" si="3779"/>
        <v>#DIV/0!</v>
      </c>
      <c r="H1046" s="66"/>
      <c r="I1046" s="67"/>
      <c r="J1046" s="68" t="e">
        <f t="shared" si="3780"/>
        <v>#DIV/0!</v>
      </c>
      <c r="K1046" s="66"/>
      <c r="L1046" s="67"/>
      <c r="M1046" s="68" t="e">
        <f t="shared" si="3781"/>
        <v>#DIV/0!</v>
      </c>
      <c r="N1046" s="66"/>
      <c r="O1046" s="67"/>
      <c r="P1046" s="68" t="e">
        <f t="shared" si="3782"/>
        <v>#DIV/0!</v>
      </c>
      <c r="Q1046" s="66"/>
      <c r="R1046" s="67"/>
      <c r="S1046" s="68" t="e">
        <f t="shared" si="3783"/>
        <v>#DIV/0!</v>
      </c>
      <c r="T1046" s="66"/>
      <c r="U1046" s="67"/>
      <c r="V1046" s="68" t="e">
        <f t="shared" si="3784"/>
        <v>#DIV/0!</v>
      </c>
      <c r="W1046" s="66"/>
      <c r="X1046" s="67"/>
      <c r="Y1046" s="68" t="e">
        <f t="shared" si="3785"/>
        <v>#DIV/0!</v>
      </c>
      <c r="Z1046" s="66"/>
      <c r="AA1046" s="67"/>
      <c r="AB1046" s="68" t="e">
        <f t="shared" si="3786"/>
        <v>#DIV/0!</v>
      </c>
      <c r="AC1046" s="66"/>
      <c r="AD1046" s="67"/>
      <c r="AE1046" s="68" t="e">
        <f t="shared" si="3787"/>
        <v>#DIV/0!</v>
      </c>
      <c r="AF1046" s="66"/>
      <c r="AG1046" s="67"/>
      <c r="AH1046" s="68" t="e">
        <f t="shared" si="3788"/>
        <v>#DIV/0!</v>
      </c>
      <c r="AI1046" s="66"/>
      <c r="AJ1046" s="67"/>
      <c r="AK1046" s="68" t="e">
        <f t="shared" si="3789"/>
        <v>#DIV/0!</v>
      </c>
      <c r="AL1046" s="66"/>
      <c r="AM1046" s="67"/>
      <c r="AN1046" s="68" t="e">
        <f t="shared" si="3790"/>
        <v>#DIV/0!</v>
      </c>
      <c r="AO1046" s="66"/>
      <c r="AP1046" s="67"/>
      <c r="AQ1046" s="68" t="e">
        <f t="shared" si="3791"/>
        <v>#DIV/0!</v>
      </c>
      <c r="AR1046" s="12"/>
    </row>
    <row r="1047" spans="1:44" ht="29.25" customHeight="1">
      <c r="A1047" s="438"/>
      <c r="B1047" s="426"/>
      <c r="C1047" s="427"/>
      <c r="D1047" s="15" t="s">
        <v>39</v>
      </c>
      <c r="E1047" s="66">
        <f t="shared" si="3792"/>
        <v>0</v>
      </c>
      <c r="F1047" s="67">
        <f t="shared" si="3793"/>
        <v>0</v>
      </c>
      <c r="G1047" s="68" t="e">
        <f t="shared" si="3779"/>
        <v>#DIV/0!</v>
      </c>
      <c r="H1047" s="66"/>
      <c r="I1047" s="67"/>
      <c r="J1047" s="68" t="e">
        <f t="shared" si="3780"/>
        <v>#DIV/0!</v>
      </c>
      <c r="K1047" s="66"/>
      <c r="L1047" s="67"/>
      <c r="M1047" s="68" t="e">
        <f t="shared" si="3781"/>
        <v>#DIV/0!</v>
      </c>
      <c r="N1047" s="66"/>
      <c r="O1047" s="67"/>
      <c r="P1047" s="68" t="e">
        <f t="shared" si="3782"/>
        <v>#DIV/0!</v>
      </c>
      <c r="Q1047" s="66"/>
      <c r="R1047" s="67"/>
      <c r="S1047" s="68" t="e">
        <f t="shared" si="3783"/>
        <v>#DIV/0!</v>
      </c>
      <c r="T1047" s="66"/>
      <c r="U1047" s="67"/>
      <c r="V1047" s="68" t="e">
        <f t="shared" si="3784"/>
        <v>#DIV/0!</v>
      </c>
      <c r="W1047" s="66"/>
      <c r="X1047" s="67"/>
      <c r="Y1047" s="68" t="e">
        <f t="shared" si="3785"/>
        <v>#DIV/0!</v>
      </c>
      <c r="Z1047" s="66"/>
      <c r="AA1047" s="67"/>
      <c r="AB1047" s="68" t="e">
        <f t="shared" si="3786"/>
        <v>#DIV/0!</v>
      </c>
      <c r="AC1047" s="66"/>
      <c r="AD1047" s="67"/>
      <c r="AE1047" s="68" t="e">
        <f t="shared" si="3787"/>
        <v>#DIV/0!</v>
      </c>
      <c r="AF1047" s="66"/>
      <c r="AG1047" s="67"/>
      <c r="AH1047" s="68" t="e">
        <f t="shared" si="3788"/>
        <v>#DIV/0!</v>
      </c>
      <c r="AI1047" s="66"/>
      <c r="AJ1047" s="67"/>
      <c r="AK1047" s="68" t="e">
        <f t="shared" si="3789"/>
        <v>#DIV/0!</v>
      </c>
      <c r="AL1047" s="66"/>
      <c r="AM1047" s="67"/>
      <c r="AN1047" s="68" t="e">
        <f t="shared" si="3790"/>
        <v>#DIV/0!</v>
      </c>
      <c r="AO1047" s="66"/>
      <c r="AP1047" s="67"/>
      <c r="AQ1047" s="68" t="e">
        <f t="shared" si="3791"/>
        <v>#DIV/0!</v>
      </c>
      <c r="AR1047" s="12"/>
    </row>
    <row r="1048" spans="1:44" ht="45">
      <c r="A1048" s="438"/>
      <c r="B1048" s="426"/>
      <c r="C1048" s="427"/>
      <c r="D1048" s="15" t="s">
        <v>33</v>
      </c>
      <c r="E1048" s="66">
        <f t="shared" si="3792"/>
        <v>0</v>
      </c>
      <c r="F1048" s="67">
        <f t="shared" si="3793"/>
        <v>0</v>
      </c>
      <c r="G1048" s="68" t="e">
        <f t="shared" si="3779"/>
        <v>#DIV/0!</v>
      </c>
      <c r="H1048" s="66"/>
      <c r="I1048" s="67"/>
      <c r="J1048" s="68" t="e">
        <f t="shared" si="3780"/>
        <v>#DIV/0!</v>
      </c>
      <c r="K1048" s="66"/>
      <c r="L1048" s="67"/>
      <c r="M1048" s="68" t="e">
        <f t="shared" si="3781"/>
        <v>#DIV/0!</v>
      </c>
      <c r="N1048" s="66"/>
      <c r="O1048" s="67"/>
      <c r="P1048" s="68" t="e">
        <f t="shared" si="3782"/>
        <v>#DIV/0!</v>
      </c>
      <c r="Q1048" s="66"/>
      <c r="R1048" s="67"/>
      <c r="S1048" s="68" t="e">
        <f t="shared" si="3783"/>
        <v>#DIV/0!</v>
      </c>
      <c r="T1048" s="66"/>
      <c r="U1048" s="67"/>
      <c r="V1048" s="68" t="e">
        <f t="shared" si="3784"/>
        <v>#DIV/0!</v>
      </c>
      <c r="W1048" s="66"/>
      <c r="X1048" s="67"/>
      <c r="Y1048" s="68" t="e">
        <f t="shared" si="3785"/>
        <v>#DIV/0!</v>
      </c>
      <c r="Z1048" s="66"/>
      <c r="AA1048" s="67"/>
      <c r="AB1048" s="68" t="e">
        <f t="shared" si="3786"/>
        <v>#DIV/0!</v>
      </c>
      <c r="AC1048" s="66"/>
      <c r="AD1048" s="67"/>
      <c r="AE1048" s="68" t="e">
        <f t="shared" si="3787"/>
        <v>#DIV/0!</v>
      </c>
      <c r="AF1048" s="66"/>
      <c r="AG1048" s="67"/>
      <c r="AH1048" s="68" t="e">
        <f t="shared" si="3788"/>
        <v>#DIV/0!</v>
      </c>
      <c r="AI1048" s="66"/>
      <c r="AJ1048" s="67"/>
      <c r="AK1048" s="68" t="e">
        <f t="shared" si="3789"/>
        <v>#DIV/0!</v>
      </c>
      <c r="AL1048" s="66"/>
      <c r="AM1048" s="67"/>
      <c r="AN1048" s="68" t="e">
        <f t="shared" si="3790"/>
        <v>#DIV/0!</v>
      </c>
      <c r="AO1048" s="66"/>
      <c r="AP1048" s="67"/>
      <c r="AQ1048" s="68" t="e">
        <f t="shared" si="3791"/>
        <v>#DIV/0!</v>
      </c>
      <c r="AR1048" s="12"/>
    </row>
    <row r="1049" spans="1:44" ht="35.25" customHeight="1">
      <c r="A1049" s="287" t="s">
        <v>423</v>
      </c>
      <c r="B1049" s="287" t="s">
        <v>583</v>
      </c>
      <c r="C1049" s="236" t="s">
        <v>266</v>
      </c>
      <c r="D1049" s="183" t="s">
        <v>36</v>
      </c>
      <c r="E1049" s="184">
        <f>E1050+E1051+E1052+E1054+E1055</f>
        <v>15</v>
      </c>
      <c r="F1049" s="185">
        <f>F1050+F1051+F1052+F1054+F1055</f>
        <v>15</v>
      </c>
      <c r="G1049" s="185">
        <f>(F1049/E1049)*100</f>
        <v>100</v>
      </c>
      <c r="H1049" s="77">
        <f>H1050+H1051+H1052+H1054+H1055</f>
        <v>0</v>
      </c>
      <c r="I1049" s="78">
        <f>I1050+I1051+I1052+I1054+I1055</f>
        <v>0</v>
      </c>
      <c r="J1049" s="78" t="e">
        <f>(I1049/H1049)*100</f>
        <v>#DIV/0!</v>
      </c>
      <c r="K1049" s="77">
        <f>K1050+K1051+K1052+K1054+K1055</f>
        <v>0</v>
      </c>
      <c r="L1049" s="78">
        <f>L1050+L1051+L1052+L1054+L1055</f>
        <v>0</v>
      </c>
      <c r="M1049" s="65" t="e">
        <f>(L1049/K1049)*100</f>
        <v>#DIV/0!</v>
      </c>
      <c r="N1049" s="77">
        <f>N1050+N1051+N1052+N1054+N1055</f>
        <v>0</v>
      </c>
      <c r="O1049" s="78">
        <f>O1050+O1051+O1052+O1054+O1055</f>
        <v>0</v>
      </c>
      <c r="P1049" s="65" t="e">
        <f>(O1049/N1049)*100</f>
        <v>#DIV/0!</v>
      </c>
      <c r="Q1049" s="77">
        <f>Q1050+Q1051+Q1052+Q1054+Q1055</f>
        <v>0</v>
      </c>
      <c r="R1049" s="78">
        <f>R1050+R1051+R1052+R1054+R1055</f>
        <v>0</v>
      </c>
      <c r="S1049" s="65" t="e">
        <f>(R1049/Q1049)*100</f>
        <v>#DIV/0!</v>
      </c>
      <c r="T1049" s="77">
        <f>T1050+T1051+T1052+T1054+T1055</f>
        <v>8</v>
      </c>
      <c r="U1049" s="78">
        <f>U1050+U1051+U1052+U1054+U1055</f>
        <v>8</v>
      </c>
      <c r="V1049" s="65">
        <f>(U1049/T1049)*100</f>
        <v>100</v>
      </c>
      <c r="W1049" s="77">
        <f>W1050+W1051+W1052+W1054+W1055</f>
        <v>7</v>
      </c>
      <c r="X1049" s="78">
        <f>X1050+X1051+X1052+X1054+X1055</f>
        <v>7</v>
      </c>
      <c r="Y1049" s="65">
        <f>(X1049/W1049)*100</f>
        <v>100</v>
      </c>
      <c r="Z1049" s="77">
        <f>Z1050+Z1051+Z1052+Z1054+Z1055</f>
        <v>0</v>
      </c>
      <c r="AA1049" s="78">
        <f>AA1050+AA1051+AA1052+AA1054+AA1055</f>
        <v>0</v>
      </c>
      <c r="AB1049" s="65" t="e">
        <f>(AA1049/Z1049)*100</f>
        <v>#DIV/0!</v>
      </c>
      <c r="AC1049" s="77">
        <f>AC1050+AC1051+AC1052+AC1054+AC1055</f>
        <v>0</v>
      </c>
      <c r="AD1049" s="78">
        <f>AD1050+AD1051+AD1052+AD1054+AD1055</f>
        <v>0</v>
      </c>
      <c r="AE1049" s="65" t="e">
        <f>(AD1049/AC1049)*100</f>
        <v>#DIV/0!</v>
      </c>
      <c r="AF1049" s="77">
        <f>AF1050+AF1051+AF1052+AF1054+AF1055</f>
        <v>0</v>
      </c>
      <c r="AG1049" s="78">
        <f>AG1050+AG1051+AG1052+AG1054+AG1055</f>
        <v>0</v>
      </c>
      <c r="AH1049" s="65" t="e">
        <f>(AG1049/AF1049)*100</f>
        <v>#DIV/0!</v>
      </c>
      <c r="AI1049" s="77">
        <f>AI1050+AI1051+AI1052+AI1054+AI1055</f>
        <v>0</v>
      </c>
      <c r="AJ1049" s="78">
        <f>AJ1050+AJ1051+AJ1052+AJ1054+AJ1055</f>
        <v>0</v>
      </c>
      <c r="AK1049" s="65" t="e">
        <f>(AJ1049/AI1049)*100</f>
        <v>#DIV/0!</v>
      </c>
      <c r="AL1049" s="77">
        <f>AL1050+AL1051+AL1052+AL1054+AL1055</f>
        <v>0</v>
      </c>
      <c r="AM1049" s="78">
        <f>AM1050+AM1051+AM1052+AM1054+AM1055</f>
        <v>0</v>
      </c>
      <c r="AN1049" s="65" t="e">
        <f>(AM1049/AL1049)*100</f>
        <v>#DIV/0!</v>
      </c>
      <c r="AO1049" s="77">
        <f>AO1050+AO1051+AO1052+AO1054+AO1055</f>
        <v>0</v>
      </c>
      <c r="AP1049" s="78">
        <f>AP1050+AP1051+AP1052+AP1054+AP1055</f>
        <v>0</v>
      </c>
      <c r="AQ1049" s="65" t="e">
        <f>(AP1049/AO1049)*100</f>
        <v>#DIV/0!</v>
      </c>
      <c r="AR1049" s="35"/>
    </row>
    <row r="1050" spans="1:44" ht="43.5" customHeight="1">
      <c r="A1050" s="287"/>
      <c r="B1050" s="287"/>
      <c r="C1050" s="236"/>
      <c r="D1050" s="161" t="s">
        <v>17</v>
      </c>
      <c r="E1050" s="77">
        <f>H1050+K1050+N1050+Q1050+T1050+W1050+Z1050+AC1050+AF1050+AI1050+AL1050+AO1050</f>
        <v>0</v>
      </c>
      <c r="F1050" s="79">
        <f>I1050+L1050+O1050+R1050+U1050+X1050+AA1050+AD1050+AG1050+AJ1050+AM1050+AP1050</f>
        <v>0</v>
      </c>
      <c r="G1050" s="80" t="e">
        <f t="shared" ref="G1050:G1055" si="3794">(F1050/E1050)*100</f>
        <v>#DIV/0!</v>
      </c>
      <c r="H1050" s="77"/>
      <c r="I1050" s="79"/>
      <c r="J1050" s="80" t="e">
        <f t="shared" ref="J1050:J1055" si="3795">(I1050/H1050)*100</f>
        <v>#DIV/0!</v>
      </c>
      <c r="K1050" s="66"/>
      <c r="L1050" s="67"/>
      <c r="M1050" s="68" t="e">
        <f t="shared" ref="M1050:M1055" si="3796">(L1050/K1050)*100</f>
        <v>#DIV/0!</v>
      </c>
      <c r="N1050" s="66"/>
      <c r="O1050" s="67"/>
      <c r="P1050" s="68" t="e">
        <f t="shared" ref="P1050:P1055" si="3797">(O1050/N1050)*100</f>
        <v>#DIV/0!</v>
      </c>
      <c r="Q1050" s="66"/>
      <c r="R1050" s="67"/>
      <c r="S1050" s="68" t="e">
        <f t="shared" ref="S1050:S1055" si="3798">(R1050/Q1050)*100</f>
        <v>#DIV/0!</v>
      </c>
      <c r="T1050" s="66"/>
      <c r="U1050" s="67"/>
      <c r="V1050" s="68" t="e">
        <f t="shared" ref="V1050:V1055" si="3799">(U1050/T1050)*100</f>
        <v>#DIV/0!</v>
      </c>
      <c r="W1050" s="66"/>
      <c r="X1050" s="67"/>
      <c r="Y1050" s="68" t="e">
        <f t="shared" ref="Y1050:Y1055" si="3800">(X1050/W1050)*100</f>
        <v>#DIV/0!</v>
      </c>
      <c r="Z1050" s="66"/>
      <c r="AA1050" s="67"/>
      <c r="AB1050" s="68" t="e">
        <f t="shared" ref="AB1050:AB1055" si="3801">(AA1050/Z1050)*100</f>
        <v>#DIV/0!</v>
      </c>
      <c r="AC1050" s="66"/>
      <c r="AD1050" s="67"/>
      <c r="AE1050" s="68" t="e">
        <f t="shared" ref="AE1050:AE1055" si="3802">(AD1050/AC1050)*100</f>
        <v>#DIV/0!</v>
      </c>
      <c r="AF1050" s="66"/>
      <c r="AG1050" s="67"/>
      <c r="AH1050" s="68" t="e">
        <f t="shared" ref="AH1050:AH1055" si="3803">(AG1050/AF1050)*100</f>
        <v>#DIV/0!</v>
      </c>
      <c r="AI1050" s="66"/>
      <c r="AJ1050" s="67"/>
      <c r="AK1050" s="68" t="e">
        <f t="shared" ref="AK1050:AK1055" si="3804">(AJ1050/AI1050)*100</f>
        <v>#DIV/0!</v>
      </c>
      <c r="AL1050" s="66"/>
      <c r="AM1050" s="67"/>
      <c r="AN1050" s="68" t="e">
        <f t="shared" ref="AN1050:AN1055" si="3805">(AM1050/AL1050)*100</f>
        <v>#DIV/0!</v>
      </c>
      <c r="AO1050" s="66"/>
      <c r="AP1050" s="67"/>
      <c r="AQ1050" s="68" t="e">
        <f t="shared" ref="AQ1050:AQ1055" si="3806">(AP1050/AO1050)*100</f>
        <v>#DIV/0!</v>
      </c>
      <c r="AR1050" s="35"/>
    </row>
    <row r="1051" spans="1:44" ht="48.75" customHeight="1">
      <c r="A1051" s="287"/>
      <c r="B1051" s="287"/>
      <c r="C1051" s="236"/>
      <c r="D1051" s="161" t="s">
        <v>18</v>
      </c>
      <c r="E1051" s="77">
        <f t="shared" ref="E1051:E1055" si="3807">H1051+K1051+N1051+Q1051+T1051+W1051+Z1051+AC1051+AF1051+AI1051+AL1051+AO1051</f>
        <v>0</v>
      </c>
      <c r="F1051" s="79">
        <f t="shared" ref="F1051:F1055" si="3808">I1051+L1051+O1051+R1051+U1051+X1051+AA1051+AD1051+AG1051+AJ1051+AM1051+AP1051</f>
        <v>0</v>
      </c>
      <c r="G1051" s="80" t="e">
        <f t="shared" si="3794"/>
        <v>#DIV/0!</v>
      </c>
      <c r="H1051" s="77"/>
      <c r="I1051" s="79"/>
      <c r="J1051" s="80" t="e">
        <f t="shared" si="3795"/>
        <v>#DIV/0!</v>
      </c>
      <c r="K1051" s="66"/>
      <c r="L1051" s="67"/>
      <c r="M1051" s="68" t="e">
        <f t="shared" si="3796"/>
        <v>#DIV/0!</v>
      </c>
      <c r="N1051" s="66"/>
      <c r="O1051" s="67"/>
      <c r="P1051" s="68" t="e">
        <f t="shared" si="3797"/>
        <v>#DIV/0!</v>
      </c>
      <c r="Q1051" s="66"/>
      <c r="R1051" s="67"/>
      <c r="S1051" s="68" t="e">
        <f t="shared" si="3798"/>
        <v>#DIV/0!</v>
      </c>
      <c r="T1051" s="66"/>
      <c r="U1051" s="67"/>
      <c r="V1051" s="68" t="e">
        <f t="shared" si="3799"/>
        <v>#DIV/0!</v>
      </c>
      <c r="W1051" s="66"/>
      <c r="X1051" s="67"/>
      <c r="Y1051" s="68" t="e">
        <f t="shared" si="3800"/>
        <v>#DIV/0!</v>
      </c>
      <c r="Z1051" s="66"/>
      <c r="AA1051" s="67"/>
      <c r="AB1051" s="68" t="e">
        <f t="shared" si="3801"/>
        <v>#DIV/0!</v>
      </c>
      <c r="AC1051" s="66"/>
      <c r="AD1051" s="67"/>
      <c r="AE1051" s="68" t="e">
        <f t="shared" si="3802"/>
        <v>#DIV/0!</v>
      </c>
      <c r="AF1051" s="66"/>
      <c r="AG1051" s="67"/>
      <c r="AH1051" s="68" t="e">
        <f t="shared" si="3803"/>
        <v>#DIV/0!</v>
      </c>
      <c r="AI1051" s="66"/>
      <c r="AJ1051" s="67"/>
      <c r="AK1051" s="68" t="e">
        <f t="shared" si="3804"/>
        <v>#DIV/0!</v>
      </c>
      <c r="AL1051" s="66"/>
      <c r="AM1051" s="67"/>
      <c r="AN1051" s="68" t="e">
        <f t="shared" si="3805"/>
        <v>#DIV/0!</v>
      </c>
      <c r="AO1051" s="66"/>
      <c r="AP1051" s="67"/>
      <c r="AQ1051" s="68" t="e">
        <f t="shared" si="3806"/>
        <v>#DIV/0!</v>
      </c>
      <c r="AR1051" s="35"/>
    </row>
    <row r="1052" spans="1:44" ht="36" customHeight="1">
      <c r="A1052" s="287"/>
      <c r="B1052" s="287"/>
      <c r="C1052" s="236"/>
      <c r="D1052" s="161" t="s">
        <v>26</v>
      </c>
      <c r="E1052" s="77">
        <f t="shared" si="3807"/>
        <v>15</v>
      </c>
      <c r="F1052" s="79">
        <f t="shared" si="3808"/>
        <v>15</v>
      </c>
      <c r="G1052" s="80">
        <f t="shared" si="3794"/>
        <v>100</v>
      </c>
      <c r="H1052" s="77"/>
      <c r="I1052" s="79"/>
      <c r="J1052" s="80" t="e">
        <f t="shared" si="3795"/>
        <v>#DIV/0!</v>
      </c>
      <c r="K1052" s="66"/>
      <c r="L1052" s="67"/>
      <c r="M1052" s="68" t="e">
        <f t="shared" si="3796"/>
        <v>#DIV/0!</v>
      </c>
      <c r="N1052" s="66"/>
      <c r="O1052" s="67"/>
      <c r="P1052" s="68" t="e">
        <f t="shared" si="3797"/>
        <v>#DIV/0!</v>
      </c>
      <c r="Q1052" s="66"/>
      <c r="R1052" s="67"/>
      <c r="S1052" s="68" t="e">
        <f t="shared" si="3798"/>
        <v>#DIV/0!</v>
      </c>
      <c r="T1052" s="66">
        <v>8</v>
      </c>
      <c r="U1052" s="67">
        <v>8</v>
      </c>
      <c r="V1052" s="68">
        <f t="shared" si="3799"/>
        <v>100</v>
      </c>
      <c r="W1052" s="66">
        <v>7</v>
      </c>
      <c r="X1052" s="67">
        <v>7</v>
      </c>
      <c r="Y1052" s="68">
        <f t="shared" si="3800"/>
        <v>100</v>
      </c>
      <c r="Z1052" s="66"/>
      <c r="AA1052" s="67"/>
      <c r="AB1052" s="68" t="e">
        <f t="shared" si="3801"/>
        <v>#DIV/0!</v>
      </c>
      <c r="AC1052" s="66"/>
      <c r="AD1052" s="67"/>
      <c r="AE1052" s="68" t="e">
        <f t="shared" si="3802"/>
        <v>#DIV/0!</v>
      </c>
      <c r="AF1052" s="66"/>
      <c r="AG1052" s="67"/>
      <c r="AH1052" s="68" t="e">
        <f t="shared" si="3803"/>
        <v>#DIV/0!</v>
      </c>
      <c r="AI1052" s="66"/>
      <c r="AJ1052" s="67"/>
      <c r="AK1052" s="68" t="e">
        <f t="shared" si="3804"/>
        <v>#DIV/0!</v>
      </c>
      <c r="AL1052" s="66"/>
      <c r="AM1052" s="67"/>
      <c r="AN1052" s="68" t="e">
        <f t="shared" si="3805"/>
        <v>#DIV/0!</v>
      </c>
      <c r="AO1052" s="66"/>
      <c r="AP1052" s="67"/>
      <c r="AQ1052" s="68" t="e">
        <f t="shared" si="3806"/>
        <v>#DIV/0!</v>
      </c>
      <c r="AR1052" s="35"/>
    </row>
    <row r="1053" spans="1:44" ht="84.75" customHeight="1">
      <c r="A1053" s="287"/>
      <c r="B1053" s="287"/>
      <c r="C1053" s="236"/>
      <c r="D1053" s="161" t="s">
        <v>231</v>
      </c>
      <c r="E1053" s="77">
        <f t="shared" si="3807"/>
        <v>0</v>
      </c>
      <c r="F1053" s="79">
        <f t="shared" si="3808"/>
        <v>0</v>
      </c>
      <c r="G1053" s="80" t="e">
        <f t="shared" si="3794"/>
        <v>#DIV/0!</v>
      </c>
      <c r="H1053" s="77"/>
      <c r="I1053" s="79"/>
      <c r="J1053" s="80" t="e">
        <f t="shared" si="3795"/>
        <v>#DIV/0!</v>
      </c>
      <c r="K1053" s="66"/>
      <c r="L1053" s="67"/>
      <c r="M1053" s="68" t="e">
        <f t="shared" si="3796"/>
        <v>#DIV/0!</v>
      </c>
      <c r="N1053" s="66"/>
      <c r="O1053" s="67"/>
      <c r="P1053" s="68" t="e">
        <f t="shared" si="3797"/>
        <v>#DIV/0!</v>
      </c>
      <c r="Q1053" s="66"/>
      <c r="R1053" s="67"/>
      <c r="S1053" s="68" t="e">
        <f t="shared" si="3798"/>
        <v>#DIV/0!</v>
      </c>
      <c r="T1053" s="66"/>
      <c r="U1053" s="67"/>
      <c r="V1053" s="68" t="e">
        <f t="shared" si="3799"/>
        <v>#DIV/0!</v>
      </c>
      <c r="W1053" s="66"/>
      <c r="X1053" s="67"/>
      <c r="Y1053" s="68" t="e">
        <f t="shared" si="3800"/>
        <v>#DIV/0!</v>
      </c>
      <c r="Z1053" s="66"/>
      <c r="AA1053" s="67"/>
      <c r="AB1053" s="68" t="e">
        <f t="shared" si="3801"/>
        <v>#DIV/0!</v>
      </c>
      <c r="AC1053" s="66"/>
      <c r="AD1053" s="67"/>
      <c r="AE1053" s="68" t="e">
        <f t="shared" si="3802"/>
        <v>#DIV/0!</v>
      </c>
      <c r="AF1053" s="66"/>
      <c r="AG1053" s="67"/>
      <c r="AH1053" s="68" t="e">
        <f t="shared" si="3803"/>
        <v>#DIV/0!</v>
      </c>
      <c r="AI1053" s="66"/>
      <c r="AJ1053" s="67"/>
      <c r="AK1053" s="68" t="e">
        <f t="shared" si="3804"/>
        <v>#DIV/0!</v>
      </c>
      <c r="AL1053" s="66"/>
      <c r="AM1053" s="67"/>
      <c r="AN1053" s="68" t="e">
        <f t="shared" si="3805"/>
        <v>#DIV/0!</v>
      </c>
      <c r="AO1053" s="66"/>
      <c r="AP1053" s="67"/>
      <c r="AQ1053" s="68" t="e">
        <f t="shared" si="3806"/>
        <v>#DIV/0!</v>
      </c>
      <c r="AR1053" s="35"/>
    </row>
    <row r="1054" spans="1:44" ht="37.5" customHeight="1">
      <c r="A1054" s="287"/>
      <c r="B1054" s="287"/>
      <c r="C1054" s="236"/>
      <c r="D1054" s="161" t="s">
        <v>39</v>
      </c>
      <c r="E1054" s="77">
        <f t="shared" si="3807"/>
        <v>0</v>
      </c>
      <c r="F1054" s="79">
        <f t="shared" si="3808"/>
        <v>0</v>
      </c>
      <c r="G1054" s="80" t="e">
        <f t="shared" si="3794"/>
        <v>#DIV/0!</v>
      </c>
      <c r="H1054" s="77"/>
      <c r="I1054" s="79"/>
      <c r="J1054" s="80" t="e">
        <f t="shared" si="3795"/>
        <v>#DIV/0!</v>
      </c>
      <c r="K1054" s="66"/>
      <c r="L1054" s="67"/>
      <c r="M1054" s="68" t="e">
        <f t="shared" si="3796"/>
        <v>#DIV/0!</v>
      </c>
      <c r="N1054" s="66"/>
      <c r="O1054" s="67"/>
      <c r="P1054" s="68" t="e">
        <f t="shared" si="3797"/>
        <v>#DIV/0!</v>
      </c>
      <c r="Q1054" s="66"/>
      <c r="R1054" s="67"/>
      <c r="S1054" s="68" t="e">
        <f t="shared" si="3798"/>
        <v>#DIV/0!</v>
      </c>
      <c r="T1054" s="66"/>
      <c r="U1054" s="67"/>
      <c r="V1054" s="68" t="e">
        <f t="shared" si="3799"/>
        <v>#DIV/0!</v>
      </c>
      <c r="W1054" s="66"/>
      <c r="X1054" s="67"/>
      <c r="Y1054" s="68" t="e">
        <f t="shared" si="3800"/>
        <v>#DIV/0!</v>
      </c>
      <c r="Z1054" s="66"/>
      <c r="AA1054" s="67"/>
      <c r="AB1054" s="68" t="e">
        <f t="shared" si="3801"/>
        <v>#DIV/0!</v>
      </c>
      <c r="AC1054" s="66"/>
      <c r="AD1054" s="67"/>
      <c r="AE1054" s="68" t="e">
        <f t="shared" si="3802"/>
        <v>#DIV/0!</v>
      </c>
      <c r="AF1054" s="66"/>
      <c r="AG1054" s="67"/>
      <c r="AH1054" s="68" t="e">
        <f t="shared" si="3803"/>
        <v>#DIV/0!</v>
      </c>
      <c r="AI1054" s="66"/>
      <c r="AJ1054" s="67"/>
      <c r="AK1054" s="68" t="e">
        <f t="shared" si="3804"/>
        <v>#DIV/0!</v>
      </c>
      <c r="AL1054" s="66"/>
      <c r="AM1054" s="67"/>
      <c r="AN1054" s="68" t="e">
        <f t="shared" si="3805"/>
        <v>#DIV/0!</v>
      </c>
      <c r="AO1054" s="66"/>
      <c r="AP1054" s="67"/>
      <c r="AQ1054" s="68" t="e">
        <f t="shared" si="3806"/>
        <v>#DIV/0!</v>
      </c>
      <c r="AR1054" s="35"/>
    </row>
    <row r="1055" spans="1:44" ht="65.25" customHeight="1">
      <c r="A1055" s="287"/>
      <c r="B1055" s="287"/>
      <c r="C1055" s="236"/>
      <c r="D1055" s="161" t="s">
        <v>33</v>
      </c>
      <c r="E1055" s="77">
        <f t="shared" si="3807"/>
        <v>0</v>
      </c>
      <c r="F1055" s="79">
        <f t="shared" si="3808"/>
        <v>0</v>
      </c>
      <c r="G1055" s="80" t="e">
        <f t="shared" si="3794"/>
        <v>#DIV/0!</v>
      </c>
      <c r="H1055" s="77"/>
      <c r="I1055" s="79"/>
      <c r="J1055" s="80" t="e">
        <f t="shared" si="3795"/>
        <v>#DIV/0!</v>
      </c>
      <c r="K1055" s="66"/>
      <c r="L1055" s="67"/>
      <c r="M1055" s="68" t="e">
        <f t="shared" si="3796"/>
        <v>#DIV/0!</v>
      </c>
      <c r="N1055" s="66"/>
      <c r="O1055" s="67"/>
      <c r="P1055" s="68" t="e">
        <f t="shared" si="3797"/>
        <v>#DIV/0!</v>
      </c>
      <c r="Q1055" s="66"/>
      <c r="R1055" s="67"/>
      <c r="S1055" s="68" t="e">
        <f t="shared" si="3798"/>
        <v>#DIV/0!</v>
      </c>
      <c r="T1055" s="66"/>
      <c r="U1055" s="67"/>
      <c r="V1055" s="68" t="e">
        <f t="shared" si="3799"/>
        <v>#DIV/0!</v>
      </c>
      <c r="W1055" s="66"/>
      <c r="X1055" s="67"/>
      <c r="Y1055" s="68" t="e">
        <f t="shared" si="3800"/>
        <v>#DIV/0!</v>
      </c>
      <c r="Z1055" s="66"/>
      <c r="AA1055" s="67"/>
      <c r="AB1055" s="68" t="e">
        <f t="shared" si="3801"/>
        <v>#DIV/0!</v>
      </c>
      <c r="AC1055" s="66"/>
      <c r="AD1055" s="67"/>
      <c r="AE1055" s="68" t="e">
        <f t="shared" si="3802"/>
        <v>#DIV/0!</v>
      </c>
      <c r="AF1055" s="66"/>
      <c r="AG1055" s="67"/>
      <c r="AH1055" s="68" t="e">
        <f t="shared" si="3803"/>
        <v>#DIV/0!</v>
      </c>
      <c r="AI1055" s="66"/>
      <c r="AJ1055" s="67"/>
      <c r="AK1055" s="68" t="e">
        <f t="shared" si="3804"/>
        <v>#DIV/0!</v>
      </c>
      <c r="AL1055" s="66"/>
      <c r="AM1055" s="67"/>
      <c r="AN1055" s="68" t="e">
        <f t="shared" si="3805"/>
        <v>#DIV/0!</v>
      </c>
      <c r="AO1055" s="66"/>
      <c r="AP1055" s="67"/>
      <c r="AQ1055" s="68" t="e">
        <f t="shared" si="3806"/>
        <v>#DIV/0!</v>
      </c>
      <c r="AR1055" s="35"/>
    </row>
    <row r="1056" spans="1:44" ht="29.25" customHeight="1">
      <c r="A1056" s="287" t="s">
        <v>424</v>
      </c>
      <c r="B1056" s="304" t="s">
        <v>102</v>
      </c>
      <c r="C1056" s="236" t="s">
        <v>100</v>
      </c>
      <c r="D1056" s="183" t="s">
        <v>36</v>
      </c>
      <c r="E1056" s="184">
        <f>E1057+E1058+E1059+E1061+E1062</f>
        <v>10</v>
      </c>
      <c r="F1056" s="185">
        <f>F1057+F1058+F1059+F1061+F1062</f>
        <v>10</v>
      </c>
      <c r="G1056" s="185">
        <f>(F1056/E1056)*100</f>
        <v>100</v>
      </c>
      <c r="H1056" s="77">
        <f>H1057+H1058+H1059+H1061+H1062</f>
        <v>0</v>
      </c>
      <c r="I1056" s="78">
        <f>I1057+I1058+I1059+I1061+I1062</f>
        <v>0</v>
      </c>
      <c r="J1056" s="65" t="e">
        <f>(I1056/H1056)*100</f>
        <v>#DIV/0!</v>
      </c>
      <c r="K1056" s="77">
        <f>K1057+K1058+K1059+K1061+K1062</f>
        <v>0</v>
      </c>
      <c r="L1056" s="78">
        <f>L1057+L1058+L1059+L1061+L1062</f>
        <v>0</v>
      </c>
      <c r="M1056" s="65" t="e">
        <f>(L1056/K1056)*100</f>
        <v>#DIV/0!</v>
      </c>
      <c r="N1056" s="77">
        <f>N1057+N1058+N1059+N1061+N1062</f>
        <v>0</v>
      </c>
      <c r="O1056" s="78">
        <f>O1057+O1058+O1059+O1061+O1062</f>
        <v>0</v>
      </c>
      <c r="P1056" s="65" t="e">
        <f>(O1056/N1056)*100</f>
        <v>#DIV/0!</v>
      </c>
      <c r="Q1056" s="77">
        <f>Q1057+Q1058+Q1059+Q1061+Q1062</f>
        <v>0</v>
      </c>
      <c r="R1056" s="78">
        <f>R1057+R1058+R1059+R1061+R1062</f>
        <v>0</v>
      </c>
      <c r="S1056" s="65" t="e">
        <f>(R1056/Q1056)*100</f>
        <v>#DIV/0!</v>
      </c>
      <c r="T1056" s="77">
        <f>T1057+T1058+T1059+T1061+T1062</f>
        <v>0</v>
      </c>
      <c r="U1056" s="78">
        <f>U1057+U1058+U1059+U1061+U1062</f>
        <v>0</v>
      </c>
      <c r="V1056" s="65" t="e">
        <f>(U1056/T1056)*100</f>
        <v>#DIV/0!</v>
      </c>
      <c r="W1056" s="77">
        <f>W1057+W1058+W1059+W1061+W1062</f>
        <v>10</v>
      </c>
      <c r="X1056" s="78">
        <f>X1057+X1058+X1059+X1061+X1062</f>
        <v>10</v>
      </c>
      <c r="Y1056" s="65">
        <f>(X1056/W1056)*100</f>
        <v>100</v>
      </c>
      <c r="Z1056" s="77">
        <f>Z1057+Z1058+Z1059+Z1061+Z1062</f>
        <v>0</v>
      </c>
      <c r="AA1056" s="78">
        <f>AA1057+AA1058+AA1059+AA1061+AA1062</f>
        <v>0</v>
      </c>
      <c r="AB1056" s="65" t="e">
        <f>(AA1056/Z1056)*100</f>
        <v>#DIV/0!</v>
      </c>
      <c r="AC1056" s="77">
        <f>AC1057+AC1058+AC1059+AC1061+AC1062</f>
        <v>0</v>
      </c>
      <c r="AD1056" s="78">
        <f>AD1057+AD1058+AD1059+AD1061+AD1062</f>
        <v>0</v>
      </c>
      <c r="AE1056" s="65" t="e">
        <f>(AD1056/AC1056)*100</f>
        <v>#DIV/0!</v>
      </c>
      <c r="AF1056" s="77">
        <f>AF1057+AF1058+AF1059+AF1061+AF1062</f>
        <v>0</v>
      </c>
      <c r="AG1056" s="78">
        <f>AG1057+AG1058+AG1059+AG1061+AG1062</f>
        <v>0</v>
      </c>
      <c r="AH1056" s="65" t="e">
        <f>(AG1056/AF1056)*100</f>
        <v>#DIV/0!</v>
      </c>
      <c r="AI1056" s="77">
        <f>AI1057+AI1058+AI1059+AI1061+AI1062</f>
        <v>0</v>
      </c>
      <c r="AJ1056" s="78">
        <f>AJ1057+AJ1058+AJ1059+AJ1061+AJ1062</f>
        <v>0</v>
      </c>
      <c r="AK1056" s="65" t="e">
        <f>(AJ1056/AI1056)*100</f>
        <v>#DIV/0!</v>
      </c>
      <c r="AL1056" s="77">
        <f>AL1057+AL1058+AL1059+AL1061+AL1062</f>
        <v>0</v>
      </c>
      <c r="AM1056" s="78">
        <f>AM1057+AM1058+AM1059+AM1061+AM1062</f>
        <v>0</v>
      </c>
      <c r="AN1056" s="65" t="e">
        <f>(AM1056/AL1056)*100</f>
        <v>#DIV/0!</v>
      </c>
      <c r="AO1056" s="77">
        <f>AO1057+AO1058+AO1059+AO1061+AO1062</f>
        <v>0</v>
      </c>
      <c r="AP1056" s="78">
        <f>AP1057+AP1058+AP1059+AP1061+AP1062</f>
        <v>0</v>
      </c>
      <c r="AQ1056" s="65" t="e">
        <f>(AP1056/AO1056)*100</f>
        <v>#DIV/0!</v>
      </c>
      <c r="AR1056" s="35"/>
    </row>
    <row r="1057" spans="1:44" ht="30">
      <c r="A1057" s="287"/>
      <c r="B1057" s="305"/>
      <c r="C1057" s="236"/>
      <c r="D1057" s="161" t="s">
        <v>17</v>
      </c>
      <c r="E1057" s="77">
        <f>H1057+K1057+N1057+Q1057+T1057+W1057+Z1057+AC1057+AF1057+AI1057+AL1057+AO1057</f>
        <v>0</v>
      </c>
      <c r="F1057" s="79">
        <f>I1057+L1057+O1057+R1057+U1057+X1057+AA1057+AD1057+AG1057+AJ1057+AM1057+AP1057</f>
        <v>0</v>
      </c>
      <c r="G1057" s="80" t="e">
        <f t="shared" ref="G1057:G1062" si="3809">(F1057/E1057)*100</f>
        <v>#DIV/0!</v>
      </c>
      <c r="H1057" s="77"/>
      <c r="I1057" s="67"/>
      <c r="J1057" s="68" t="e">
        <f t="shared" ref="J1057:J1062" si="3810">(I1057/H1057)*100</f>
        <v>#DIV/0!</v>
      </c>
      <c r="K1057" s="66"/>
      <c r="L1057" s="67"/>
      <c r="M1057" s="68" t="e">
        <f t="shared" ref="M1057:M1062" si="3811">(L1057/K1057)*100</f>
        <v>#DIV/0!</v>
      </c>
      <c r="N1057" s="66"/>
      <c r="O1057" s="67"/>
      <c r="P1057" s="68" t="e">
        <f t="shared" ref="P1057:P1062" si="3812">(O1057/N1057)*100</f>
        <v>#DIV/0!</v>
      </c>
      <c r="Q1057" s="66"/>
      <c r="R1057" s="67"/>
      <c r="S1057" s="68" t="e">
        <f t="shared" ref="S1057:S1062" si="3813">(R1057/Q1057)*100</f>
        <v>#DIV/0!</v>
      </c>
      <c r="T1057" s="66"/>
      <c r="U1057" s="67"/>
      <c r="V1057" s="68" t="e">
        <f t="shared" ref="V1057:V1062" si="3814">(U1057/T1057)*100</f>
        <v>#DIV/0!</v>
      </c>
      <c r="W1057" s="66"/>
      <c r="X1057" s="67"/>
      <c r="Y1057" s="68" t="e">
        <f t="shared" ref="Y1057:Y1062" si="3815">(X1057/W1057)*100</f>
        <v>#DIV/0!</v>
      </c>
      <c r="Z1057" s="66"/>
      <c r="AA1057" s="67"/>
      <c r="AB1057" s="68" t="e">
        <f t="shared" ref="AB1057:AB1062" si="3816">(AA1057/Z1057)*100</f>
        <v>#DIV/0!</v>
      </c>
      <c r="AC1057" s="66"/>
      <c r="AD1057" s="67"/>
      <c r="AE1057" s="68" t="e">
        <f t="shared" ref="AE1057:AE1062" si="3817">(AD1057/AC1057)*100</f>
        <v>#DIV/0!</v>
      </c>
      <c r="AF1057" s="66"/>
      <c r="AG1057" s="67"/>
      <c r="AH1057" s="68" t="e">
        <f t="shared" ref="AH1057:AH1062" si="3818">(AG1057/AF1057)*100</f>
        <v>#DIV/0!</v>
      </c>
      <c r="AI1057" s="66"/>
      <c r="AJ1057" s="67"/>
      <c r="AK1057" s="68" t="e">
        <f t="shared" ref="AK1057:AK1062" si="3819">(AJ1057/AI1057)*100</f>
        <v>#DIV/0!</v>
      </c>
      <c r="AL1057" s="66"/>
      <c r="AM1057" s="67"/>
      <c r="AN1057" s="68" t="e">
        <f t="shared" ref="AN1057:AN1062" si="3820">(AM1057/AL1057)*100</f>
        <v>#DIV/0!</v>
      </c>
      <c r="AO1057" s="66"/>
      <c r="AP1057" s="67"/>
      <c r="AQ1057" s="68" t="e">
        <f t="shared" ref="AQ1057:AQ1062" si="3821">(AP1057/AO1057)*100</f>
        <v>#DIV/0!</v>
      </c>
      <c r="AR1057" s="35"/>
    </row>
    <row r="1058" spans="1:44" ht="43.5" customHeight="1">
      <c r="A1058" s="287"/>
      <c r="B1058" s="305"/>
      <c r="C1058" s="236"/>
      <c r="D1058" s="161" t="s">
        <v>18</v>
      </c>
      <c r="E1058" s="77">
        <f t="shared" ref="E1058:E1062" si="3822">H1058+K1058+N1058+Q1058+T1058+W1058+Z1058+AC1058+AF1058+AI1058+AL1058+AO1058</f>
        <v>0</v>
      </c>
      <c r="F1058" s="79">
        <f t="shared" ref="F1058:F1062" si="3823">I1058+L1058+O1058+R1058+U1058+X1058+AA1058+AD1058+AG1058+AJ1058+AM1058+AP1058</f>
        <v>0</v>
      </c>
      <c r="G1058" s="80" t="e">
        <f t="shared" si="3809"/>
        <v>#DIV/0!</v>
      </c>
      <c r="H1058" s="77"/>
      <c r="I1058" s="67"/>
      <c r="J1058" s="68" t="e">
        <f t="shared" si="3810"/>
        <v>#DIV/0!</v>
      </c>
      <c r="K1058" s="66"/>
      <c r="L1058" s="67"/>
      <c r="M1058" s="68" t="e">
        <f t="shared" si="3811"/>
        <v>#DIV/0!</v>
      </c>
      <c r="N1058" s="66"/>
      <c r="O1058" s="67"/>
      <c r="P1058" s="68" t="e">
        <f t="shared" si="3812"/>
        <v>#DIV/0!</v>
      </c>
      <c r="Q1058" s="66"/>
      <c r="R1058" s="67"/>
      <c r="S1058" s="68" t="e">
        <f t="shared" si="3813"/>
        <v>#DIV/0!</v>
      </c>
      <c r="T1058" s="66"/>
      <c r="U1058" s="67"/>
      <c r="V1058" s="68" t="e">
        <f t="shared" si="3814"/>
        <v>#DIV/0!</v>
      </c>
      <c r="W1058" s="66"/>
      <c r="X1058" s="67"/>
      <c r="Y1058" s="68" t="e">
        <f t="shared" si="3815"/>
        <v>#DIV/0!</v>
      </c>
      <c r="Z1058" s="66"/>
      <c r="AA1058" s="67"/>
      <c r="AB1058" s="68" t="e">
        <f t="shared" si="3816"/>
        <v>#DIV/0!</v>
      </c>
      <c r="AC1058" s="66"/>
      <c r="AD1058" s="67"/>
      <c r="AE1058" s="68" t="e">
        <f t="shared" si="3817"/>
        <v>#DIV/0!</v>
      </c>
      <c r="AF1058" s="66"/>
      <c r="AG1058" s="67"/>
      <c r="AH1058" s="68" t="e">
        <f t="shared" si="3818"/>
        <v>#DIV/0!</v>
      </c>
      <c r="AI1058" s="66"/>
      <c r="AJ1058" s="67"/>
      <c r="AK1058" s="68" t="e">
        <f t="shared" si="3819"/>
        <v>#DIV/0!</v>
      </c>
      <c r="AL1058" s="66"/>
      <c r="AM1058" s="67"/>
      <c r="AN1058" s="68" t="e">
        <f t="shared" si="3820"/>
        <v>#DIV/0!</v>
      </c>
      <c r="AO1058" s="66"/>
      <c r="AP1058" s="67"/>
      <c r="AQ1058" s="68" t="e">
        <f t="shared" si="3821"/>
        <v>#DIV/0!</v>
      </c>
      <c r="AR1058" s="35"/>
    </row>
    <row r="1059" spans="1:44" ht="32.25" customHeight="1">
      <c r="A1059" s="287"/>
      <c r="B1059" s="305"/>
      <c r="C1059" s="236"/>
      <c r="D1059" s="161" t="s">
        <v>26</v>
      </c>
      <c r="E1059" s="77">
        <f t="shared" si="3822"/>
        <v>10</v>
      </c>
      <c r="F1059" s="79">
        <f t="shared" si="3823"/>
        <v>10</v>
      </c>
      <c r="G1059" s="80">
        <f t="shared" si="3809"/>
        <v>100</v>
      </c>
      <c r="H1059" s="77"/>
      <c r="I1059" s="67"/>
      <c r="J1059" s="68" t="e">
        <f t="shared" si="3810"/>
        <v>#DIV/0!</v>
      </c>
      <c r="K1059" s="66"/>
      <c r="L1059" s="67"/>
      <c r="M1059" s="68" t="e">
        <f t="shared" si="3811"/>
        <v>#DIV/0!</v>
      </c>
      <c r="N1059" s="66"/>
      <c r="O1059" s="67"/>
      <c r="P1059" s="68" t="e">
        <f t="shared" si="3812"/>
        <v>#DIV/0!</v>
      </c>
      <c r="Q1059" s="66"/>
      <c r="R1059" s="67"/>
      <c r="S1059" s="68" t="e">
        <f t="shared" si="3813"/>
        <v>#DIV/0!</v>
      </c>
      <c r="T1059" s="66"/>
      <c r="U1059" s="67"/>
      <c r="V1059" s="68" t="e">
        <f t="shared" si="3814"/>
        <v>#DIV/0!</v>
      </c>
      <c r="W1059" s="66">
        <v>10</v>
      </c>
      <c r="X1059" s="67">
        <v>10</v>
      </c>
      <c r="Y1059" s="68">
        <f t="shared" si="3815"/>
        <v>100</v>
      </c>
      <c r="Z1059" s="66"/>
      <c r="AA1059" s="67"/>
      <c r="AB1059" s="68" t="e">
        <f t="shared" si="3816"/>
        <v>#DIV/0!</v>
      </c>
      <c r="AC1059" s="66"/>
      <c r="AD1059" s="67"/>
      <c r="AE1059" s="68" t="e">
        <f t="shared" si="3817"/>
        <v>#DIV/0!</v>
      </c>
      <c r="AF1059" s="66"/>
      <c r="AG1059" s="67"/>
      <c r="AH1059" s="68" t="e">
        <f t="shared" si="3818"/>
        <v>#DIV/0!</v>
      </c>
      <c r="AI1059" s="66"/>
      <c r="AJ1059" s="67"/>
      <c r="AK1059" s="68" t="e">
        <f t="shared" si="3819"/>
        <v>#DIV/0!</v>
      </c>
      <c r="AL1059" s="66"/>
      <c r="AM1059" s="67"/>
      <c r="AN1059" s="68" t="e">
        <f t="shared" si="3820"/>
        <v>#DIV/0!</v>
      </c>
      <c r="AO1059" s="66"/>
      <c r="AP1059" s="67"/>
      <c r="AQ1059" s="68" t="e">
        <f t="shared" si="3821"/>
        <v>#DIV/0!</v>
      </c>
      <c r="AR1059" s="35"/>
    </row>
    <row r="1060" spans="1:44" ht="88.5" customHeight="1">
      <c r="A1060" s="287"/>
      <c r="B1060" s="305"/>
      <c r="C1060" s="236"/>
      <c r="D1060" s="161" t="s">
        <v>231</v>
      </c>
      <c r="E1060" s="77">
        <f t="shared" si="3822"/>
        <v>0</v>
      </c>
      <c r="F1060" s="79">
        <f t="shared" si="3823"/>
        <v>0</v>
      </c>
      <c r="G1060" s="80" t="e">
        <f t="shared" si="3809"/>
        <v>#DIV/0!</v>
      </c>
      <c r="H1060" s="77"/>
      <c r="I1060" s="67"/>
      <c r="J1060" s="68" t="e">
        <f t="shared" si="3810"/>
        <v>#DIV/0!</v>
      </c>
      <c r="K1060" s="66"/>
      <c r="L1060" s="67"/>
      <c r="M1060" s="68" t="e">
        <f t="shared" si="3811"/>
        <v>#DIV/0!</v>
      </c>
      <c r="N1060" s="66"/>
      <c r="O1060" s="67"/>
      <c r="P1060" s="68" t="e">
        <f t="shared" si="3812"/>
        <v>#DIV/0!</v>
      </c>
      <c r="Q1060" s="66"/>
      <c r="R1060" s="67"/>
      <c r="S1060" s="68" t="e">
        <f t="shared" si="3813"/>
        <v>#DIV/0!</v>
      </c>
      <c r="T1060" s="66"/>
      <c r="U1060" s="67"/>
      <c r="V1060" s="68" t="e">
        <f t="shared" si="3814"/>
        <v>#DIV/0!</v>
      </c>
      <c r="W1060" s="66"/>
      <c r="X1060" s="67"/>
      <c r="Y1060" s="68" t="e">
        <f t="shared" si="3815"/>
        <v>#DIV/0!</v>
      </c>
      <c r="Z1060" s="66"/>
      <c r="AA1060" s="67"/>
      <c r="AB1060" s="68" t="e">
        <f t="shared" si="3816"/>
        <v>#DIV/0!</v>
      </c>
      <c r="AC1060" s="66"/>
      <c r="AD1060" s="67"/>
      <c r="AE1060" s="68" t="e">
        <f t="shared" si="3817"/>
        <v>#DIV/0!</v>
      </c>
      <c r="AF1060" s="66"/>
      <c r="AG1060" s="67"/>
      <c r="AH1060" s="68" t="e">
        <f t="shared" si="3818"/>
        <v>#DIV/0!</v>
      </c>
      <c r="AI1060" s="66"/>
      <c r="AJ1060" s="67"/>
      <c r="AK1060" s="68" t="e">
        <f t="shared" si="3819"/>
        <v>#DIV/0!</v>
      </c>
      <c r="AL1060" s="66"/>
      <c r="AM1060" s="67"/>
      <c r="AN1060" s="68" t="e">
        <f t="shared" si="3820"/>
        <v>#DIV/0!</v>
      </c>
      <c r="AO1060" s="66"/>
      <c r="AP1060" s="67"/>
      <c r="AQ1060" s="68" t="e">
        <f t="shared" si="3821"/>
        <v>#DIV/0!</v>
      </c>
      <c r="AR1060" s="35"/>
    </row>
    <row r="1061" spans="1:44" ht="32.25" customHeight="1">
      <c r="A1061" s="287"/>
      <c r="B1061" s="305"/>
      <c r="C1061" s="236"/>
      <c r="D1061" s="161" t="s">
        <v>39</v>
      </c>
      <c r="E1061" s="77">
        <f t="shared" si="3822"/>
        <v>0</v>
      </c>
      <c r="F1061" s="79">
        <f t="shared" si="3823"/>
        <v>0</v>
      </c>
      <c r="G1061" s="80" t="e">
        <f t="shared" si="3809"/>
        <v>#DIV/0!</v>
      </c>
      <c r="H1061" s="77"/>
      <c r="I1061" s="67"/>
      <c r="J1061" s="68" t="e">
        <f t="shared" si="3810"/>
        <v>#DIV/0!</v>
      </c>
      <c r="K1061" s="66"/>
      <c r="L1061" s="67"/>
      <c r="M1061" s="68" t="e">
        <f t="shared" si="3811"/>
        <v>#DIV/0!</v>
      </c>
      <c r="N1061" s="66"/>
      <c r="O1061" s="67"/>
      <c r="P1061" s="68" t="e">
        <f t="shared" si="3812"/>
        <v>#DIV/0!</v>
      </c>
      <c r="Q1061" s="66"/>
      <c r="R1061" s="67"/>
      <c r="S1061" s="68" t="e">
        <f t="shared" si="3813"/>
        <v>#DIV/0!</v>
      </c>
      <c r="T1061" s="66"/>
      <c r="U1061" s="67"/>
      <c r="V1061" s="68" t="e">
        <f t="shared" si="3814"/>
        <v>#DIV/0!</v>
      </c>
      <c r="W1061" s="66"/>
      <c r="X1061" s="67"/>
      <c r="Y1061" s="68" t="e">
        <f t="shared" si="3815"/>
        <v>#DIV/0!</v>
      </c>
      <c r="Z1061" s="66"/>
      <c r="AA1061" s="67"/>
      <c r="AB1061" s="68" t="e">
        <f t="shared" si="3816"/>
        <v>#DIV/0!</v>
      </c>
      <c r="AC1061" s="66"/>
      <c r="AD1061" s="67"/>
      <c r="AE1061" s="68" t="e">
        <f t="shared" si="3817"/>
        <v>#DIV/0!</v>
      </c>
      <c r="AF1061" s="66"/>
      <c r="AG1061" s="67"/>
      <c r="AH1061" s="68" t="e">
        <f t="shared" si="3818"/>
        <v>#DIV/0!</v>
      </c>
      <c r="AI1061" s="66"/>
      <c r="AJ1061" s="67"/>
      <c r="AK1061" s="68" t="e">
        <f t="shared" si="3819"/>
        <v>#DIV/0!</v>
      </c>
      <c r="AL1061" s="66"/>
      <c r="AM1061" s="67"/>
      <c r="AN1061" s="68" t="e">
        <f t="shared" si="3820"/>
        <v>#DIV/0!</v>
      </c>
      <c r="AO1061" s="66"/>
      <c r="AP1061" s="67"/>
      <c r="AQ1061" s="68" t="e">
        <f t="shared" si="3821"/>
        <v>#DIV/0!</v>
      </c>
      <c r="AR1061" s="35"/>
    </row>
    <row r="1062" spans="1:44" ht="45">
      <c r="A1062" s="287"/>
      <c r="B1062" s="306"/>
      <c r="C1062" s="236"/>
      <c r="D1062" s="161" t="s">
        <v>33</v>
      </c>
      <c r="E1062" s="77">
        <f t="shared" si="3822"/>
        <v>0</v>
      </c>
      <c r="F1062" s="79">
        <f t="shared" si="3823"/>
        <v>0</v>
      </c>
      <c r="G1062" s="80" t="e">
        <f t="shared" si="3809"/>
        <v>#DIV/0!</v>
      </c>
      <c r="H1062" s="77"/>
      <c r="I1062" s="67"/>
      <c r="J1062" s="68" t="e">
        <f t="shared" si="3810"/>
        <v>#DIV/0!</v>
      </c>
      <c r="K1062" s="66"/>
      <c r="L1062" s="67"/>
      <c r="M1062" s="68" t="e">
        <f t="shared" si="3811"/>
        <v>#DIV/0!</v>
      </c>
      <c r="N1062" s="66"/>
      <c r="O1062" s="67"/>
      <c r="P1062" s="68" t="e">
        <f t="shared" si="3812"/>
        <v>#DIV/0!</v>
      </c>
      <c r="Q1062" s="66"/>
      <c r="R1062" s="67"/>
      <c r="S1062" s="68" t="e">
        <f t="shared" si="3813"/>
        <v>#DIV/0!</v>
      </c>
      <c r="T1062" s="66"/>
      <c r="U1062" s="67"/>
      <c r="V1062" s="68" t="e">
        <f t="shared" si="3814"/>
        <v>#DIV/0!</v>
      </c>
      <c r="W1062" s="66"/>
      <c r="X1062" s="67"/>
      <c r="Y1062" s="68" t="e">
        <f t="shared" si="3815"/>
        <v>#DIV/0!</v>
      </c>
      <c r="Z1062" s="66"/>
      <c r="AA1062" s="67"/>
      <c r="AB1062" s="68" t="e">
        <f t="shared" si="3816"/>
        <v>#DIV/0!</v>
      </c>
      <c r="AC1062" s="66"/>
      <c r="AD1062" s="67"/>
      <c r="AE1062" s="68" t="e">
        <f t="shared" si="3817"/>
        <v>#DIV/0!</v>
      </c>
      <c r="AF1062" s="66"/>
      <c r="AG1062" s="67"/>
      <c r="AH1062" s="68" t="e">
        <f t="shared" si="3818"/>
        <v>#DIV/0!</v>
      </c>
      <c r="AI1062" s="66"/>
      <c r="AJ1062" s="67"/>
      <c r="AK1062" s="68" t="e">
        <f t="shared" si="3819"/>
        <v>#DIV/0!</v>
      </c>
      <c r="AL1062" s="66"/>
      <c r="AM1062" s="67"/>
      <c r="AN1062" s="68" t="e">
        <f t="shared" si="3820"/>
        <v>#DIV/0!</v>
      </c>
      <c r="AO1062" s="66"/>
      <c r="AP1062" s="67"/>
      <c r="AQ1062" s="68" t="e">
        <f t="shared" si="3821"/>
        <v>#DIV/0!</v>
      </c>
      <c r="AR1062" s="35"/>
    </row>
    <row r="1063" spans="1:44" ht="28.5" customHeight="1">
      <c r="A1063" s="236" t="s">
        <v>425</v>
      </c>
      <c r="B1063" s="237" t="s">
        <v>359</v>
      </c>
      <c r="C1063" s="266" t="s">
        <v>402</v>
      </c>
      <c r="D1063" s="161" t="s">
        <v>36</v>
      </c>
      <c r="E1063" s="77">
        <f>E1064+E1065+E1066+E1068+E1069</f>
        <v>0</v>
      </c>
      <c r="F1063" s="78">
        <f>F1064+F1065+F1066+F1068+F1069</f>
        <v>0</v>
      </c>
      <c r="G1063" s="78" t="e">
        <f>(F1063/E1063)*100</f>
        <v>#DIV/0!</v>
      </c>
      <c r="H1063" s="77">
        <f>H1064+H1065+H1066+H1068+H1069</f>
        <v>0</v>
      </c>
      <c r="I1063" s="78">
        <f>I1064+I1065+I1066+I1068+I1069</f>
        <v>0</v>
      </c>
      <c r="J1063" s="65" t="e">
        <f>(I1063/H1063)*100</f>
        <v>#DIV/0!</v>
      </c>
      <c r="K1063" s="77">
        <f>K1064+K1065+K1066+K1068+K1069</f>
        <v>0</v>
      </c>
      <c r="L1063" s="78">
        <f>L1064+L1065+L1066+L1068+L1069</f>
        <v>0</v>
      </c>
      <c r="M1063" s="65" t="e">
        <f>(L1063/K1063)*100</f>
        <v>#DIV/0!</v>
      </c>
      <c r="N1063" s="77">
        <f>N1064+N1065+N1066+N1068+N1069</f>
        <v>0</v>
      </c>
      <c r="O1063" s="78">
        <f>O1064+O1065+O1066+O1068+O1069</f>
        <v>0</v>
      </c>
      <c r="P1063" s="65" t="e">
        <f>(O1063/N1063)*100</f>
        <v>#DIV/0!</v>
      </c>
      <c r="Q1063" s="77">
        <f>Q1064+Q1065+Q1066+Q1068+Q1069</f>
        <v>0</v>
      </c>
      <c r="R1063" s="78">
        <f>R1064+R1065+R1066+R1068+R1069</f>
        <v>0</v>
      </c>
      <c r="S1063" s="65" t="e">
        <f>(R1063/Q1063)*100</f>
        <v>#DIV/0!</v>
      </c>
      <c r="T1063" s="77">
        <f>T1064+T1065+T1066+T1068+T1069</f>
        <v>0</v>
      </c>
      <c r="U1063" s="78">
        <f>U1064+U1065+U1066+U1068+U1069</f>
        <v>0</v>
      </c>
      <c r="V1063" s="65" t="e">
        <f>(U1063/T1063)*100</f>
        <v>#DIV/0!</v>
      </c>
      <c r="W1063" s="77">
        <f>W1064+W1065+W1066+W1068+W1069</f>
        <v>0</v>
      </c>
      <c r="X1063" s="78">
        <f>X1064+X1065+X1066+X1068+X1069</f>
        <v>0</v>
      </c>
      <c r="Y1063" s="65" t="e">
        <f>(X1063/W1063)*100</f>
        <v>#DIV/0!</v>
      </c>
      <c r="Z1063" s="77">
        <f>Z1064+Z1065+Z1066+Z1068+Z1069</f>
        <v>0</v>
      </c>
      <c r="AA1063" s="78">
        <f>AA1064+AA1065+AA1066+AA1068+AA1069</f>
        <v>0</v>
      </c>
      <c r="AB1063" s="65" t="e">
        <f>(AA1063/Z1063)*100</f>
        <v>#DIV/0!</v>
      </c>
      <c r="AC1063" s="77">
        <f>AC1064+AC1065+AC1066+AC1068+AC1069</f>
        <v>0</v>
      </c>
      <c r="AD1063" s="78">
        <f>AD1064+AD1065+AD1066+AD1068+AD1069</f>
        <v>0</v>
      </c>
      <c r="AE1063" s="65" t="e">
        <f>(AD1063/AC1063)*100</f>
        <v>#DIV/0!</v>
      </c>
      <c r="AF1063" s="77">
        <f>AF1064+AF1065+AF1066+AF1068+AF1069</f>
        <v>0</v>
      </c>
      <c r="AG1063" s="78">
        <f>AG1064+AG1065+AG1066+AG1068+AG1069</f>
        <v>0</v>
      </c>
      <c r="AH1063" s="65" t="e">
        <f>(AG1063/AF1063)*100</f>
        <v>#DIV/0!</v>
      </c>
      <c r="AI1063" s="77">
        <f>AI1064+AI1065+AI1066+AI1068+AI1069</f>
        <v>0</v>
      </c>
      <c r="AJ1063" s="78">
        <f>AJ1064+AJ1065+AJ1066+AJ1068+AJ1069</f>
        <v>0</v>
      </c>
      <c r="AK1063" s="65" t="e">
        <f>(AJ1063/AI1063)*100</f>
        <v>#DIV/0!</v>
      </c>
      <c r="AL1063" s="77">
        <f>AL1064+AL1065+AL1066+AL1068+AL1069</f>
        <v>0</v>
      </c>
      <c r="AM1063" s="78">
        <f>AM1064+AM1065+AM1066+AM1068+AM1069</f>
        <v>0</v>
      </c>
      <c r="AN1063" s="65" t="e">
        <f>(AM1063/AL1063)*100</f>
        <v>#DIV/0!</v>
      </c>
      <c r="AO1063" s="77">
        <f>AO1064+AO1065+AO1066+AO1068+AO1069</f>
        <v>0</v>
      </c>
      <c r="AP1063" s="78">
        <f>AP1064+AP1065+AP1066+AP1068+AP1069</f>
        <v>0</v>
      </c>
      <c r="AQ1063" s="65" t="e">
        <f>(AP1063/AO1063)*100</f>
        <v>#DIV/0!</v>
      </c>
      <c r="AR1063" s="35"/>
    </row>
    <row r="1064" spans="1:44" ht="30">
      <c r="A1064" s="236"/>
      <c r="B1064" s="238"/>
      <c r="C1064" s="267"/>
      <c r="D1064" s="39" t="s">
        <v>17</v>
      </c>
      <c r="E1064" s="66">
        <f>H1064+K1064+N1064+Q1064+T1064+W1064+Z1064+AC1064+AF1064+AI1064+AL1064+AO1064</f>
        <v>0</v>
      </c>
      <c r="F1064" s="67">
        <f>I1064+L1064+O1064+R1064+U1064+X1064+AA1064+AD1064+AG1064+AJ1064+AM1064+AP1064</f>
        <v>0</v>
      </c>
      <c r="G1064" s="68" t="e">
        <f t="shared" ref="G1064:G1069" si="3824">(F1064/E1064)*100</f>
        <v>#DIV/0!</v>
      </c>
      <c r="H1064" s="66"/>
      <c r="I1064" s="67"/>
      <c r="J1064" s="68" t="e">
        <f t="shared" ref="J1064:J1069" si="3825">(I1064/H1064)*100</f>
        <v>#DIV/0!</v>
      </c>
      <c r="K1064" s="66"/>
      <c r="L1064" s="67"/>
      <c r="M1064" s="68" t="e">
        <f t="shared" ref="M1064:M1069" si="3826">(L1064/K1064)*100</f>
        <v>#DIV/0!</v>
      </c>
      <c r="N1064" s="66"/>
      <c r="O1064" s="67"/>
      <c r="P1064" s="68" t="e">
        <f t="shared" ref="P1064:P1069" si="3827">(O1064/N1064)*100</f>
        <v>#DIV/0!</v>
      </c>
      <c r="Q1064" s="66"/>
      <c r="R1064" s="67"/>
      <c r="S1064" s="68" t="e">
        <f t="shared" ref="S1064:S1069" si="3828">(R1064/Q1064)*100</f>
        <v>#DIV/0!</v>
      </c>
      <c r="T1064" s="66"/>
      <c r="U1064" s="67"/>
      <c r="V1064" s="68" t="e">
        <f t="shared" ref="V1064:V1069" si="3829">(U1064/T1064)*100</f>
        <v>#DIV/0!</v>
      </c>
      <c r="W1064" s="66"/>
      <c r="X1064" s="67"/>
      <c r="Y1064" s="68" t="e">
        <f t="shared" ref="Y1064:Y1069" si="3830">(X1064/W1064)*100</f>
        <v>#DIV/0!</v>
      </c>
      <c r="Z1064" s="66"/>
      <c r="AA1064" s="67"/>
      <c r="AB1064" s="68" t="e">
        <f t="shared" ref="AB1064:AB1069" si="3831">(AA1064/Z1064)*100</f>
        <v>#DIV/0!</v>
      </c>
      <c r="AC1064" s="66"/>
      <c r="AD1064" s="67"/>
      <c r="AE1064" s="68" t="e">
        <f t="shared" ref="AE1064:AE1069" si="3832">(AD1064/AC1064)*100</f>
        <v>#DIV/0!</v>
      </c>
      <c r="AF1064" s="66"/>
      <c r="AG1064" s="67"/>
      <c r="AH1064" s="68" t="e">
        <f t="shared" ref="AH1064:AH1069" si="3833">(AG1064/AF1064)*100</f>
        <v>#DIV/0!</v>
      </c>
      <c r="AI1064" s="66"/>
      <c r="AJ1064" s="67"/>
      <c r="AK1064" s="68" t="e">
        <f t="shared" ref="AK1064:AK1069" si="3834">(AJ1064/AI1064)*100</f>
        <v>#DIV/0!</v>
      </c>
      <c r="AL1064" s="66"/>
      <c r="AM1064" s="67"/>
      <c r="AN1064" s="68" t="e">
        <f t="shared" ref="AN1064:AN1069" si="3835">(AM1064/AL1064)*100</f>
        <v>#DIV/0!</v>
      </c>
      <c r="AO1064" s="66"/>
      <c r="AP1064" s="67"/>
      <c r="AQ1064" s="68" t="e">
        <f t="shared" ref="AQ1064:AQ1069" si="3836">(AP1064/AO1064)*100</f>
        <v>#DIV/0!</v>
      </c>
      <c r="AR1064" s="35"/>
    </row>
    <row r="1065" spans="1:44" ht="54.75" customHeight="1">
      <c r="A1065" s="236"/>
      <c r="B1065" s="238"/>
      <c r="C1065" s="267"/>
      <c r="D1065" s="39" t="s">
        <v>18</v>
      </c>
      <c r="E1065" s="66">
        <f t="shared" ref="E1065:E1069" si="3837">H1065+K1065+N1065+Q1065+T1065+W1065+Z1065+AC1065+AF1065+AI1065+AL1065+AO1065</f>
        <v>0</v>
      </c>
      <c r="F1065" s="67">
        <f t="shared" ref="F1065:F1069" si="3838">I1065+L1065+O1065+R1065+U1065+X1065+AA1065+AD1065+AG1065+AJ1065+AM1065+AP1065</f>
        <v>0</v>
      </c>
      <c r="G1065" s="68" t="e">
        <f t="shared" si="3824"/>
        <v>#DIV/0!</v>
      </c>
      <c r="H1065" s="66"/>
      <c r="I1065" s="67"/>
      <c r="J1065" s="68" t="e">
        <f t="shared" si="3825"/>
        <v>#DIV/0!</v>
      </c>
      <c r="K1065" s="66"/>
      <c r="L1065" s="67"/>
      <c r="M1065" s="68" t="e">
        <f t="shared" si="3826"/>
        <v>#DIV/0!</v>
      </c>
      <c r="N1065" s="66"/>
      <c r="O1065" s="67"/>
      <c r="P1065" s="68" t="e">
        <f t="shared" si="3827"/>
        <v>#DIV/0!</v>
      </c>
      <c r="Q1065" s="66"/>
      <c r="R1065" s="67"/>
      <c r="S1065" s="68" t="e">
        <f t="shared" si="3828"/>
        <v>#DIV/0!</v>
      </c>
      <c r="T1065" s="66"/>
      <c r="U1065" s="67"/>
      <c r="V1065" s="68" t="e">
        <f t="shared" si="3829"/>
        <v>#DIV/0!</v>
      </c>
      <c r="W1065" s="66"/>
      <c r="X1065" s="67"/>
      <c r="Y1065" s="68" t="e">
        <f t="shared" si="3830"/>
        <v>#DIV/0!</v>
      </c>
      <c r="Z1065" s="66"/>
      <c r="AA1065" s="67"/>
      <c r="AB1065" s="68" t="e">
        <f t="shared" si="3831"/>
        <v>#DIV/0!</v>
      </c>
      <c r="AC1065" s="66"/>
      <c r="AD1065" s="67"/>
      <c r="AE1065" s="68" t="e">
        <f t="shared" si="3832"/>
        <v>#DIV/0!</v>
      </c>
      <c r="AF1065" s="66"/>
      <c r="AG1065" s="67"/>
      <c r="AH1065" s="68" t="e">
        <f t="shared" si="3833"/>
        <v>#DIV/0!</v>
      </c>
      <c r="AI1065" s="66"/>
      <c r="AJ1065" s="67"/>
      <c r="AK1065" s="68" t="e">
        <f t="shared" si="3834"/>
        <v>#DIV/0!</v>
      </c>
      <c r="AL1065" s="66"/>
      <c r="AM1065" s="67"/>
      <c r="AN1065" s="68" t="e">
        <f t="shared" si="3835"/>
        <v>#DIV/0!</v>
      </c>
      <c r="AO1065" s="66"/>
      <c r="AP1065" s="67"/>
      <c r="AQ1065" s="68" t="e">
        <f t="shared" si="3836"/>
        <v>#DIV/0!</v>
      </c>
      <c r="AR1065" s="35"/>
    </row>
    <row r="1066" spans="1:44" ht="32.25" customHeight="1">
      <c r="A1066" s="236"/>
      <c r="B1066" s="238"/>
      <c r="C1066" s="267"/>
      <c r="D1066" s="39" t="s">
        <v>26</v>
      </c>
      <c r="E1066" s="66">
        <f t="shared" si="3837"/>
        <v>0</v>
      </c>
      <c r="F1066" s="67">
        <f t="shared" si="3838"/>
        <v>0</v>
      </c>
      <c r="G1066" s="68" t="e">
        <f t="shared" si="3824"/>
        <v>#DIV/0!</v>
      </c>
      <c r="H1066" s="66"/>
      <c r="I1066" s="67"/>
      <c r="J1066" s="68" t="e">
        <f t="shared" si="3825"/>
        <v>#DIV/0!</v>
      </c>
      <c r="K1066" s="66"/>
      <c r="L1066" s="67"/>
      <c r="M1066" s="68" t="e">
        <f t="shared" si="3826"/>
        <v>#DIV/0!</v>
      </c>
      <c r="N1066" s="66"/>
      <c r="O1066" s="67"/>
      <c r="P1066" s="68" t="e">
        <f t="shared" si="3827"/>
        <v>#DIV/0!</v>
      </c>
      <c r="Q1066" s="66"/>
      <c r="R1066" s="67"/>
      <c r="S1066" s="68" t="e">
        <f t="shared" si="3828"/>
        <v>#DIV/0!</v>
      </c>
      <c r="T1066" s="66"/>
      <c r="U1066" s="67"/>
      <c r="V1066" s="68" t="e">
        <f t="shared" si="3829"/>
        <v>#DIV/0!</v>
      </c>
      <c r="W1066" s="66"/>
      <c r="X1066" s="67"/>
      <c r="Y1066" s="68" t="e">
        <f t="shared" si="3830"/>
        <v>#DIV/0!</v>
      </c>
      <c r="Z1066" s="66"/>
      <c r="AA1066" s="67"/>
      <c r="AB1066" s="68" t="e">
        <f t="shared" si="3831"/>
        <v>#DIV/0!</v>
      </c>
      <c r="AC1066" s="66"/>
      <c r="AD1066" s="67"/>
      <c r="AE1066" s="68" t="e">
        <f t="shared" si="3832"/>
        <v>#DIV/0!</v>
      </c>
      <c r="AF1066" s="66"/>
      <c r="AG1066" s="67"/>
      <c r="AH1066" s="68" t="e">
        <f t="shared" si="3833"/>
        <v>#DIV/0!</v>
      </c>
      <c r="AI1066" s="66"/>
      <c r="AJ1066" s="67"/>
      <c r="AK1066" s="68" t="e">
        <f t="shared" si="3834"/>
        <v>#DIV/0!</v>
      </c>
      <c r="AL1066" s="66"/>
      <c r="AM1066" s="67"/>
      <c r="AN1066" s="68" t="e">
        <f t="shared" si="3835"/>
        <v>#DIV/0!</v>
      </c>
      <c r="AO1066" s="66"/>
      <c r="AP1066" s="67"/>
      <c r="AQ1066" s="68" t="e">
        <f t="shared" si="3836"/>
        <v>#DIV/0!</v>
      </c>
      <c r="AR1066" s="35"/>
    </row>
    <row r="1067" spans="1:44" ht="88.5" customHeight="1">
      <c r="A1067" s="236"/>
      <c r="B1067" s="238"/>
      <c r="C1067" s="267"/>
      <c r="D1067" s="54" t="s">
        <v>231</v>
      </c>
      <c r="E1067" s="66">
        <f t="shared" si="3837"/>
        <v>0</v>
      </c>
      <c r="F1067" s="67">
        <f t="shared" si="3838"/>
        <v>0</v>
      </c>
      <c r="G1067" s="68" t="e">
        <f t="shared" si="3824"/>
        <v>#DIV/0!</v>
      </c>
      <c r="H1067" s="66"/>
      <c r="I1067" s="67"/>
      <c r="J1067" s="68" t="e">
        <f t="shared" si="3825"/>
        <v>#DIV/0!</v>
      </c>
      <c r="K1067" s="66"/>
      <c r="L1067" s="67"/>
      <c r="M1067" s="68" t="e">
        <f t="shared" si="3826"/>
        <v>#DIV/0!</v>
      </c>
      <c r="N1067" s="66"/>
      <c r="O1067" s="67"/>
      <c r="P1067" s="68" t="e">
        <f t="shared" si="3827"/>
        <v>#DIV/0!</v>
      </c>
      <c r="Q1067" s="66"/>
      <c r="R1067" s="67"/>
      <c r="S1067" s="68" t="e">
        <f t="shared" si="3828"/>
        <v>#DIV/0!</v>
      </c>
      <c r="T1067" s="66"/>
      <c r="U1067" s="67"/>
      <c r="V1067" s="68" t="e">
        <f t="shared" si="3829"/>
        <v>#DIV/0!</v>
      </c>
      <c r="W1067" s="66"/>
      <c r="X1067" s="67"/>
      <c r="Y1067" s="68" t="e">
        <f t="shared" si="3830"/>
        <v>#DIV/0!</v>
      </c>
      <c r="Z1067" s="66"/>
      <c r="AA1067" s="67"/>
      <c r="AB1067" s="68" t="e">
        <f t="shared" si="3831"/>
        <v>#DIV/0!</v>
      </c>
      <c r="AC1067" s="66"/>
      <c r="AD1067" s="67"/>
      <c r="AE1067" s="68" t="e">
        <f t="shared" si="3832"/>
        <v>#DIV/0!</v>
      </c>
      <c r="AF1067" s="66"/>
      <c r="AG1067" s="67"/>
      <c r="AH1067" s="68" t="e">
        <f t="shared" si="3833"/>
        <v>#DIV/0!</v>
      </c>
      <c r="AI1067" s="66"/>
      <c r="AJ1067" s="67"/>
      <c r="AK1067" s="68" t="e">
        <f t="shared" si="3834"/>
        <v>#DIV/0!</v>
      </c>
      <c r="AL1067" s="66"/>
      <c r="AM1067" s="67"/>
      <c r="AN1067" s="68" t="e">
        <f t="shared" si="3835"/>
        <v>#DIV/0!</v>
      </c>
      <c r="AO1067" s="66"/>
      <c r="AP1067" s="67"/>
      <c r="AQ1067" s="68" t="e">
        <f t="shared" si="3836"/>
        <v>#DIV/0!</v>
      </c>
      <c r="AR1067" s="35"/>
    </row>
    <row r="1068" spans="1:44" ht="39.75" customHeight="1">
      <c r="A1068" s="236"/>
      <c r="B1068" s="238"/>
      <c r="C1068" s="267"/>
      <c r="D1068" s="39" t="s">
        <v>39</v>
      </c>
      <c r="E1068" s="66">
        <f t="shared" si="3837"/>
        <v>0</v>
      </c>
      <c r="F1068" s="67">
        <f t="shared" si="3838"/>
        <v>0</v>
      </c>
      <c r="G1068" s="68" t="e">
        <f t="shared" si="3824"/>
        <v>#DIV/0!</v>
      </c>
      <c r="H1068" s="66"/>
      <c r="I1068" s="67"/>
      <c r="J1068" s="68" t="e">
        <f t="shared" si="3825"/>
        <v>#DIV/0!</v>
      </c>
      <c r="K1068" s="66"/>
      <c r="L1068" s="67"/>
      <c r="M1068" s="68" t="e">
        <f t="shared" si="3826"/>
        <v>#DIV/0!</v>
      </c>
      <c r="N1068" s="66"/>
      <c r="O1068" s="67"/>
      <c r="P1068" s="68" t="e">
        <f t="shared" si="3827"/>
        <v>#DIV/0!</v>
      </c>
      <c r="Q1068" s="66"/>
      <c r="R1068" s="67"/>
      <c r="S1068" s="68" t="e">
        <f t="shared" si="3828"/>
        <v>#DIV/0!</v>
      </c>
      <c r="T1068" s="66"/>
      <c r="U1068" s="67"/>
      <c r="V1068" s="68" t="e">
        <f t="shared" si="3829"/>
        <v>#DIV/0!</v>
      </c>
      <c r="W1068" s="66"/>
      <c r="X1068" s="67"/>
      <c r="Y1068" s="68" t="e">
        <f t="shared" si="3830"/>
        <v>#DIV/0!</v>
      </c>
      <c r="Z1068" s="66"/>
      <c r="AA1068" s="67"/>
      <c r="AB1068" s="68" t="e">
        <f t="shared" si="3831"/>
        <v>#DIV/0!</v>
      </c>
      <c r="AC1068" s="66"/>
      <c r="AD1068" s="67"/>
      <c r="AE1068" s="68" t="e">
        <f t="shared" si="3832"/>
        <v>#DIV/0!</v>
      </c>
      <c r="AF1068" s="66"/>
      <c r="AG1068" s="67"/>
      <c r="AH1068" s="68" t="e">
        <f t="shared" si="3833"/>
        <v>#DIV/0!</v>
      </c>
      <c r="AI1068" s="66"/>
      <c r="AJ1068" s="67"/>
      <c r="AK1068" s="68" t="e">
        <f t="shared" si="3834"/>
        <v>#DIV/0!</v>
      </c>
      <c r="AL1068" s="66"/>
      <c r="AM1068" s="67"/>
      <c r="AN1068" s="68" t="e">
        <f t="shared" si="3835"/>
        <v>#DIV/0!</v>
      </c>
      <c r="AO1068" s="66"/>
      <c r="AP1068" s="67"/>
      <c r="AQ1068" s="68" t="e">
        <f t="shared" si="3836"/>
        <v>#DIV/0!</v>
      </c>
      <c r="AR1068" s="35"/>
    </row>
    <row r="1069" spans="1:44" ht="45">
      <c r="A1069" s="236"/>
      <c r="B1069" s="239"/>
      <c r="C1069" s="268"/>
      <c r="D1069" s="39" t="s">
        <v>33</v>
      </c>
      <c r="E1069" s="66">
        <f t="shared" si="3837"/>
        <v>0</v>
      </c>
      <c r="F1069" s="67">
        <f t="shared" si="3838"/>
        <v>0</v>
      </c>
      <c r="G1069" s="68" t="e">
        <f t="shared" si="3824"/>
        <v>#DIV/0!</v>
      </c>
      <c r="H1069" s="66"/>
      <c r="I1069" s="67"/>
      <c r="J1069" s="68" t="e">
        <f t="shared" si="3825"/>
        <v>#DIV/0!</v>
      </c>
      <c r="K1069" s="66"/>
      <c r="L1069" s="67"/>
      <c r="M1069" s="68" t="e">
        <f t="shared" si="3826"/>
        <v>#DIV/0!</v>
      </c>
      <c r="N1069" s="66"/>
      <c r="O1069" s="67"/>
      <c r="P1069" s="68" t="e">
        <f t="shared" si="3827"/>
        <v>#DIV/0!</v>
      </c>
      <c r="Q1069" s="66"/>
      <c r="R1069" s="67"/>
      <c r="S1069" s="68" t="e">
        <f t="shared" si="3828"/>
        <v>#DIV/0!</v>
      </c>
      <c r="T1069" s="66"/>
      <c r="U1069" s="67"/>
      <c r="V1069" s="68" t="e">
        <f t="shared" si="3829"/>
        <v>#DIV/0!</v>
      </c>
      <c r="W1069" s="66"/>
      <c r="X1069" s="67"/>
      <c r="Y1069" s="68" t="e">
        <f t="shared" si="3830"/>
        <v>#DIV/0!</v>
      </c>
      <c r="Z1069" s="66"/>
      <c r="AA1069" s="67"/>
      <c r="AB1069" s="68" t="e">
        <f t="shared" si="3831"/>
        <v>#DIV/0!</v>
      </c>
      <c r="AC1069" s="66"/>
      <c r="AD1069" s="67"/>
      <c r="AE1069" s="68" t="e">
        <f t="shared" si="3832"/>
        <v>#DIV/0!</v>
      </c>
      <c r="AF1069" s="66"/>
      <c r="AG1069" s="67"/>
      <c r="AH1069" s="68" t="e">
        <f t="shared" si="3833"/>
        <v>#DIV/0!</v>
      </c>
      <c r="AI1069" s="66"/>
      <c r="AJ1069" s="67"/>
      <c r="AK1069" s="68" t="e">
        <f t="shared" si="3834"/>
        <v>#DIV/0!</v>
      </c>
      <c r="AL1069" s="66"/>
      <c r="AM1069" s="67"/>
      <c r="AN1069" s="68" t="e">
        <f t="shared" si="3835"/>
        <v>#DIV/0!</v>
      </c>
      <c r="AO1069" s="66"/>
      <c r="AP1069" s="67"/>
      <c r="AQ1069" s="68" t="e">
        <f t="shared" si="3836"/>
        <v>#DIV/0!</v>
      </c>
      <c r="AR1069" s="35"/>
    </row>
    <row r="1070" spans="1:44" ht="36" customHeight="1">
      <c r="A1070" s="236" t="s">
        <v>426</v>
      </c>
      <c r="B1070" s="236" t="s">
        <v>584</v>
      </c>
      <c r="C1070" s="266" t="s">
        <v>154</v>
      </c>
      <c r="D1070" s="161" t="s">
        <v>36</v>
      </c>
      <c r="E1070" s="77">
        <f>E1071+E1072+E1073+E1075+E1076</f>
        <v>10</v>
      </c>
      <c r="F1070" s="78">
        <f>F1071+F1072+F1073+F1075+F1076</f>
        <v>0</v>
      </c>
      <c r="G1070" s="78">
        <f>(F1070/E1070)*100</f>
        <v>0</v>
      </c>
      <c r="H1070" s="77">
        <f>H1071+H1072+H1073+H1075+H1076</f>
        <v>0</v>
      </c>
      <c r="I1070" s="78">
        <f>I1071+I1072+I1073+I1075+I1076</f>
        <v>0</v>
      </c>
      <c r="J1070" s="78" t="e">
        <f>(I1070/H1070)*100</f>
        <v>#DIV/0!</v>
      </c>
      <c r="K1070" s="77">
        <f>K1071+K1072+K1073+K1075+K1076</f>
        <v>0</v>
      </c>
      <c r="L1070" s="78">
        <f>L1071+L1072+L1073+L1075+L1076</f>
        <v>0</v>
      </c>
      <c r="M1070" s="65" t="e">
        <f>(L1070/K1070)*100</f>
        <v>#DIV/0!</v>
      </c>
      <c r="N1070" s="77">
        <f>N1071+N1072+N1073+N1075+N1076</f>
        <v>0</v>
      </c>
      <c r="O1070" s="78">
        <f>O1071+O1072+O1073+O1075+O1076</f>
        <v>0</v>
      </c>
      <c r="P1070" s="65" t="e">
        <f>(O1070/N1070)*100</f>
        <v>#DIV/0!</v>
      </c>
      <c r="Q1070" s="77">
        <f>Q1071+Q1072+Q1073+Q1075+Q1076</f>
        <v>0</v>
      </c>
      <c r="R1070" s="78">
        <f>R1071+R1072+R1073+R1075+R1076</f>
        <v>0</v>
      </c>
      <c r="S1070" s="65" t="e">
        <f>(R1070/Q1070)*100</f>
        <v>#DIV/0!</v>
      </c>
      <c r="T1070" s="77">
        <f>T1071+T1072+T1073+T1075+T1076</f>
        <v>0</v>
      </c>
      <c r="U1070" s="78">
        <f>U1071+U1072+U1073+U1075+U1076</f>
        <v>0</v>
      </c>
      <c r="V1070" s="65" t="e">
        <f>(U1070/T1070)*100</f>
        <v>#DIV/0!</v>
      </c>
      <c r="W1070" s="77">
        <f>W1071+W1072+W1073+W1075+W1076</f>
        <v>0</v>
      </c>
      <c r="X1070" s="78">
        <f>X1071+X1072+X1073+X1075+X1076</f>
        <v>0</v>
      </c>
      <c r="Y1070" s="65" t="e">
        <f>(X1070/W1070)*100</f>
        <v>#DIV/0!</v>
      </c>
      <c r="Z1070" s="77">
        <f>Z1071+Z1072+Z1073+Z1075+Z1076</f>
        <v>0</v>
      </c>
      <c r="AA1070" s="78">
        <f>AA1071+AA1072+AA1073+AA1075+AA1076</f>
        <v>0</v>
      </c>
      <c r="AB1070" s="65" t="e">
        <f>(AA1070/Z1070)*100</f>
        <v>#DIV/0!</v>
      </c>
      <c r="AC1070" s="77">
        <f>AC1071+AC1072+AC1073+AC1075+AC1076</f>
        <v>0</v>
      </c>
      <c r="AD1070" s="78">
        <f>AD1071+AD1072+AD1073+AD1075+AD1076</f>
        <v>0</v>
      </c>
      <c r="AE1070" s="65" t="e">
        <f>(AD1070/AC1070)*100</f>
        <v>#DIV/0!</v>
      </c>
      <c r="AF1070" s="77">
        <f>AF1071+AF1072+AF1073+AF1075+AF1076</f>
        <v>0</v>
      </c>
      <c r="AG1070" s="78">
        <f>AG1071+AG1072+AG1073+AG1075+AG1076</f>
        <v>0</v>
      </c>
      <c r="AH1070" s="65" t="e">
        <f>(AG1070/AF1070)*100</f>
        <v>#DIV/0!</v>
      </c>
      <c r="AI1070" s="77">
        <f>AI1071+AI1072+AI1073+AI1075+AI1076</f>
        <v>10</v>
      </c>
      <c r="AJ1070" s="78">
        <f>AJ1071+AJ1072+AJ1073+AJ1075+AJ1076</f>
        <v>0</v>
      </c>
      <c r="AK1070" s="65">
        <f>(AJ1070/AI1070)*100</f>
        <v>0</v>
      </c>
      <c r="AL1070" s="77">
        <f>AL1071+AL1072+AL1073+AL1075+AL1076</f>
        <v>0</v>
      </c>
      <c r="AM1070" s="78">
        <f>AM1071+AM1072+AM1073+AM1075+AM1076</f>
        <v>0</v>
      </c>
      <c r="AN1070" s="65" t="e">
        <f>(AM1070/AL1070)*100</f>
        <v>#DIV/0!</v>
      </c>
      <c r="AO1070" s="77">
        <f>AO1071+AO1072+AO1073+AO1075+AO1076</f>
        <v>0</v>
      </c>
      <c r="AP1070" s="78">
        <f>AP1071+AP1072+AP1073+AP1075+AP1076</f>
        <v>0</v>
      </c>
      <c r="AQ1070" s="65" t="e">
        <f>(AP1070/AO1070)*100</f>
        <v>#DIV/0!</v>
      </c>
      <c r="AR1070" s="17"/>
    </row>
    <row r="1071" spans="1:44" ht="35.25" customHeight="1">
      <c r="A1071" s="236"/>
      <c r="B1071" s="236"/>
      <c r="C1071" s="267"/>
      <c r="D1071" s="161" t="s">
        <v>17</v>
      </c>
      <c r="E1071" s="77">
        <f>H1071+K1071+N1071+Q1071+T1071+W1071+Z1071+AC1071+AF1071+AI1071+AL1071+AO1071</f>
        <v>0</v>
      </c>
      <c r="F1071" s="79">
        <f>I1071+L1071+O1071+R1071+U1071+X1071+AA1071+AD1071+AG1071+AJ1071+AM1071+AP1071</f>
        <v>0</v>
      </c>
      <c r="G1071" s="80" t="e">
        <f t="shared" ref="G1071:G1076" si="3839">(F1071/E1071)*100</f>
        <v>#DIV/0!</v>
      </c>
      <c r="H1071" s="77"/>
      <c r="I1071" s="79"/>
      <c r="J1071" s="80" t="e">
        <f t="shared" ref="J1071:J1076" si="3840">(I1071/H1071)*100</f>
        <v>#DIV/0!</v>
      </c>
      <c r="K1071" s="77"/>
      <c r="L1071" s="67"/>
      <c r="M1071" s="68" t="e">
        <f t="shared" ref="M1071:M1076" si="3841">(L1071/K1071)*100</f>
        <v>#DIV/0!</v>
      </c>
      <c r="N1071" s="66"/>
      <c r="O1071" s="67"/>
      <c r="P1071" s="68" t="e">
        <f t="shared" ref="P1071:P1076" si="3842">(O1071/N1071)*100</f>
        <v>#DIV/0!</v>
      </c>
      <c r="Q1071" s="66"/>
      <c r="R1071" s="67"/>
      <c r="S1071" s="68" t="e">
        <f t="shared" ref="S1071:S1076" si="3843">(R1071/Q1071)*100</f>
        <v>#DIV/0!</v>
      </c>
      <c r="T1071" s="66"/>
      <c r="U1071" s="67"/>
      <c r="V1071" s="68" t="e">
        <f t="shared" ref="V1071:V1076" si="3844">(U1071/T1071)*100</f>
        <v>#DIV/0!</v>
      </c>
      <c r="W1071" s="66"/>
      <c r="X1071" s="67"/>
      <c r="Y1071" s="68" t="e">
        <f t="shared" ref="Y1071:Y1076" si="3845">(X1071/W1071)*100</f>
        <v>#DIV/0!</v>
      </c>
      <c r="Z1071" s="66"/>
      <c r="AA1071" s="67"/>
      <c r="AB1071" s="68" t="e">
        <f t="shared" ref="AB1071:AB1076" si="3846">(AA1071/Z1071)*100</f>
        <v>#DIV/0!</v>
      </c>
      <c r="AC1071" s="66"/>
      <c r="AD1071" s="67"/>
      <c r="AE1071" s="68" t="e">
        <f t="shared" ref="AE1071:AE1076" si="3847">(AD1071/AC1071)*100</f>
        <v>#DIV/0!</v>
      </c>
      <c r="AF1071" s="66"/>
      <c r="AG1071" s="67"/>
      <c r="AH1071" s="68" t="e">
        <f t="shared" ref="AH1071:AH1076" si="3848">(AG1071/AF1071)*100</f>
        <v>#DIV/0!</v>
      </c>
      <c r="AI1071" s="66"/>
      <c r="AJ1071" s="67"/>
      <c r="AK1071" s="68" t="e">
        <f t="shared" ref="AK1071:AK1076" si="3849">(AJ1071/AI1071)*100</f>
        <v>#DIV/0!</v>
      </c>
      <c r="AL1071" s="66"/>
      <c r="AM1071" s="67"/>
      <c r="AN1071" s="68" t="e">
        <f t="shared" ref="AN1071:AN1076" si="3850">(AM1071/AL1071)*100</f>
        <v>#DIV/0!</v>
      </c>
      <c r="AO1071" s="66"/>
      <c r="AP1071" s="67"/>
      <c r="AQ1071" s="68" t="e">
        <f t="shared" ref="AQ1071:AQ1076" si="3851">(AP1071/AO1071)*100</f>
        <v>#DIV/0!</v>
      </c>
      <c r="AR1071" s="17"/>
    </row>
    <row r="1072" spans="1:44" ht="44.25" customHeight="1">
      <c r="A1072" s="236"/>
      <c r="B1072" s="236"/>
      <c r="C1072" s="267"/>
      <c r="D1072" s="161" t="s">
        <v>18</v>
      </c>
      <c r="E1072" s="77">
        <f t="shared" ref="E1072:E1076" si="3852">H1072+K1072+N1072+Q1072+T1072+W1072+Z1072+AC1072+AF1072+AI1072+AL1072+AO1072</f>
        <v>0</v>
      </c>
      <c r="F1072" s="79">
        <f t="shared" ref="F1072:F1076" si="3853">I1072+L1072+O1072+R1072+U1072+X1072+AA1072+AD1072+AG1072+AJ1072+AM1072+AP1072</f>
        <v>0</v>
      </c>
      <c r="G1072" s="80" t="e">
        <f t="shared" si="3839"/>
        <v>#DIV/0!</v>
      </c>
      <c r="H1072" s="77"/>
      <c r="I1072" s="79"/>
      <c r="J1072" s="80" t="e">
        <f t="shared" si="3840"/>
        <v>#DIV/0!</v>
      </c>
      <c r="K1072" s="77"/>
      <c r="L1072" s="67"/>
      <c r="M1072" s="68" t="e">
        <f t="shared" si="3841"/>
        <v>#DIV/0!</v>
      </c>
      <c r="N1072" s="66"/>
      <c r="O1072" s="67"/>
      <c r="P1072" s="68" t="e">
        <f t="shared" si="3842"/>
        <v>#DIV/0!</v>
      </c>
      <c r="Q1072" s="66"/>
      <c r="R1072" s="67"/>
      <c r="S1072" s="68" t="e">
        <f t="shared" si="3843"/>
        <v>#DIV/0!</v>
      </c>
      <c r="T1072" s="66"/>
      <c r="U1072" s="67"/>
      <c r="V1072" s="68" t="e">
        <f t="shared" si="3844"/>
        <v>#DIV/0!</v>
      </c>
      <c r="W1072" s="66"/>
      <c r="X1072" s="67"/>
      <c r="Y1072" s="68" t="e">
        <f t="shared" si="3845"/>
        <v>#DIV/0!</v>
      </c>
      <c r="Z1072" s="66"/>
      <c r="AA1072" s="67"/>
      <c r="AB1072" s="68" t="e">
        <f t="shared" si="3846"/>
        <v>#DIV/0!</v>
      </c>
      <c r="AC1072" s="66"/>
      <c r="AD1072" s="67"/>
      <c r="AE1072" s="68" t="e">
        <f t="shared" si="3847"/>
        <v>#DIV/0!</v>
      </c>
      <c r="AF1072" s="66"/>
      <c r="AG1072" s="67"/>
      <c r="AH1072" s="68" t="e">
        <f t="shared" si="3848"/>
        <v>#DIV/0!</v>
      </c>
      <c r="AI1072" s="66"/>
      <c r="AJ1072" s="67"/>
      <c r="AK1072" s="68" t="e">
        <f t="shared" si="3849"/>
        <v>#DIV/0!</v>
      </c>
      <c r="AL1072" s="66"/>
      <c r="AM1072" s="67"/>
      <c r="AN1072" s="68" t="e">
        <f t="shared" si="3850"/>
        <v>#DIV/0!</v>
      </c>
      <c r="AO1072" s="66"/>
      <c r="AP1072" s="67"/>
      <c r="AQ1072" s="68" t="e">
        <f t="shared" si="3851"/>
        <v>#DIV/0!</v>
      </c>
      <c r="AR1072" s="17"/>
    </row>
    <row r="1073" spans="1:44" ht="30" customHeight="1">
      <c r="A1073" s="236"/>
      <c r="B1073" s="236"/>
      <c r="C1073" s="267"/>
      <c r="D1073" s="161" t="s">
        <v>26</v>
      </c>
      <c r="E1073" s="77">
        <f t="shared" si="3852"/>
        <v>10</v>
      </c>
      <c r="F1073" s="79">
        <f t="shared" si="3853"/>
        <v>0</v>
      </c>
      <c r="G1073" s="80">
        <f t="shared" si="3839"/>
        <v>0</v>
      </c>
      <c r="H1073" s="77"/>
      <c r="I1073" s="79"/>
      <c r="J1073" s="80" t="e">
        <f t="shared" si="3840"/>
        <v>#DIV/0!</v>
      </c>
      <c r="K1073" s="77"/>
      <c r="L1073" s="67"/>
      <c r="M1073" s="68" t="e">
        <f t="shared" si="3841"/>
        <v>#DIV/0!</v>
      </c>
      <c r="N1073" s="66"/>
      <c r="O1073" s="67"/>
      <c r="P1073" s="68" t="e">
        <f t="shared" si="3842"/>
        <v>#DIV/0!</v>
      </c>
      <c r="Q1073" s="66"/>
      <c r="R1073" s="67"/>
      <c r="S1073" s="68" t="e">
        <f t="shared" si="3843"/>
        <v>#DIV/0!</v>
      </c>
      <c r="T1073" s="66"/>
      <c r="U1073" s="67"/>
      <c r="V1073" s="68" t="e">
        <f t="shared" si="3844"/>
        <v>#DIV/0!</v>
      </c>
      <c r="W1073" s="66"/>
      <c r="X1073" s="67"/>
      <c r="Y1073" s="68" t="e">
        <f t="shared" si="3845"/>
        <v>#DIV/0!</v>
      </c>
      <c r="Z1073" s="66"/>
      <c r="AA1073" s="67"/>
      <c r="AB1073" s="68" t="e">
        <f t="shared" si="3846"/>
        <v>#DIV/0!</v>
      </c>
      <c r="AC1073" s="66"/>
      <c r="AD1073" s="67"/>
      <c r="AE1073" s="68" t="e">
        <f t="shared" si="3847"/>
        <v>#DIV/0!</v>
      </c>
      <c r="AF1073" s="66"/>
      <c r="AG1073" s="67"/>
      <c r="AH1073" s="68" t="e">
        <f t="shared" si="3848"/>
        <v>#DIV/0!</v>
      </c>
      <c r="AI1073" s="66">
        <v>10</v>
      </c>
      <c r="AJ1073" s="67"/>
      <c r="AK1073" s="68">
        <f t="shared" si="3849"/>
        <v>0</v>
      </c>
      <c r="AL1073" s="66"/>
      <c r="AM1073" s="67"/>
      <c r="AN1073" s="68" t="e">
        <f t="shared" si="3850"/>
        <v>#DIV/0!</v>
      </c>
      <c r="AO1073" s="66"/>
      <c r="AP1073" s="67"/>
      <c r="AQ1073" s="68" t="e">
        <f t="shared" si="3851"/>
        <v>#DIV/0!</v>
      </c>
      <c r="AR1073" s="17"/>
    </row>
    <row r="1074" spans="1:44" ht="81" customHeight="1">
      <c r="A1074" s="236"/>
      <c r="B1074" s="236"/>
      <c r="C1074" s="267"/>
      <c r="D1074" s="161" t="s">
        <v>231</v>
      </c>
      <c r="E1074" s="77">
        <f t="shared" si="3852"/>
        <v>0</v>
      </c>
      <c r="F1074" s="79">
        <f t="shared" si="3853"/>
        <v>0</v>
      </c>
      <c r="G1074" s="80" t="e">
        <f t="shared" si="3839"/>
        <v>#DIV/0!</v>
      </c>
      <c r="H1074" s="77"/>
      <c r="I1074" s="79"/>
      <c r="J1074" s="80" t="e">
        <f t="shared" si="3840"/>
        <v>#DIV/0!</v>
      </c>
      <c r="K1074" s="77"/>
      <c r="L1074" s="67"/>
      <c r="M1074" s="68" t="e">
        <f t="shared" si="3841"/>
        <v>#DIV/0!</v>
      </c>
      <c r="N1074" s="66"/>
      <c r="O1074" s="67"/>
      <c r="P1074" s="68" t="e">
        <f t="shared" si="3842"/>
        <v>#DIV/0!</v>
      </c>
      <c r="Q1074" s="66"/>
      <c r="R1074" s="67"/>
      <c r="S1074" s="68" t="e">
        <f t="shared" si="3843"/>
        <v>#DIV/0!</v>
      </c>
      <c r="T1074" s="66"/>
      <c r="U1074" s="67"/>
      <c r="V1074" s="68" t="e">
        <f t="shared" si="3844"/>
        <v>#DIV/0!</v>
      </c>
      <c r="W1074" s="66"/>
      <c r="X1074" s="67"/>
      <c r="Y1074" s="68" t="e">
        <f t="shared" si="3845"/>
        <v>#DIV/0!</v>
      </c>
      <c r="Z1074" s="66"/>
      <c r="AA1074" s="67"/>
      <c r="AB1074" s="68" t="e">
        <f t="shared" si="3846"/>
        <v>#DIV/0!</v>
      </c>
      <c r="AC1074" s="66"/>
      <c r="AD1074" s="67"/>
      <c r="AE1074" s="68" t="e">
        <f t="shared" si="3847"/>
        <v>#DIV/0!</v>
      </c>
      <c r="AF1074" s="66"/>
      <c r="AG1074" s="67"/>
      <c r="AH1074" s="68" t="e">
        <f t="shared" si="3848"/>
        <v>#DIV/0!</v>
      </c>
      <c r="AI1074" s="66"/>
      <c r="AJ1074" s="67"/>
      <c r="AK1074" s="68" t="e">
        <f t="shared" si="3849"/>
        <v>#DIV/0!</v>
      </c>
      <c r="AL1074" s="66"/>
      <c r="AM1074" s="67"/>
      <c r="AN1074" s="68" t="e">
        <f t="shared" si="3850"/>
        <v>#DIV/0!</v>
      </c>
      <c r="AO1074" s="66"/>
      <c r="AP1074" s="67"/>
      <c r="AQ1074" s="68" t="e">
        <f t="shared" si="3851"/>
        <v>#DIV/0!</v>
      </c>
      <c r="AR1074" s="17"/>
    </row>
    <row r="1075" spans="1:44" ht="36.75" customHeight="1">
      <c r="A1075" s="236"/>
      <c r="B1075" s="236"/>
      <c r="C1075" s="267"/>
      <c r="D1075" s="161" t="s">
        <v>39</v>
      </c>
      <c r="E1075" s="77">
        <f t="shared" si="3852"/>
        <v>0</v>
      </c>
      <c r="F1075" s="79">
        <f t="shared" si="3853"/>
        <v>0</v>
      </c>
      <c r="G1075" s="80" t="e">
        <f t="shared" si="3839"/>
        <v>#DIV/0!</v>
      </c>
      <c r="H1075" s="77"/>
      <c r="I1075" s="79"/>
      <c r="J1075" s="80" t="e">
        <f t="shared" si="3840"/>
        <v>#DIV/0!</v>
      </c>
      <c r="K1075" s="77"/>
      <c r="L1075" s="67"/>
      <c r="M1075" s="68" t="e">
        <f t="shared" si="3841"/>
        <v>#DIV/0!</v>
      </c>
      <c r="N1075" s="66"/>
      <c r="O1075" s="67"/>
      <c r="P1075" s="68" t="e">
        <f t="shared" si="3842"/>
        <v>#DIV/0!</v>
      </c>
      <c r="Q1075" s="66"/>
      <c r="R1075" s="67"/>
      <c r="S1075" s="68" t="e">
        <f t="shared" si="3843"/>
        <v>#DIV/0!</v>
      </c>
      <c r="T1075" s="66"/>
      <c r="U1075" s="67"/>
      <c r="V1075" s="68" t="e">
        <f t="shared" si="3844"/>
        <v>#DIV/0!</v>
      </c>
      <c r="W1075" s="66"/>
      <c r="X1075" s="67"/>
      <c r="Y1075" s="68" t="e">
        <f t="shared" si="3845"/>
        <v>#DIV/0!</v>
      </c>
      <c r="Z1075" s="66"/>
      <c r="AA1075" s="67"/>
      <c r="AB1075" s="68" t="e">
        <f t="shared" si="3846"/>
        <v>#DIV/0!</v>
      </c>
      <c r="AC1075" s="66"/>
      <c r="AD1075" s="67"/>
      <c r="AE1075" s="68" t="e">
        <f t="shared" si="3847"/>
        <v>#DIV/0!</v>
      </c>
      <c r="AF1075" s="66"/>
      <c r="AG1075" s="67"/>
      <c r="AH1075" s="68" t="e">
        <f t="shared" si="3848"/>
        <v>#DIV/0!</v>
      </c>
      <c r="AI1075" s="66"/>
      <c r="AJ1075" s="67"/>
      <c r="AK1075" s="68" t="e">
        <f t="shared" si="3849"/>
        <v>#DIV/0!</v>
      </c>
      <c r="AL1075" s="66"/>
      <c r="AM1075" s="67"/>
      <c r="AN1075" s="68" t="e">
        <f t="shared" si="3850"/>
        <v>#DIV/0!</v>
      </c>
      <c r="AO1075" s="66"/>
      <c r="AP1075" s="67"/>
      <c r="AQ1075" s="68" t="e">
        <f t="shared" si="3851"/>
        <v>#DIV/0!</v>
      </c>
      <c r="AR1075" s="17"/>
    </row>
    <row r="1076" spans="1:44" ht="60" customHeight="1">
      <c r="A1076" s="236"/>
      <c r="B1076" s="236"/>
      <c r="C1076" s="268"/>
      <c r="D1076" s="161" t="s">
        <v>33</v>
      </c>
      <c r="E1076" s="77">
        <f t="shared" si="3852"/>
        <v>0</v>
      </c>
      <c r="F1076" s="79">
        <f t="shared" si="3853"/>
        <v>0</v>
      </c>
      <c r="G1076" s="80" t="e">
        <f t="shared" si="3839"/>
        <v>#DIV/0!</v>
      </c>
      <c r="H1076" s="77"/>
      <c r="I1076" s="79"/>
      <c r="J1076" s="80" t="e">
        <f t="shared" si="3840"/>
        <v>#DIV/0!</v>
      </c>
      <c r="K1076" s="77"/>
      <c r="L1076" s="67"/>
      <c r="M1076" s="68" t="e">
        <f t="shared" si="3841"/>
        <v>#DIV/0!</v>
      </c>
      <c r="N1076" s="66"/>
      <c r="O1076" s="67"/>
      <c r="P1076" s="68" t="e">
        <f t="shared" si="3842"/>
        <v>#DIV/0!</v>
      </c>
      <c r="Q1076" s="66"/>
      <c r="R1076" s="67"/>
      <c r="S1076" s="68" t="e">
        <f t="shared" si="3843"/>
        <v>#DIV/0!</v>
      </c>
      <c r="T1076" s="66"/>
      <c r="U1076" s="67"/>
      <c r="V1076" s="68" t="e">
        <f t="shared" si="3844"/>
        <v>#DIV/0!</v>
      </c>
      <c r="W1076" s="66"/>
      <c r="X1076" s="67"/>
      <c r="Y1076" s="68" t="e">
        <f t="shared" si="3845"/>
        <v>#DIV/0!</v>
      </c>
      <c r="Z1076" s="66"/>
      <c r="AA1076" s="67"/>
      <c r="AB1076" s="68" t="e">
        <f t="shared" si="3846"/>
        <v>#DIV/0!</v>
      </c>
      <c r="AC1076" s="66"/>
      <c r="AD1076" s="67"/>
      <c r="AE1076" s="68" t="e">
        <f t="shared" si="3847"/>
        <v>#DIV/0!</v>
      </c>
      <c r="AF1076" s="66"/>
      <c r="AG1076" s="67"/>
      <c r="AH1076" s="68" t="e">
        <f t="shared" si="3848"/>
        <v>#DIV/0!</v>
      </c>
      <c r="AI1076" s="66"/>
      <c r="AJ1076" s="67"/>
      <c r="AK1076" s="68" t="e">
        <f t="shared" si="3849"/>
        <v>#DIV/0!</v>
      </c>
      <c r="AL1076" s="66"/>
      <c r="AM1076" s="67"/>
      <c r="AN1076" s="68" t="e">
        <f t="shared" si="3850"/>
        <v>#DIV/0!</v>
      </c>
      <c r="AO1076" s="66"/>
      <c r="AP1076" s="67"/>
      <c r="AQ1076" s="68" t="e">
        <f t="shared" si="3851"/>
        <v>#DIV/0!</v>
      </c>
      <c r="AR1076" s="17"/>
    </row>
    <row r="1077" spans="1:44" ht="39.75" customHeight="1">
      <c r="A1077" s="287" t="s">
        <v>427</v>
      </c>
      <c r="B1077" s="287" t="s">
        <v>585</v>
      </c>
      <c r="C1077" s="237" t="s">
        <v>154</v>
      </c>
      <c r="D1077" s="212" t="s">
        <v>36</v>
      </c>
      <c r="E1077" s="184">
        <f>E1078+E1079+E1080+E1082+E1083</f>
        <v>15</v>
      </c>
      <c r="F1077" s="185">
        <f>F1078+F1079+F1080+F1082+F1083</f>
        <v>15</v>
      </c>
      <c r="G1077" s="185">
        <f>(F1077/E1077)*100</f>
        <v>100</v>
      </c>
      <c r="H1077" s="77">
        <f>H1078+H1079+H1080+H1082+H1083</f>
        <v>0</v>
      </c>
      <c r="I1077" s="78">
        <f>I1078+I1079+I1080+I1082+I1083</f>
        <v>0</v>
      </c>
      <c r="J1077" s="65" t="e">
        <f>(I1077/H1077)*100</f>
        <v>#DIV/0!</v>
      </c>
      <c r="K1077" s="77">
        <f>K1078+K1079+K1080+K1082+K1083</f>
        <v>0</v>
      </c>
      <c r="L1077" s="78">
        <f>L1078+L1079+L1080+L1082+L1083</f>
        <v>0</v>
      </c>
      <c r="M1077" s="65" t="e">
        <f>(L1077/K1077)*100</f>
        <v>#DIV/0!</v>
      </c>
      <c r="N1077" s="77">
        <f>N1078+N1079+N1080+N1082+N1083</f>
        <v>0</v>
      </c>
      <c r="O1077" s="78">
        <f>O1078+O1079+O1080+O1082+O1083</f>
        <v>0</v>
      </c>
      <c r="P1077" s="65" t="e">
        <f>(O1077/N1077)*100</f>
        <v>#DIV/0!</v>
      </c>
      <c r="Q1077" s="77">
        <f>Q1078+Q1079+Q1080+Q1082+Q1083</f>
        <v>0</v>
      </c>
      <c r="R1077" s="78">
        <f>R1078+R1079+R1080+R1082+R1083</f>
        <v>0</v>
      </c>
      <c r="S1077" s="65" t="e">
        <f>(R1077/Q1077)*100</f>
        <v>#DIV/0!</v>
      </c>
      <c r="T1077" s="77">
        <f>T1078+T1079+T1080+T1082+T1083</f>
        <v>0</v>
      </c>
      <c r="U1077" s="78">
        <f>U1078+U1079+U1080+U1082+U1083</f>
        <v>0</v>
      </c>
      <c r="V1077" s="65" t="e">
        <f>(U1077/T1077)*100</f>
        <v>#DIV/0!</v>
      </c>
      <c r="W1077" s="77">
        <f>W1078+W1079+W1080+W1082+W1083</f>
        <v>0</v>
      </c>
      <c r="X1077" s="78">
        <f>X1078+X1079+X1080+X1082+X1083</f>
        <v>0</v>
      </c>
      <c r="Y1077" s="65" t="e">
        <f>(X1077/W1077)*100</f>
        <v>#DIV/0!</v>
      </c>
      <c r="Z1077" s="77">
        <f>Z1078+Z1079+Z1080+Z1082+Z1083</f>
        <v>0</v>
      </c>
      <c r="AA1077" s="78">
        <f>AA1078+AA1079+AA1080+AA1082+AA1083</f>
        <v>0</v>
      </c>
      <c r="AB1077" s="65" t="e">
        <f>(AA1077/Z1077)*100</f>
        <v>#DIV/0!</v>
      </c>
      <c r="AC1077" s="77">
        <f>AC1078+AC1079+AC1080+AC1082+AC1083</f>
        <v>0</v>
      </c>
      <c r="AD1077" s="78">
        <f>AD1078+AD1079+AD1080+AD1082+AD1083</f>
        <v>0</v>
      </c>
      <c r="AE1077" s="65" t="e">
        <f>(AD1077/AC1077)*100</f>
        <v>#DIV/0!</v>
      </c>
      <c r="AF1077" s="77">
        <f>AF1078+AF1079+AF1080+AF1082+AF1083</f>
        <v>15</v>
      </c>
      <c r="AG1077" s="78">
        <f>AG1078+AG1079+AG1080+AG1082+AG1083</f>
        <v>15</v>
      </c>
      <c r="AH1077" s="65">
        <f>(AG1077/AF1077)*100</f>
        <v>100</v>
      </c>
      <c r="AI1077" s="77">
        <f>AI1078+AI1079+AI1080+AI1082+AI1083</f>
        <v>0</v>
      </c>
      <c r="AJ1077" s="78">
        <f>AJ1078+AJ1079+AJ1080+AJ1082+AJ1083</f>
        <v>0</v>
      </c>
      <c r="AK1077" s="65" t="e">
        <f>(AJ1077/AI1077)*100</f>
        <v>#DIV/0!</v>
      </c>
      <c r="AL1077" s="77">
        <f>AL1078+AL1079+AL1080+AL1082+AL1083</f>
        <v>0</v>
      </c>
      <c r="AM1077" s="78">
        <f>AM1078+AM1079+AM1080+AM1082+AM1083</f>
        <v>0</v>
      </c>
      <c r="AN1077" s="65" t="e">
        <f>(AM1077/AL1077)*100</f>
        <v>#DIV/0!</v>
      </c>
      <c r="AO1077" s="77">
        <f>AO1078+AO1079+AO1080+AO1082+AO1083</f>
        <v>0</v>
      </c>
      <c r="AP1077" s="78">
        <f>AP1078+AP1079+AP1080+AP1082+AP1083</f>
        <v>0</v>
      </c>
      <c r="AQ1077" s="65" t="e">
        <f>(AP1077/AO1077)*100</f>
        <v>#DIV/0!</v>
      </c>
      <c r="AR1077" s="17"/>
    </row>
    <row r="1078" spans="1:44" ht="30">
      <c r="A1078" s="287"/>
      <c r="B1078" s="287"/>
      <c r="C1078" s="238"/>
      <c r="D1078" s="161" t="s">
        <v>17</v>
      </c>
      <c r="E1078" s="77">
        <f>H1078+K1078+N1078+Q1078+T1078+W1078+Z1078+AC1078+AF1078+AI1078+AL1078+AO1078</f>
        <v>0</v>
      </c>
      <c r="F1078" s="79">
        <f>I1078+L1078+O1078+R1078+U1078+X1078+AA1078+AD1078+AG1078+AJ1078+AM1078+AP1078</f>
        <v>0</v>
      </c>
      <c r="G1078" s="80" t="e">
        <f t="shared" ref="G1078:G1083" si="3854">(F1078/E1078)*100</f>
        <v>#DIV/0!</v>
      </c>
      <c r="H1078" s="77"/>
      <c r="I1078" s="79"/>
      <c r="J1078" s="68" t="e">
        <f t="shared" ref="J1078:J1083" si="3855">(I1078/H1078)*100</f>
        <v>#DIV/0!</v>
      </c>
      <c r="K1078" s="66"/>
      <c r="L1078" s="67"/>
      <c r="M1078" s="68" t="e">
        <f t="shared" ref="M1078:M1083" si="3856">(L1078/K1078)*100</f>
        <v>#DIV/0!</v>
      </c>
      <c r="N1078" s="66"/>
      <c r="O1078" s="67"/>
      <c r="P1078" s="68" t="e">
        <f t="shared" ref="P1078:P1083" si="3857">(O1078/N1078)*100</f>
        <v>#DIV/0!</v>
      </c>
      <c r="Q1078" s="66"/>
      <c r="R1078" s="67"/>
      <c r="S1078" s="68" t="e">
        <f t="shared" ref="S1078:S1083" si="3858">(R1078/Q1078)*100</f>
        <v>#DIV/0!</v>
      </c>
      <c r="T1078" s="66"/>
      <c r="U1078" s="67"/>
      <c r="V1078" s="68" t="e">
        <f t="shared" ref="V1078:V1083" si="3859">(U1078/T1078)*100</f>
        <v>#DIV/0!</v>
      </c>
      <c r="W1078" s="66"/>
      <c r="X1078" s="67"/>
      <c r="Y1078" s="68" t="e">
        <f t="shared" ref="Y1078:Y1083" si="3860">(X1078/W1078)*100</f>
        <v>#DIV/0!</v>
      </c>
      <c r="Z1078" s="66"/>
      <c r="AA1078" s="67"/>
      <c r="AB1078" s="68" t="e">
        <f t="shared" ref="AB1078:AB1083" si="3861">(AA1078/Z1078)*100</f>
        <v>#DIV/0!</v>
      </c>
      <c r="AC1078" s="66"/>
      <c r="AD1078" s="67"/>
      <c r="AE1078" s="68" t="e">
        <f t="shared" ref="AE1078:AE1083" si="3862">(AD1078/AC1078)*100</f>
        <v>#DIV/0!</v>
      </c>
      <c r="AF1078" s="66"/>
      <c r="AG1078" s="67"/>
      <c r="AH1078" s="68" t="e">
        <f t="shared" ref="AH1078:AH1083" si="3863">(AG1078/AF1078)*100</f>
        <v>#DIV/0!</v>
      </c>
      <c r="AI1078" s="66"/>
      <c r="AJ1078" s="67"/>
      <c r="AK1078" s="68" t="e">
        <f t="shared" ref="AK1078:AK1083" si="3864">(AJ1078/AI1078)*100</f>
        <v>#DIV/0!</v>
      </c>
      <c r="AL1078" s="66"/>
      <c r="AM1078" s="67"/>
      <c r="AN1078" s="68" t="e">
        <f t="shared" ref="AN1078:AN1083" si="3865">(AM1078/AL1078)*100</f>
        <v>#DIV/0!</v>
      </c>
      <c r="AO1078" s="66"/>
      <c r="AP1078" s="67"/>
      <c r="AQ1078" s="68" t="e">
        <f t="shared" ref="AQ1078:AQ1083" si="3866">(AP1078/AO1078)*100</f>
        <v>#DIV/0!</v>
      </c>
      <c r="AR1078" s="17"/>
    </row>
    <row r="1079" spans="1:44" ht="49.5" customHeight="1">
      <c r="A1079" s="287"/>
      <c r="B1079" s="287"/>
      <c r="C1079" s="238"/>
      <c r="D1079" s="161" t="s">
        <v>18</v>
      </c>
      <c r="E1079" s="77">
        <f t="shared" ref="E1079:E1083" si="3867">H1079+K1079+N1079+Q1079+T1079+W1079+Z1079+AC1079+AF1079+AI1079+AL1079+AO1079</f>
        <v>0</v>
      </c>
      <c r="F1079" s="79">
        <f t="shared" ref="F1079:F1083" si="3868">I1079+L1079+O1079+R1079+U1079+X1079+AA1079+AD1079+AG1079+AJ1079+AM1079+AP1079</f>
        <v>0</v>
      </c>
      <c r="G1079" s="80" t="e">
        <f t="shared" si="3854"/>
        <v>#DIV/0!</v>
      </c>
      <c r="H1079" s="77"/>
      <c r="I1079" s="79"/>
      <c r="J1079" s="68" t="e">
        <f t="shared" si="3855"/>
        <v>#DIV/0!</v>
      </c>
      <c r="K1079" s="66"/>
      <c r="L1079" s="67"/>
      <c r="M1079" s="68" t="e">
        <f t="shared" si="3856"/>
        <v>#DIV/0!</v>
      </c>
      <c r="N1079" s="66"/>
      <c r="O1079" s="67"/>
      <c r="P1079" s="68" t="e">
        <f t="shared" si="3857"/>
        <v>#DIV/0!</v>
      </c>
      <c r="Q1079" s="66"/>
      <c r="R1079" s="67"/>
      <c r="S1079" s="68" t="e">
        <f t="shared" si="3858"/>
        <v>#DIV/0!</v>
      </c>
      <c r="T1079" s="66"/>
      <c r="U1079" s="67"/>
      <c r="V1079" s="68" t="e">
        <f t="shared" si="3859"/>
        <v>#DIV/0!</v>
      </c>
      <c r="W1079" s="66"/>
      <c r="X1079" s="67"/>
      <c r="Y1079" s="68" t="e">
        <f t="shared" si="3860"/>
        <v>#DIV/0!</v>
      </c>
      <c r="Z1079" s="66"/>
      <c r="AA1079" s="67"/>
      <c r="AB1079" s="68" t="e">
        <f t="shared" si="3861"/>
        <v>#DIV/0!</v>
      </c>
      <c r="AC1079" s="66"/>
      <c r="AD1079" s="67"/>
      <c r="AE1079" s="68" t="e">
        <f t="shared" si="3862"/>
        <v>#DIV/0!</v>
      </c>
      <c r="AF1079" s="66"/>
      <c r="AG1079" s="67"/>
      <c r="AH1079" s="68" t="e">
        <f t="shared" si="3863"/>
        <v>#DIV/0!</v>
      </c>
      <c r="AI1079" s="66"/>
      <c r="AJ1079" s="67"/>
      <c r="AK1079" s="68" t="e">
        <f t="shared" si="3864"/>
        <v>#DIV/0!</v>
      </c>
      <c r="AL1079" s="66"/>
      <c r="AM1079" s="67"/>
      <c r="AN1079" s="68" t="e">
        <f t="shared" si="3865"/>
        <v>#DIV/0!</v>
      </c>
      <c r="AO1079" s="66"/>
      <c r="AP1079" s="67"/>
      <c r="AQ1079" s="68" t="e">
        <f t="shared" si="3866"/>
        <v>#DIV/0!</v>
      </c>
      <c r="AR1079" s="17"/>
    </row>
    <row r="1080" spans="1:44" ht="42.75" customHeight="1">
      <c r="A1080" s="287"/>
      <c r="B1080" s="287"/>
      <c r="C1080" s="238"/>
      <c r="D1080" s="161" t="s">
        <v>26</v>
      </c>
      <c r="E1080" s="77">
        <f t="shared" si="3867"/>
        <v>15</v>
      </c>
      <c r="F1080" s="79">
        <f t="shared" si="3868"/>
        <v>15</v>
      </c>
      <c r="G1080" s="80">
        <f t="shared" si="3854"/>
        <v>100</v>
      </c>
      <c r="H1080" s="77"/>
      <c r="I1080" s="79"/>
      <c r="J1080" s="68" t="e">
        <f t="shared" si="3855"/>
        <v>#DIV/0!</v>
      </c>
      <c r="K1080" s="66"/>
      <c r="L1080" s="67"/>
      <c r="M1080" s="68" t="e">
        <f t="shared" si="3856"/>
        <v>#DIV/0!</v>
      </c>
      <c r="N1080" s="66"/>
      <c r="O1080" s="67"/>
      <c r="P1080" s="68" t="e">
        <f t="shared" si="3857"/>
        <v>#DIV/0!</v>
      </c>
      <c r="Q1080" s="66"/>
      <c r="R1080" s="67"/>
      <c r="S1080" s="68" t="e">
        <f t="shared" si="3858"/>
        <v>#DIV/0!</v>
      </c>
      <c r="T1080" s="66"/>
      <c r="U1080" s="67"/>
      <c r="V1080" s="68" t="e">
        <f t="shared" si="3859"/>
        <v>#DIV/0!</v>
      </c>
      <c r="W1080" s="66"/>
      <c r="X1080" s="67"/>
      <c r="Y1080" s="68" t="e">
        <f t="shared" si="3860"/>
        <v>#DIV/0!</v>
      </c>
      <c r="Z1080" s="66"/>
      <c r="AA1080" s="67"/>
      <c r="AB1080" s="68" t="e">
        <f t="shared" si="3861"/>
        <v>#DIV/0!</v>
      </c>
      <c r="AC1080" s="66"/>
      <c r="AD1080" s="67"/>
      <c r="AE1080" s="68" t="e">
        <f t="shared" si="3862"/>
        <v>#DIV/0!</v>
      </c>
      <c r="AF1080" s="66">
        <v>15</v>
      </c>
      <c r="AG1080" s="67">
        <v>15</v>
      </c>
      <c r="AH1080" s="68">
        <f t="shared" si="3863"/>
        <v>100</v>
      </c>
      <c r="AI1080" s="66"/>
      <c r="AJ1080" s="67"/>
      <c r="AK1080" s="68" t="e">
        <f t="shared" si="3864"/>
        <v>#DIV/0!</v>
      </c>
      <c r="AL1080" s="66"/>
      <c r="AM1080" s="67"/>
      <c r="AN1080" s="68" t="e">
        <f t="shared" si="3865"/>
        <v>#DIV/0!</v>
      </c>
      <c r="AO1080" s="66"/>
      <c r="AP1080" s="67"/>
      <c r="AQ1080" s="68" t="e">
        <f t="shared" si="3866"/>
        <v>#DIV/0!</v>
      </c>
      <c r="AR1080" s="17"/>
    </row>
    <row r="1081" spans="1:44" ht="80.25" customHeight="1">
      <c r="A1081" s="287"/>
      <c r="B1081" s="287"/>
      <c r="C1081" s="238"/>
      <c r="D1081" s="161" t="s">
        <v>231</v>
      </c>
      <c r="E1081" s="77">
        <f t="shared" si="3867"/>
        <v>0</v>
      </c>
      <c r="F1081" s="79">
        <f t="shared" si="3868"/>
        <v>0</v>
      </c>
      <c r="G1081" s="80" t="e">
        <f t="shared" si="3854"/>
        <v>#DIV/0!</v>
      </c>
      <c r="H1081" s="77"/>
      <c r="I1081" s="79"/>
      <c r="J1081" s="68" t="e">
        <f t="shared" si="3855"/>
        <v>#DIV/0!</v>
      </c>
      <c r="K1081" s="66"/>
      <c r="L1081" s="67"/>
      <c r="M1081" s="68" t="e">
        <f t="shared" si="3856"/>
        <v>#DIV/0!</v>
      </c>
      <c r="N1081" s="66"/>
      <c r="O1081" s="67"/>
      <c r="P1081" s="68" t="e">
        <f t="shared" si="3857"/>
        <v>#DIV/0!</v>
      </c>
      <c r="Q1081" s="66"/>
      <c r="R1081" s="67"/>
      <c r="S1081" s="68" t="e">
        <f t="shared" si="3858"/>
        <v>#DIV/0!</v>
      </c>
      <c r="T1081" s="66"/>
      <c r="U1081" s="67"/>
      <c r="V1081" s="68" t="e">
        <f t="shared" si="3859"/>
        <v>#DIV/0!</v>
      </c>
      <c r="W1081" s="66"/>
      <c r="X1081" s="67"/>
      <c r="Y1081" s="68" t="e">
        <f t="shared" si="3860"/>
        <v>#DIV/0!</v>
      </c>
      <c r="Z1081" s="66"/>
      <c r="AA1081" s="67"/>
      <c r="AB1081" s="68" t="e">
        <f t="shared" si="3861"/>
        <v>#DIV/0!</v>
      </c>
      <c r="AC1081" s="66"/>
      <c r="AD1081" s="67"/>
      <c r="AE1081" s="68" t="e">
        <f t="shared" si="3862"/>
        <v>#DIV/0!</v>
      </c>
      <c r="AF1081" s="66"/>
      <c r="AG1081" s="67"/>
      <c r="AH1081" s="68" t="e">
        <f t="shared" si="3863"/>
        <v>#DIV/0!</v>
      </c>
      <c r="AI1081" s="66"/>
      <c r="AJ1081" s="67"/>
      <c r="AK1081" s="68" t="e">
        <f t="shared" si="3864"/>
        <v>#DIV/0!</v>
      </c>
      <c r="AL1081" s="66"/>
      <c r="AM1081" s="67"/>
      <c r="AN1081" s="68" t="e">
        <f t="shared" si="3865"/>
        <v>#DIV/0!</v>
      </c>
      <c r="AO1081" s="66"/>
      <c r="AP1081" s="67"/>
      <c r="AQ1081" s="68" t="e">
        <f t="shared" si="3866"/>
        <v>#DIV/0!</v>
      </c>
      <c r="AR1081" s="17"/>
    </row>
    <row r="1082" spans="1:44" ht="34.5" customHeight="1">
      <c r="A1082" s="287"/>
      <c r="B1082" s="287"/>
      <c r="C1082" s="238"/>
      <c r="D1082" s="161" t="s">
        <v>39</v>
      </c>
      <c r="E1082" s="77">
        <f t="shared" si="3867"/>
        <v>0</v>
      </c>
      <c r="F1082" s="79">
        <f t="shared" si="3868"/>
        <v>0</v>
      </c>
      <c r="G1082" s="80" t="e">
        <f t="shared" si="3854"/>
        <v>#DIV/0!</v>
      </c>
      <c r="H1082" s="77"/>
      <c r="I1082" s="79"/>
      <c r="J1082" s="68" t="e">
        <f t="shared" si="3855"/>
        <v>#DIV/0!</v>
      </c>
      <c r="K1082" s="66"/>
      <c r="L1082" s="67"/>
      <c r="M1082" s="68" t="e">
        <f t="shared" si="3856"/>
        <v>#DIV/0!</v>
      </c>
      <c r="N1082" s="66"/>
      <c r="O1082" s="67"/>
      <c r="P1082" s="68" t="e">
        <f t="shared" si="3857"/>
        <v>#DIV/0!</v>
      </c>
      <c r="Q1082" s="66"/>
      <c r="R1082" s="67"/>
      <c r="S1082" s="68" t="e">
        <f t="shared" si="3858"/>
        <v>#DIV/0!</v>
      </c>
      <c r="T1082" s="66"/>
      <c r="U1082" s="67"/>
      <c r="V1082" s="68" t="e">
        <f t="shared" si="3859"/>
        <v>#DIV/0!</v>
      </c>
      <c r="W1082" s="66"/>
      <c r="X1082" s="67"/>
      <c r="Y1082" s="68" t="e">
        <f t="shared" si="3860"/>
        <v>#DIV/0!</v>
      </c>
      <c r="Z1082" s="66"/>
      <c r="AA1082" s="67"/>
      <c r="AB1082" s="68" t="e">
        <f t="shared" si="3861"/>
        <v>#DIV/0!</v>
      </c>
      <c r="AC1082" s="66"/>
      <c r="AD1082" s="67"/>
      <c r="AE1082" s="68" t="e">
        <f t="shared" si="3862"/>
        <v>#DIV/0!</v>
      </c>
      <c r="AF1082" s="66"/>
      <c r="AG1082" s="67"/>
      <c r="AH1082" s="68" t="e">
        <f t="shared" si="3863"/>
        <v>#DIV/0!</v>
      </c>
      <c r="AI1082" s="66"/>
      <c r="AJ1082" s="67"/>
      <c r="AK1082" s="68" t="e">
        <f t="shared" si="3864"/>
        <v>#DIV/0!</v>
      </c>
      <c r="AL1082" s="66"/>
      <c r="AM1082" s="67"/>
      <c r="AN1082" s="68" t="e">
        <f t="shared" si="3865"/>
        <v>#DIV/0!</v>
      </c>
      <c r="AO1082" s="66"/>
      <c r="AP1082" s="67"/>
      <c r="AQ1082" s="68" t="e">
        <f t="shared" si="3866"/>
        <v>#DIV/0!</v>
      </c>
      <c r="AR1082" s="17"/>
    </row>
    <row r="1083" spans="1:44" ht="76.5" customHeight="1">
      <c r="A1083" s="287"/>
      <c r="B1083" s="287"/>
      <c r="C1083" s="239"/>
      <c r="D1083" s="161" t="s">
        <v>33</v>
      </c>
      <c r="E1083" s="77">
        <f t="shared" si="3867"/>
        <v>0</v>
      </c>
      <c r="F1083" s="79">
        <f t="shared" si="3868"/>
        <v>0</v>
      </c>
      <c r="G1083" s="80" t="e">
        <f t="shared" si="3854"/>
        <v>#DIV/0!</v>
      </c>
      <c r="H1083" s="77"/>
      <c r="I1083" s="79"/>
      <c r="J1083" s="68" t="e">
        <f t="shared" si="3855"/>
        <v>#DIV/0!</v>
      </c>
      <c r="K1083" s="66"/>
      <c r="L1083" s="67"/>
      <c r="M1083" s="68" t="e">
        <f t="shared" si="3856"/>
        <v>#DIV/0!</v>
      </c>
      <c r="N1083" s="66"/>
      <c r="O1083" s="67"/>
      <c r="P1083" s="68" t="e">
        <f t="shared" si="3857"/>
        <v>#DIV/0!</v>
      </c>
      <c r="Q1083" s="66"/>
      <c r="R1083" s="67"/>
      <c r="S1083" s="68" t="e">
        <f t="shared" si="3858"/>
        <v>#DIV/0!</v>
      </c>
      <c r="T1083" s="66"/>
      <c r="U1083" s="67"/>
      <c r="V1083" s="68" t="e">
        <f t="shared" si="3859"/>
        <v>#DIV/0!</v>
      </c>
      <c r="W1083" s="66"/>
      <c r="X1083" s="67"/>
      <c r="Y1083" s="68" t="e">
        <f t="shared" si="3860"/>
        <v>#DIV/0!</v>
      </c>
      <c r="Z1083" s="66"/>
      <c r="AA1083" s="67"/>
      <c r="AB1083" s="68" t="e">
        <f t="shared" si="3861"/>
        <v>#DIV/0!</v>
      </c>
      <c r="AC1083" s="66"/>
      <c r="AD1083" s="67"/>
      <c r="AE1083" s="68" t="e">
        <f t="shared" si="3862"/>
        <v>#DIV/0!</v>
      </c>
      <c r="AF1083" s="66"/>
      <c r="AG1083" s="67"/>
      <c r="AH1083" s="68" t="e">
        <f t="shared" si="3863"/>
        <v>#DIV/0!</v>
      </c>
      <c r="AI1083" s="66"/>
      <c r="AJ1083" s="67"/>
      <c r="AK1083" s="68" t="e">
        <f t="shared" si="3864"/>
        <v>#DIV/0!</v>
      </c>
      <c r="AL1083" s="66"/>
      <c r="AM1083" s="67"/>
      <c r="AN1083" s="68" t="e">
        <f t="shared" si="3865"/>
        <v>#DIV/0!</v>
      </c>
      <c r="AO1083" s="66"/>
      <c r="AP1083" s="67"/>
      <c r="AQ1083" s="68" t="e">
        <f t="shared" si="3866"/>
        <v>#DIV/0!</v>
      </c>
      <c r="AR1083" s="17"/>
    </row>
    <row r="1084" spans="1:44" ht="24" customHeight="1">
      <c r="A1084" s="236" t="s">
        <v>428</v>
      </c>
      <c r="B1084" s="236" t="s">
        <v>103</v>
      </c>
      <c r="C1084" s="236" t="s">
        <v>100</v>
      </c>
      <c r="D1084" s="39" t="s">
        <v>36</v>
      </c>
      <c r="E1084" s="77">
        <f>E1085+E1086+E1087+E1089+E1090</f>
        <v>10</v>
      </c>
      <c r="F1084" s="78">
        <f>F1085+F1086+F1087+F1089+F1090</f>
        <v>0</v>
      </c>
      <c r="G1084" s="65">
        <f>(F1084/E1084)*100</f>
        <v>0</v>
      </c>
      <c r="H1084" s="77">
        <f>H1085+H1086+H1087+H1089+H1090</f>
        <v>0</v>
      </c>
      <c r="I1084" s="78">
        <f>I1085+I1086+I1087+I1089+I1090</f>
        <v>0</v>
      </c>
      <c r="J1084" s="65" t="e">
        <f>(I1084/H1084)*100</f>
        <v>#DIV/0!</v>
      </c>
      <c r="K1084" s="77">
        <f>K1085+K1086+K1087+K1089+K1090</f>
        <v>0</v>
      </c>
      <c r="L1084" s="78">
        <f>L1085+L1086+L1087+L1089+L1090</f>
        <v>0</v>
      </c>
      <c r="M1084" s="65" t="e">
        <f>(L1084/K1084)*100</f>
        <v>#DIV/0!</v>
      </c>
      <c r="N1084" s="77">
        <f>N1085+N1086+N1087+N1089+N1090</f>
        <v>0</v>
      </c>
      <c r="O1084" s="78">
        <f>O1085+O1086+O1087+O1089+O1090</f>
        <v>0</v>
      </c>
      <c r="P1084" s="65" t="e">
        <f>(O1084/N1084)*100</f>
        <v>#DIV/0!</v>
      </c>
      <c r="Q1084" s="77">
        <f>Q1085+Q1086+Q1087+Q1089+Q1090</f>
        <v>0</v>
      </c>
      <c r="R1084" s="78">
        <f>R1085+R1086+R1087+R1089+R1090</f>
        <v>0</v>
      </c>
      <c r="S1084" s="65" t="e">
        <f>(R1084/Q1084)*100</f>
        <v>#DIV/0!</v>
      </c>
      <c r="T1084" s="77">
        <f>T1085+T1086+T1087+T1089+T1090</f>
        <v>0</v>
      </c>
      <c r="U1084" s="78">
        <f>U1085+U1086+U1087+U1089+U1090</f>
        <v>0</v>
      </c>
      <c r="V1084" s="65" t="e">
        <f>(U1084/T1084)*100</f>
        <v>#DIV/0!</v>
      </c>
      <c r="W1084" s="77">
        <f>W1085+W1086+W1087+W1089+W1090</f>
        <v>0</v>
      </c>
      <c r="X1084" s="78">
        <f>X1085+X1086+X1087+X1089+X1090</f>
        <v>0</v>
      </c>
      <c r="Y1084" s="65" t="e">
        <f>(X1084/W1084)*100</f>
        <v>#DIV/0!</v>
      </c>
      <c r="Z1084" s="77">
        <f>Z1085+Z1086+Z1087+Z1089+Z1090</f>
        <v>0</v>
      </c>
      <c r="AA1084" s="78">
        <f>AA1085+AA1086+AA1087+AA1089+AA1090</f>
        <v>0</v>
      </c>
      <c r="AB1084" s="65" t="e">
        <f>(AA1084/Z1084)*100</f>
        <v>#DIV/0!</v>
      </c>
      <c r="AC1084" s="77">
        <f>AC1085+AC1086+AC1087+AC1089+AC1090</f>
        <v>0</v>
      </c>
      <c r="AD1084" s="78">
        <f>AD1085+AD1086+AD1087+AD1089+AD1090</f>
        <v>0</v>
      </c>
      <c r="AE1084" s="65" t="e">
        <f>(AD1084/AC1084)*100</f>
        <v>#DIV/0!</v>
      </c>
      <c r="AF1084" s="77">
        <f>AF1085+AF1086+AF1087+AF1089+AF1090</f>
        <v>0</v>
      </c>
      <c r="AG1084" s="78">
        <f>AG1085+AG1086+AG1087+AG1089+AG1090</f>
        <v>0</v>
      </c>
      <c r="AH1084" s="65" t="e">
        <f>(AG1084/AF1084)*100</f>
        <v>#DIV/0!</v>
      </c>
      <c r="AI1084" s="77">
        <f>AI1085+AI1086+AI1087+AI1089+AI1090</f>
        <v>0</v>
      </c>
      <c r="AJ1084" s="78">
        <f>AJ1085+AJ1086+AJ1087+AJ1089+AJ1090</f>
        <v>0</v>
      </c>
      <c r="AK1084" s="65" t="e">
        <f>(AJ1084/AI1084)*100</f>
        <v>#DIV/0!</v>
      </c>
      <c r="AL1084" s="77">
        <f>AL1085+AL1086+AL1087+AL1089+AL1090</f>
        <v>0</v>
      </c>
      <c r="AM1084" s="78">
        <f>AM1085+AM1086+AM1087+AM1089+AM1090</f>
        <v>0</v>
      </c>
      <c r="AN1084" s="65" t="e">
        <f>(AM1084/AL1084)*100</f>
        <v>#DIV/0!</v>
      </c>
      <c r="AO1084" s="77">
        <f>AO1085+AO1086+AO1087+AO1089+AO1090</f>
        <v>10</v>
      </c>
      <c r="AP1084" s="78">
        <f>AP1085+AP1086+AP1087+AP1089+AP1090</f>
        <v>0</v>
      </c>
      <c r="AQ1084" s="65">
        <f>(AP1084/AO1084)*100</f>
        <v>0</v>
      </c>
      <c r="AR1084" s="308"/>
    </row>
    <row r="1085" spans="1:44" ht="30">
      <c r="A1085" s="236"/>
      <c r="B1085" s="236"/>
      <c r="C1085" s="236"/>
      <c r="D1085" s="39" t="s">
        <v>17</v>
      </c>
      <c r="E1085" s="66">
        <f>H1085+K1085+N1085+Q1085+T1085+W1085+Z1085+AC1085+AF1085+AI1085+AL1085+AO1085</f>
        <v>0</v>
      </c>
      <c r="F1085" s="67">
        <f>I1085+L1085+O1085+R1085+U1085+X1085+AA1085+AD1085+AG1085+AJ1085+AM1085+AP1085</f>
        <v>0</v>
      </c>
      <c r="G1085" s="68" t="e">
        <f t="shared" ref="G1085:G1090" si="3869">(F1085/E1085)*100</f>
        <v>#DIV/0!</v>
      </c>
      <c r="H1085" s="66"/>
      <c r="I1085" s="67"/>
      <c r="J1085" s="68" t="e">
        <f t="shared" ref="J1085:J1090" si="3870">(I1085/H1085)*100</f>
        <v>#DIV/0!</v>
      </c>
      <c r="K1085" s="66"/>
      <c r="L1085" s="67"/>
      <c r="M1085" s="68" t="e">
        <f t="shared" ref="M1085:M1090" si="3871">(L1085/K1085)*100</f>
        <v>#DIV/0!</v>
      </c>
      <c r="N1085" s="66"/>
      <c r="O1085" s="67"/>
      <c r="P1085" s="68" t="e">
        <f t="shared" ref="P1085:P1090" si="3872">(O1085/N1085)*100</f>
        <v>#DIV/0!</v>
      </c>
      <c r="Q1085" s="66"/>
      <c r="R1085" s="67"/>
      <c r="S1085" s="68" t="e">
        <f t="shared" ref="S1085:S1090" si="3873">(R1085/Q1085)*100</f>
        <v>#DIV/0!</v>
      </c>
      <c r="T1085" s="66"/>
      <c r="U1085" s="67"/>
      <c r="V1085" s="68" t="e">
        <f t="shared" ref="V1085:V1090" si="3874">(U1085/T1085)*100</f>
        <v>#DIV/0!</v>
      </c>
      <c r="W1085" s="66"/>
      <c r="X1085" s="67"/>
      <c r="Y1085" s="68" t="e">
        <f t="shared" ref="Y1085:Y1090" si="3875">(X1085/W1085)*100</f>
        <v>#DIV/0!</v>
      </c>
      <c r="Z1085" s="66"/>
      <c r="AA1085" s="67"/>
      <c r="AB1085" s="68" t="e">
        <f t="shared" ref="AB1085:AB1090" si="3876">(AA1085/Z1085)*100</f>
        <v>#DIV/0!</v>
      </c>
      <c r="AC1085" s="66"/>
      <c r="AD1085" s="67"/>
      <c r="AE1085" s="68" t="e">
        <f t="shared" ref="AE1085:AE1090" si="3877">(AD1085/AC1085)*100</f>
        <v>#DIV/0!</v>
      </c>
      <c r="AF1085" s="66"/>
      <c r="AG1085" s="67"/>
      <c r="AH1085" s="68" t="e">
        <f t="shared" ref="AH1085:AH1090" si="3878">(AG1085/AF1085)*100</f>
        <v>#DIV/0!</v>
      </c>
      <c r="AI1085" s="66"/>
      <c r="AJ1085" s="67"/>
      <c r="AK1085" s="68" t="e">
        <f t="shared" ref="AK1085:AK1090" si="3879">(AJ1085/AI1085)*100</f>
        <v>#DIV/0!</v>
      </c>
      <c r="AL1085" s="66"/>
      <c r="AM1085" s="67"/>
      <c r="AN1085" s="68" t="e">
        <f t="shared" ref="AN1085:AN1090" si="3880">(AM1085/AL1085)*100</f>
        <v>#DIV/0!</v>
      </c>
      <c r="AO1085" s="66"/>
      <c r="AP1085" s="67"/>
      <c r="AQ1085" s="68" t="e">
        <f t="shared" ref="AQ1085:AQ1090" si="3881">(AP1085/AO1085)*100</f>
        <v>#DIV/0!</v>
      </c>
      <c r="AR1085" s="309"/>
    </row>
    <row r="1086" spans="1:44" ht="48.75" customHeight="1">
      <c r="A1086" s="236"/>
      <c r="B1086" s="236"/>
      <c r="C1086" s="236"/>
      <c r="D1086" s="39" t="s">
        <v>18</v>
      </c>
      <c r="E1086" s="66">
        <f t="shared" ref="E1086:E1090" si="3882">H1086+K1086+N1086+Q1086+T1086+W1086+Z1086+AC1086+AF1086+AI1086+AL1086+AO1086</f>
        <v>0</v>
      </c>
      <c r="F1086" s="67">
        <f t="shared" ref="F1086:F1090" si="3883">I1086+L1086+O1086+R1086+U1086+X1086+AA1086+AD1086+AG1086+AJ1086+AM1086+AP1086</f>
        <v>0</v>
      </c>
      <c r="G1086" s="68" t="e">
        <f t="shared" si="3869"/>
        <v>#DIV/0!</v>
      </c>
      <c r="H1086" s="66"/>
      <c r="I1086" s="67"/>
      <c r="J1086" s="68" t="e">
        <f t="shared" si="3870"/>
        <v>#DIV/0!</v>
      </c>
      <c r="K1086" s="66"/>
      <c r="L1086" s="67"/>
      <c r="M1086" s="68" t="e">
        <f t="shared" si="3871"/>
        <v>#DIV/0!</v>
      </c>
      <c r="N1086" s="66"/>
      <c r="O1086" s="67"/>
      <c r="P1086" s="68" t="e">
        <f t="shared" si="3872"/>
        <v>#DIV/0!</v>
      </c>
      <c r="Q1086" s="66"/>
      <c r="R1086" s="67"/>
      <c r="S1086" s="68" t="e">
        <f t="shared" si="3873"/>
        <v>#DIV/0!</v>
      </c>
      <c r="T1086" s="66"/>
      <c r="U1086" s="67"/>
      <c r="V1086" s="68" t="e">
        <f t="shared" si="3874"/>
        <v>#DIV/0!</v>
      </c>
      <c r="W1086" s="66"/>
      <c r="X1086" s="67"/>
      <c r="Y1086" s="68" t="e">
        <f t="shared" si="3875"/>
        <v>#DIV/0!</v>
      </c>
      <c r="Z1086" s="66"/>
      <c r="AA1086" s="67"/>
      <c r="AB1086" s="68" t="e">
        <f t="shared" si="3876"/>
        <v>#DIV/0!</v>
      </c>
      <c r="AC1086" s="66"/>
      <c r="AD1086" s="67"/>
      <c r="AE1086" s="68" t="e">
        <f t="shared" si="3877"/>
        <v>#DIV/0!</v>
      </c>
      <c r="AF1086" s="66"/>
      <c r="AG1086" s="67"/>
      <c r="AH1086" s="68" t="e">
        <f t="shared" si="3878"/>
        <v>#DIV/0!</v>
      </c>
      <c r="AI1086" s="66"/>
      <c r="AJ1086" s="67"/>
      <c r="AK1086" s="68" t="e">
        <f t="shared" si="3879"/>
        <v>#DIV/0!</v>
      </c>
      <c r="AL1086" s="66"/>
      <c r="AM1086" s="67"/>
      <c r="AN1086" s="68" t="e">
        <f t="shared" si="3880"/>
        <v>#DIV/0!</v>
      </c>
      <c r="AO1086" s="66"/>
      <c r="AP1086" s="67"/>
      <c r="AQ1086" s="68" t="e">
        <f t="shared" si="3881"/>
        <v>#DIV/0!</v>
      </c>
      <c r="AR1086" s="309"/>
    </row>
    <row r="1087" spans="1:44" ht="32.25" customHeight="1">
      <c r="A1087" s="236"/>
      <c r="B1087" s="236"/>
      <c r="C1087" s="236"/>
      <c r="D1087" s="39" t="s">
        <v>26</v>
      </c>
      <c r="E1087" s="66">
        <f t="shared" si="3882"/>
        <v>10</v>
      </c>
      <c r="F1087" s="67">
        <f t="shared" si="3883"/>
        <v>0</v>
      </c>
      <c r="G1087" s="68">
        <f t="shared" si="3869"/>
        <v>0</v>
      </c>
      <c r="H1087" s="66"/>
      <c r="I1087" s="67"/>
      <c r="J1087" s="68" t="e">
        <f t="shared" si="3870"/>
        <v>#DIV/0!</v>
      </c>
      <c r="K1087" s="66"/>
      <c r="L1087" s="67"/>
      <c r="M1087" s="68" t="e">
        <f t="shared" si="3871"/>
        <v>#DIV/0!</v>
      </c>
      <c r="N1087" s="66"/>
      <c r="O1087" s="67"/>
      <c r="P1087" s="68" t="e">
        <f t="shared" si="3872"/>
        <v>#DIV/0!</v>
      </c>
      <c r="Q1087" s="66"/>
      <c r="R1087" s="67"/>
      <c r="S1087" s="68" t="e">
        <f t="shared" si="3873"/>
        <v>#DIV/0!</v>
      </c>
      <c r="T1087" s="66"/>
      <c r="U1087" s="67"/>
      <c r="V1087" s="68" t="e">
        <f t="shared" si="3874"/>
        <v>#DIV/0!</v>
      </c>
      <c r="W1087" s="66"/>
      <c r="X1087" s="67"/>
      <c r="Y1087" s="68" t="e">
        <f t="shared" si="3875"/>
        <v>#DIV/0!</v>
      </c>
      <c r="Z1087" s="66"/>
      <c r="AA1087" s="67"/>
      <c r="AB1087" s="68" t="e">
        <f t="shared" si="3876"/>
        <v>#DIV/0!</v>
      </c>
      <c r="AC1087" s="66"/>
      <c r="AD1087" s="67"/>
      <c r="AE1087" s="68" t="e">
        <f t="shared" si="3877"/>
        <v>#DIV/0!</v>
      </c>
      <c r="AF1087" s="66"/>
      <c r="AG1087" s="67"/>
      <c r="AH1087" s="68" t="e">
        <f t="shared" si="3878"/>
        <v>#DIV/0!</v>
      </c>
      <c r="AI1087" s="66"/>
      <c r="AJ1087" s="67"/>
      <c r="AK1087" s="68" t="e">
        <f t="shared" si="3879"/>
        <v>#DIV/0!</v>
      </c>
      <c r="AL1087" s="66"/>
      <c r="AM1087" s="67"/>
      <c r="AN1087" s="68" t="e">
        <f t="shared" si="3880"/>
        <v>#DIV/0!</v>
      </c>
      <c r="AO1087" s="66">
        <v>10</v>
      </c>
      <c r="AP1087" s="67"/>
      <c r="AQ1087" s="68">
        <f t="shared" si="3881"/>
        <v>0</v>
      </c>
      <c r="AR1087" s="309"/>
    </row>
    <row r="1088" spans="1:44" ht="84" customHeight="1">
      <c r="A1088" s="236"/>
      <c r="B1088" s="236"/>
      <c r="C1088" s="236"/>
      <c r="D1088" s="54" t="s">
        <v>231</v>
      </c>
      <c r="E1088" s="66">
        <f t="shared" si="3882"/>
        <v>0</v>
      </c>
      <c r="F1088" s="67">
        <f t="shared" si="3883"/>
        <v>0</v>
      </c>
      <c r="G1088" s="68" t="e">
        <f t="shared" si="3869"/>
        <v>#DIV/0!</v>
      </c>
      <c r="H1088" s="66"/>
      <c r="I1088" s="67"/>
      <c r="J1088" s="68" t="e">
        <f t="shared" si="3870"/>
        <v>#DIV/0!</v>
      </c>
      <c r="K1088" s="66"/>
      <c r="L1088" s="67"/>
      <c r="M1088" s="68" t="e">
        <f t="shared" si="3871"/>
        <v>#DIV/0!</v>
      </c>
      <c r="N1088" s="66"/>
      <c r="O1088" s="67"/>
      <c r="P1088" s="68" t="e">
        <f t="shared" si="3872"/>
        <v>#DIV/0!</v>
      </c>
      <c r="Q1088" s="66"/>
      <c r="R1088" s="67"/>
      <c r="S1088" s="68" t="e">
        <f t="shared" si="3873"/>
        <v>#DIV/0!</v>
      </c>
      <c r="T1088" s="66"/>
      <c r="U1088" s="67"/>
      <c r="V1088" s="68" t="e">
        <f t="shared" si="3874"/>
        <v>#DIV/0!</v>
      </c>
      <c r="W1088" s="66"/>
      <c r="X1088" s="67"/>
      <c r="Y1088" s="68" t="e">
        <f t="shared" si="3875"/>
        <v>#DIV/0!</v>
      </c>
      <c r="Z1088" s="66"/>
      <c r="AA1088" s="67"/>
      <c r="AB1088" s="68" t="e">
        <f t="shared" si="3876"/>
        <v>#DIV/0!</v>
      </c>
      <c r="AC1088" s="66"/>
      <c r="AD1088" s="67"/>
      <c r="AE1088" s="68" t="e">
        <f t="shared" si="3877"/>
        <v>#DIV/0!</v>
      </c>
      <c r="AF1088" s="66"/>
      <c r="AG1088" s="67"/>
      <c r="AH1088" s="68" t="e">
        <f t="shared" si="3878"/>
        <v>#DIV/0!</v>
      </c>
      <c r="AI1088" s="66"/>
      <c r="AJ1088" s="67"/>
      <c r="AK1088" s="68" t="e">
        <f t="shared" si="3879"/>
        <v>#DIV/0!</v>
      </c>
      <c r="AL1088" s="66"/>
      <c r="AM1088" s="67"/>
      <c r="AN1088" s="68" t="e">
        <f t="shared" si="3880"/>
        <v>#DIV/0!</v>
      </c>
      <c r="AO1088" s="66"/>
      <c r="AP1088" s="67"/>
      <c r="AQ1088" s="68" t="e">
        <f t="shared" si="3881"/>
        <v>#DIV/0!</v>
      </c>
      <c r="AR1088" s="309"/>
    </row>
    <row r="1089" spans="1:44" ht="31.5" customHeight="1">
      <c r="A1089" s="236"/>
      <c r="B1089" s="236"/>
      <c r="C1089" s="236"/>
      <c r="D1089" s="39" t="s">
        <v>39</v>
      </c>
      <c r="E1089" s="66">
        <f t="shared" si="3882"/>
        <v>0</v>
      </c>
      <c r="F1089" s="67">
        <f t="shared" si="3883"/>
        <v>0</v>
      </c>
      <c r="G1089" s="68" t="e">
        <f t="shared" si="3869"/>
        <v>#DIV/0!</v>
      </c>
      <c r="H1089" s="66"/>
      <c r="I1089" s="67"/>
      <c r="J1089" s="68" t="e">
        <f t="shared" si="3870"/>
        <v>#DIV/0!</v>
      </c>
      <c r="K1089" s="66"/>
      <c r="L1089" s="67"/>
      <c r="M1089" s="68" t="e">
        <f t="shared" si="3871"/>
        <v>#DIV/0!</v>
      </c>
      <c r="N1089" s="66"/>
      <c r="O1089" s="67"/>
      <c r="P1089" s="68" t="e">
        <f t="shared" si="3872"/>
        <v>#DIV/0!</v>
      </c>
      <c r="Q1089" s="66"/>
      <c r="R1089" s="67"/>
      <c r="S1089" s="68" t="e">
        <f t="shared" si="3873"/>
        <v>#DIV/0!</v>
      </c>
      <c r="T1089" s="66"/>
      <c r="U1089" s="67"/>
      <c r="V1089" s="68" t="e">
        <f t="shared" si="3874"/>
        <v>#DIV/0!</v>
      </c>
      <c r="W1089" s="66"/>
      <c r="X1089" s="67"/>
      <c r="Y1089" s="68" t="e">
        <f t="shared" si="3875"/>
        <v>#DIV/0!</v>
      </c>
      <c r="Z1089" s="66"/>
      <c r="AA1089" s="67"/>
      <c r="AB1089" s="68" t="e">
        <f t="shared" si="3876"/>
        <v>#DIV/0!</v>
      </c>
      <c r="AC1089" s="66"/>
      <c r="AD1089" s="67"/>
      <c r="AE1089" s="68" t="e">
        <f t="shared" si="3877"/>
        <v>#DIV/0!</v>
      </c>
      <c r="AF1089" s="66"/>
      <c r="AG1089" s="67"/>
      <c r="AH1089" s="68" t="e">
        <f t="shared" si="3878"/>
        <v>#DIV/0!</v>
      </c>
      <c r="AI1089" s="66"/>
      <c r="AJ1089" s="67"/>
      <c r="AK1089" s="68" t="e">
        <f t="shared" si="3879"/>
        <v>#DIV/0!</v>
      </c>
      <c r="AL1089" s="66"/>
      <c r="AM1089" s="67"/>
      <c r="AN1089" s="68" t="e">
        <f t="shared" si="3880"/>
        <v>#DIV/0!</v>
      </c>
      <c r="AO1089" s="66"/>
      <c r="AP1089" s="67"/>
      <c r="AQ1089" s="68" t="e">
        <f t="shared" si="3881"/>
        <v>#DIV/0!</v>
      </c>
      <c r="AR1089" s="309"/>
    </row>
    <row r="1090" spans="1:44" ht="45">
      <c r="A1090" s="236"/>
      <c r="B1090" s="236"/>
      <c r="C1090" s="236"/>
      <c r="D1090" s="39" t="s">
        <v>33</v>
      </c>
      <c r="E1090" s="66">
        <f t="shared" si="3882"/>
        <v>0</v>
      </c>
      <c r="F1090" s="67">
        <f t="shared" si="3883"/>
        <v>0</v>
      </c>
      <c r="G1090" s="68" t="e">
        <f t="shared" si="3869"/>
        <v>#DIV/0!</v>
      </c>
      <c r="H1090" s="66"/>
      <c r="I1090" s="67"/>
      <c r="J1090" s="68" t="e">
        <f t="shared" si="3870"/>
        <v>#DIV/0!</v>
      </c>
      <c r="K1090" s="66"/>
      <c r="L1090" s="67"/>
      <c r="M1090" s="68" t="e">
        <f t="shared" si="3871"/>
        <v>#DIV/0!</v>
      </c>
      <c r="N1090" s="66"/>
      <c r="O1090" s="67"/>
      <c r="P1090" s="68" t="e">
        <f t="shared" si="3872"/>
        <v>#DIV/0!</v>
      </c>
      <c r="Q1090" s="66"/>
      <c r="R1090" s="67"/>
      <c r="S1090" s="68" t="e">
        <f t="shared" si="3873"/>
        <v>#DIV/0!</v>
      </c>
      <c r="T1090" s="66"/>
      <c r="U1090" s="67"/>
      <c r="V1090" s="68" t="e">
        <f t="shared" si="3874"/>
        <v>#DIV/0!</v>
      </c>
      <c r="W1090" s="66"/>
      <c r="X1090" s="67"/>
      <c r="Y1090" s="68" t="e">
        <f t="shared" si="3875"/>
        <v>#DIV/0!</v>
      </c>
      <c r="Z1090" s="66"/>
      <c r="AA1090" s="67"/>
      <c r="AB1090" s="68" t="e">
        <f t="shared" si="3876"/>
        <v>#DIV/0!</v>
      </c>
      <c r="AC1090" s="66"/>
      <c r="AD1090" s="67"/>
      <c r="AE1090" s="68" t="e">
        <f t="shared" si="3877"/>
        <v>#DIV/0!</v>
      </c>
      <c r="AF1090" s="66"/>
      <c r="AG1090" s="67"/>
      <c r="AH1090" s="68" t="e">
        <f t="shared" si="3878"/>
        <v>#DIV/0!</v>
      </c>
      <c r="AI1090" s="66"/>
      <c r="AJ1090" s="67"/>
      <c r="AK1090" s="68" t="e">
        <f t="shared" si="3879"/>
        <v>#DIV/0!</v>
      </c>
      <c r="AL1090" s="66"/>
      <c r="AM1090" s="67"/>
      <c r="AN1090" s="68" t="e">
        <f t="shared" si="3880"/>
        <v>#DIV/0!</v>
      </c>
      <c r="AO1090" s="66"/>
      <c r="AP1090" s="67"/>
      <c r="AQ1090" s="68" t="e">
        <f t="shared" si="3881"/>
        <v>#DIV/0!</v>
      </c>
      <c r="AR1090" s="310"/>
    </row>
    <row r="1091" spans="1:44" ht="27.75" customHeight="1">
      <c r="A1091" s="287" t="s">
        <v>429</v>
      </c>
      <c r="B1091" s="287" t="s">
        <v>104</v>
      </c>
      <c r="C1091" s="236" t="s">
        <v>100</v>
      </c>
      <c r="D1091" s="183" t="s">
        <v>36</v>
      </c>
      <c r="E1091" s="184">
        <f>SUM(E1092:E1097)</f>
        <v>10</v>
      </c>
      <c r="F1091" s="185">
        <f>SUM(F1092:F1097)</f>
        <v>10</v>
      </c>
      <c r="G1091" s="185">
        <f>(F1091/E1091)*100</f>
        <v>100</v>
      </c>
      <c r="H1091" s="66">
        <f>SUM(H1092:H1097)</f>
        <v>0</v>
      </c>
      <c r="I1091" s="65">
        <f>SUM(I1092:I1097)</f>
        <v>0</v>
      </c>
      <c r="J1091" s="65" t="e">
        <f>(I1091/H1091)*100</f>
        <v>#DIV/0!</v>
      </c>
      <c r="K1091" s="66">
        <f>SUM(K1092:K1097)</f>
        <v>0</v>
      </c>
      <c r="L1091" s="65">
        <f>SUM(L1092:L1097)</f>
        <v>0</v>
      </c>
      <c r="M1091" s="65" t="e">
        <f>(L1091/K1091)*100</f>
        <v>#DIV/0!</v>
      </c>
      <c r="N1091" s="66">
        <f>SUM(N1092:N1097)</f>
        <v>7</v>
      </c>
      <c r="O1091" s="65">
        <f>SUM(O1092:O1097)</f>
        <v>7</v>
      </c>
      <c r="P1091" s="65">
        <f>(O1091/N1091)*100</f>
        <v>100</v>
      </c>
      <c r="Q1091" s="66">
        <f>SUM(Q1092:Q1097)</f>
        <v>0</v>
      </c>
      <c r="R1091" s="65">
        <f>SUM(R1092:R1097)</f>
        <v>0</v>
      </c>
      <c r="S1091" s="65" t="e">
        <f>(R1091/Q1091)*100</f>
        <v>#DIV/0!</v>
      </c>
      <c r="T1091" s="66">
        <f>SUM(T1092:T1097)</f>
        <v>3</v>
      </c>
      <c r="U1091" s="65">
        <f>SUM(U1092:U1097)</f>
        <v>3</v>
      </c>
      <c r="V1091" s="65">
        <f>(U1091/T1091)*100</f>
        <v>100</v>
      </c>
      <c r="W1091" s="66">
        <f>SUM(W1092:W1097)</f>
        <v>0</v>
      </c>
      <c r="X1091" s="65">
        <f>SUM(X1092:X1097)</f>
        <v>0</v>
      </c>
      <c r="Y1091" s="65" t="e">
        <f>(X1091/W1091)*100</f>
        <v>#DIV/0!</v>
      </c>
      <c r="Z1091" s="66">
        <f>SUM(Z1092:Z1097)</f>
        <v>0</v>
      </c>
      <c r="AA1091" s="65">
        <f>SUM(AA1092:AA1097)</f>
        <v>0</v>
      </c>
      <c r="AB1091" s="65" t="e">
        <f>(AA1091/Z1091)*100</f>
        <v>#DIV/0!</v>
      </c>
      <c r="AC1091" s="66">
        <f>SUM(AC1092:AC1097)</f>
        <v>0</v>
      </c>
      <c r="AD1091" s="65">
        <f>SUM(AD1092:AD1097)</f>
        <v>0</v>
      </c>
      <c r="AE1091" s="65" t="e">
        <f>(AD1091/AC1091)*100</f>
        <v>#DIV/0!</v>
      </c>
      <c r="AF1091" s="66">
        <f>SUM(AF1092:AF1097)</f>
        <v>0</v>
      </c>
      <c r="AG1091" s="65">
        <f>SUM(AG1092:AG1097)</f>
        <v>0</v>
      </c>
      <c r="AH1091" s="65" t="e">
        <f>(AG1091/AF1091)*100</f>
        <v>#DIV/0!</v>
      </c>
      <c r="AI1091" s="66">
        <f>SUM(AI1092:AI1097)</f>
        <v>0</v>
      </c>
      <c r="AJ1091" s="65">
        <f>SUM(AJ1092:AJ1097)</f>
        <v>0</v>
      </c>
      <c r="AK1091" s="65" t="e">
        <f>(AJ1091/AI1091)*100</f>
        <v>#DIV/0!</v>
      </c>
      <c r="AL1091" s="66">
        <f>SUM(AL1092:AL1097)</f>
        <v>0</v>
      </c>
      <c r="AM1091" s="65">
        <f>SUM(AM1092:AM1097)</f>
        <v>0</v>
      </c>
      <c r="AN1091" s="65" t="e">
        <f>(AM1091/AL1091)*100</f>
        <v>#DIV/0!</v>
      </c>
      <c r="AO1091" s="66">
        <f>SUM(AO1092:AO1097)</f>
        <v>0</v>
      </c>
      <c r="AP1091" s="65">
        <f>SUM(AP1092:AP1097)</f>
        <v>0</v>
      </c>
      <c r="AQ1091" s="65" t="e">
        <f>(AP1091/AO1091)*100</f>
        <v>#DIV/0!</v>
      </c>
      <c r="AR1091" s="12"/>
    </row>
    <row r="1092" spans="1:44" ht="30">
      <c r="A1092" s="287"/>
      <c r="B1092" s="287"/>
      <c r="C1092" s="236"/>
      <c r="D1092" s="189" t="s">
        <v>17</v>
      </c>
      <c r="E1092" s="77">
        <f>H1092+K1092+N1092+Q1092+T1092+W1092+Z1092+AC1092+AF1092+AI1092+AL1092+AO1092</f>
        <v>0</v>
      </c>
      <c r="F1092" s="79">
        <f>I1092+L1092+O1092+R1092+U1092+X1092+AA1092+AD1092+AG1092+AJ1092+AM1092+AP1092</f>
        <v>0</v>
      </c>
      <c r="G1092" s="80" t="e">
        <f t="shared" ref="G1092:G1097" si="3884">(F1092/E1092)*100</f>
        <v>#DIV/0!</v>
      </c>
      <c r="H1092" s="66"/>
      <c r="I1092" s="67"/>
      <c r="J1092" s="68" t="e">
        <f t="shared" ref="J1092:J1097" si="3885">(I1092/H1092)*100</f>
        <v>#DIV/0!</v>
      </c>
      <c r="K1092" s="66"/>
      <c r="L1092" s="67"/>
      <c r="M1092" s="68" t="e">
        <f t="shared" ref="M1092:M1097" si="3886">(L1092/K1092)*100</f>
        <v>#DIV/0!</v>
      </c>
      <c r="N1092" s="66"/>
      <c r="O1092" s="67"/>
      <c r="P1092" s="68" t="e">
        <f t="shared" ref="P1092:P1097" si="3887">(O1092/N1092)*100</f>
        <v>#DIV/0!</v>
      </c>
      <c r="Q1092" s="66"/>
      <c r="R1092" s="67"/>
      <c r="S1092" s="68" t="e">
        <f t="shared" ref="S1092:S1097" si="3888">(R1092/Q1092)*100</f>
        <v>#DIV/0!</v>
      </c>
      <c r="T1092" s="66"/>
      <c r="U1092" s="67"/>
      <c r="V1092" s="68" t="e">
        <f t="shared" ref="V1092:V1097" si="3889">(U1092/T1092)*100</f>
        <v>#DIV/0!</v>
      </c>
      <c r="W1092" s="66"/>
      <c r="X1092" s="67"/>
      <c r="Y1092" s="68" t="e">
        <f t="shared" ref="Y1092:Y1097" si="3890">(X1092/W1092)*100</f>
        <v>#DIV/0!</v>
      </c>
      <c r="Z1092" s="66"/>
      <c r="AA1092" s="67"/>
      <c r="AB1092" s="68" t="e">
        <f t="shared" ref="AB1092:AB1097" si="3891">(AA1092/Z1092)*100</f>
        <v>#DIV/0!</v>
      </c>
      <c r="AC1092" s="66"/>
      <c r="AD1092" s="67"/>
      <c r="AE1092" s="68" t="e">
        <f t="shared" ref="AE1092:AE1097" si="3892">(AD1092/AC1092)*100</f>
        <v>#DIV/0!</v>
      </c>
      <c r="AF1092" s="66"/>
      <c r="AG1092" s="67"/>
      <c r="AH1092" s="68" t="e">
        <f t="shared" ref="AH1092:AH1097" si="3893">(AG1092/AF1092)*100</f>
        <v>#DIV/0!</v>
      </c>
      <c r="AI1092" s="66"/>
      <c r="AJ1092" s="67"/>
      <c r="AK1092" s="68" t="e">
        <f t="shared" ref="AK1092:AK1097" si="3894">(AJ1092/AI1092)*100</f>
        <v>#DIV/0!</v>
      </c>
      <c r="AL1092" s="66"/>
      <c r="AM1092" s="67"/>
      <c r="AN1092" s="68" t="e">
        <f t="shared" ref="AN1092:AN1097" si="3895">(AM1092/AL1092)*100</f>
        <v>#DIV/0!</v>
      </c>
      <c r="AO1092" s="66"/>
      <c r="AP1092" s="67"/>
      <c r="AQ1092" s="68" t="e">
        <f t="shared" ref="AQ1092:AQ1097" si="3896">(AP1092/AO1092)*100</f>
        <v>#DIV/0!</v>
      </c>
      <c r="AR1092" s="12"/>
    </row>
    <row r="1093" spans="1:44" ht="43.5" customHeight="1">
      <c r="A1093" s="287"/>
      <c r="B1093" s="287"/>
      <c r="C1093" s="236"/>
      <c r="D1093" s="189" t="s">
        <v>18</v>
      </c>
      <c r="E1093" s="77">
        <f t="shared" ref="E1093:E1097" si="3897">H1093+K1093+N1093+Q1093+T1093+W1093+Z1093+AC1093+AF1093+AI1093+AL1093+AO1093</f>
        <v>0</v>
      </c>
      <c r="F1093" s="79">
        <f t="shared" ref="F1093:F1097" si="3898">I1093+L1093+O1093+R1093+U1093+X1093+AA1093+AD1093+AG1093+AJ1093+AM1093+AP1093</f>
        <v>0</v>
      </c>
      <c r="G1093" s="80" t="e">
        <f t="shared" si="3884"/>
        <v>#DIV/0!</v>
      </c>
      <c r="H1093" s="66"/>
      <c r="I1093" s="67"/>
      <c r="J1093" s="68" t="e">
        <f t="shared" si="3885"/>
        <v>#DIV/0!</v>
      </c>
      <c r="K1093" s="66"/>
      <c r="L1093" s="67"/>
      <c r="M1093" s="68" t="e">
        <f t="shared" si="3886"/>
        <v>#DIV/0!</v>
      </c>
      <c r="N1093" s="66"/>
      <c r="O1093" s="67"/>
      <c r="P1093" s="68" t="e">
        <f t="shared" si="3887"/>
        <v>#DIV/0!</v>
      </c>
      <c r="Q1093" s="66"/>
      <c r="R1093" s="67"/>
      <c r="S1093" s="68" t="e">
        <f t="shared" si="3888"/>
        <v>#DIV/0!</v>
      </c>
      <c r="T1093" s="66"/>
      <c r="U1093" s="67"/>
      <c r="V1093" s="68" t="e">
        <f t="shared" si="3889"/>
        <v>#DIV/0!</v>
      </c>
      <c r="W1093" s="66"/>
      <c r="X1093" s="67"/>
      <c r="Y1093" s="68" t="e">
        <f t="shared" si="3890"/>
        <v>#DIV/0!</v>
      </c>
      <c r="Z1093" s="66"/>
      <c r="AA1093" s="67"/>
      <c r="AB1093" s="68" t="e">
        <f t="shared" si="3891"/>
        <v>#DIV/0!</v>
      </c>
      <c r="AC1093" s="66"/>
      <c r="AD1093" s="67"/>
      <c r="AE1093" s="68" t="e">
        <f t="shared" si="3892"/>
        <v>#DIV/0!</v>
      </c>
      <c r="AF1093" s="66"/>
      <c r="AG1093" s="67"/>
      <c r="AH1093" s="68" t="e">
        <f t="shared" si="3893"/>
        <v>#DIV/0!</v>
      </c>
      <c r="AI1093" s="66"/>
      <c r="AJ1093" s="67"/>
      <c r="AK1093" s="68" t="e">
        <f t="shared" si="3894"/>
        <v>#DIV/0!</v>
      </c>
      <c r="AL1093" s="66"/>
      <c r="AM1093" s="67"/>
      <c r="AN1093" s="68" t="e">
        <f t="shared" si="3895"/>
        <v>#DIV/0!</v>
      </c>
      <c r="AO1093" s="66"/>
      <c r="AP1093" s="67"/>
      <c r="AQ1093" s="68" t="e">
        <f t="shared" si="3896"/>
        <v>#DIV/0!</v>
      </c>
      <c r="AR1093" s="12"/>
    </row>
    <row r="1094" spans="1:44" ht="33.75" customHeight="1">
      <c r="A1094" s="287"/>
      <c r="B1094" s="287"/>
      <c r="C1094" s="236"/>
      <c r="D1094" s="189" t="s">
        <v>26</v>
      </c>
      <c r="E1094" s="77">
        <f t="shared" si="3897"/>
        <v>10</v>
      </c>
      <c r="F1094" s="79">
        <f t="shared" si="3898"/>
        <v>10</v>
      </c>
      <c r="G1094" s="80">
        <f t="shared" si="3884"/>
        <v>100</v>
      </c>
      <c r="H1094" s="66"/>
      <c r="I1094" s="67"/>
      <c r="J1094" s="68" t="e">
        <f t="shared" si="3885"/>
        <v>#DIV/0!</v>
      </c>
      <c r="K1094" s="66"/>
      <c r="L1094" s="67"/>
      <c r="M1094" s="68" t="e">
        <f t="shared" si="3886"/>
        <v>#DIV/0!</v>
      </c>
      <c r="N1094" s="66">
        <v>7</v>
      </c>
      <c r="O1094" s="67">
        <v>7</v>
      </c>
      <c r="P1094" s="68">
        <f t="shared" si="3887"/>
        <v>100</v>
      </c>
      <c r="Q1094" s="66"/>
      <c r="R1094" s="67"/>
      <c r="S1094" s="68" t="e">
        <f t="shared" si="3888"/>
        <v>#DIV/0!</v>
      </c>
      <c r="T1094" s="66">
        <v>3</v>
      </c>
      <c r="U1094" s="67">
        <v>3</v>
      </c>
      <c r="V1094" s="68">
        <f t="shared" si="3889"/>
        <v>100</v>
      </c>
      <c r="W1094" s="66"/>
      <c r="X1094" s="67"/>
      <c r="Y1094" s="68" t="e">
        <f t="shared" si="3890"/>
        <v>#DIV/0!</v>
      </c>
      <c r="Z1094" s="66"/>
      <c r="AA1094" s="67"/>
      <c r="AB1094" s="68" t="e">
        <f t="shared" si="3891"/>
        <v>#DIV/0!</v>
      </c>
      <c r="AC1094" s="66"/>
      <c r="AD1094" s="67"/>
      <c r="AE1094" s="68" t="e">
        <f t="shared" si="3892"/>
        <v>#DIV/0!</v>
      </c>
      <c r="AF1094" s="66"/>
      <c r="AG1094" s="67"/>
      <c r="AH1094" s="68" t="e">
        <f t="shared" si="3893"/>
        <v>#DIV/0!</v>
      </c>
      <c r="AI1094" s="66"/>
      <c r="AJ1094" s="67"/>
      <c r="AK1094" s="68" t="e">
        <f t="shared" si="3894"/>
        <v>#DIV/0!</v>
      </c>
      <c r="AL1094" s="66"/>
      <c r="AM1094" s="67"/>
      <c r="AN1094" s="68" t="e">
        <f t="shared" si="3895"/>
        <v>#DIV/0!</v>
      </c>
      <c r="AO1094" s="66"/>
      <c r="AP1094" s="67"/>
      <c r="AQ1094" s="68" t="e">
        <f t="shared" si="3896"/>
        <v>#DIV/0!</v>
      </c>
      <c r="AR1094" s="12"/>
    </row>
    <row r="1095" spans="1:44" ht="86.25" customHeight="1">
      <c r="A1095" s="287"/>
      <c r="B1095" s="287"/>
      <c r="C1095" s="236"/>
      <c r="D1095" s="189" t="s">
        <v>231</v>
      </c>
      <c r="E1095" s="77">
        <f t="shared" si="3897"/>
        <v>0</v>
      </c>
      <c r="F1095" s="79">
        <f t="shared" si="3898"/>
        <v>0</v>
      </c>
      <c r="G1095" s="80" t="e">
        <f t="shared" si="3884"/>
        <v>#DIV/0!</v>
      </c>
      <c r="H1095" s="66"/>
      <c r="I1095" s="67"/>
      <c r="J1095" s="68" t="e">
        <f t="shared" si="3885"/>
        <v>#DIV/0!</v>
      </c>
      <c r="K1095" s="66"/>
      <c r="L1095" s="67"/>
      <c r="M1095" s="68" t="e">
        <f t="shared" si="3886"/>
        <v>#DIV/0!</v>
      </c>
      <c r="N1095" s="66"/>
      <c r="O1095" s="67"/>
      <c r="P1095" s="68" t="e">
        <f t="shared" si="3887"/>
        <v>#DIV/0!</v>
      </c>
      <c r="Q1095" s="66"/>
      <c r="R1095" s="67"/>
      <c r="S1095" s="68" t="e">
        <f t="shared" si="3888"/>
        <v>#DIV/0!</v>
      </c>
      <c r="T1095" s="66"/>
      <c r="U1095" s="67"/>
      <c r="V1095" s="68" t="e">
        <f t="shared" si="3889"/>
        <v>#DIV/0!</v>
      </c>
      <c r="W1095" s="66"/>
      <c r="X1095" s="67"/>
      <c r="Y1095" s="68" t="e">
        <f t="shared" si="3890"/>
        <v>#DIV/0!</v>
      </c>
      <c r="Z1095" s="66"/>
      <c r="AA1095" s="67"/>
      <c r="AB1095" s="68" t="e">
        <f t="shared" si="3891"/>
        <v>#DIV/0!</v>
      </c>
      <c r="AC1095" s="66"/>
      <c r="AD1095" s="67"/>
      <c r="AE1095" s="68" t="e">
        <f t="shared" si="3892"/>
        <v>#DIV/0!</v>
      </c>
      <c r="AF1095" s="66"/>
      <c r="AG1095" s="67"/>
      <c r="AH1095" s="68" t="e">
        <f t="shared" si="3893"/>
        <v>#DIV/0!</v>
      </c>
      <c r="AI1095" s="66"/>
      <c r="AJ1095" s="67"/>
      <c r="AK1095" s="68" t="e">
        <f t="shared" si="3894"/>
        <v>#DIV/0!</v>
      </c>
      <c r="AL1095" s="66"/>
      <c r="AM1095" s="67"/>
      <c r="AN1095" s="68" t="e">
        <f t="shared" si="3895"/>
        <v>#DIV/0!</v>
      </c>
      <c r="AO1095" s="66"/>
      <c r="AP1095" s="67"/>
      <c r="AQ1095" s="68" t="e">
        <f t="shared" si="3896"/>
        <v>#DIV/0!</v>
      </c>
      <c r="AR1095" s="12"/>
    </row>
    <row r="1096" spans="1:44" ht="34.5" customHeight="1">
      <c r="A1096" s="287"/>
      <c r="B1096" s="287"/>
      <c r="C1096" s="236"/>
      <c r="D1096" s="189" t="s">
        <v>39</v>
      </c>
      <c r="E1096" s="77">
        <f t="shared" si="3897"/>
        <v>0</v>
      </c>
      <c r="F1096" s="79">
        <f t="shared" si="3898"/>
        <v>0</v>
      </c>
      <c r="G1096" s="80" t="e">
        <f t="shared" si="3884"/>
        <v>#DIV/0!</v>
      </c>
      <c r="H1096" s="66"/>
      <c r="I1096" s="67"/>
      <c r="J1096" s="68" t="e">
        <f t="shared" si="3885"/>
        <v>#DIV/0!</v>
      </c>
      <c r="K1096" s="66"/>
      <c r="L1096" s="67"/>
      <c r="M1096" s="68" t="e">
        <f t="shared" si="3886"/>
        <v>#DIV/0!</v>
      </c>
      <c r="N1096" s="66"/>
      <c r="O1096" s="67"/>
      <c r="P1096" s="68" t="e">
        <f t="shared" si="3887"/>
        <v>#DIV/0!</v>
      </c>
      <c r="Q1096" s="66"/>
      <c r="R1096" s="67"/>
      <c r="S1096" s="68" t="e">
        <f t="shared" si="3888"/>
        <v>#DIV/0!</v>
      </c>
      <c r="T1096" s="66"/>
      <c r="U1096" s="67"/>
      <c r="V1096" s="68" t="e">
        <f t="shared" si="3889"/>
        <v>#DIV/0!</v>
      </c>
      <c r="W1096" s="66"/>
      <c r="X1096" s="67"/>
      <c r="Y1096" s="68" t="e">
        <f t="shared" si="3890"/>
        <v>#DIV/0!</v>
      </c>
      <c r="Z1096" s="66"/>
      <c r="AA1096" s="67"/>
      <c r="AB1096" s="68" t="e">
        <f t="shared" si="3891"/>
        <v>#DIV/0!</v>
      </c>
      <c r="AC1096" s="66"/>
      <c r="AD1096" s="67"/>
      <c r="AE1096" s="68" t="e">
        <f t="shared" si="3892"/>
        <v>#DIV/0!</v>
      </c>
      <c r="AF1096" s="66"/>
      <c r="AG1096" s="67"/>
      <c r="AH1096" s="68" t="e">
        <f t="shared" si="3893"/>
        <v>#DIV/0!</v>
      </c>
      <c r="AI1096" s="66"/>
      <c r="AJ1096" s="67"/>
      <c r="AK1096" s="68" t="e">
        <f t="shared" si="3894"/>
        <v>#DIV/0!</v>
      </c>
      <c r="AL1096" s="66"/>
      <c r="AM1096" s="67"/>
      <c r="AN1096" s="68" t="e">
        <f t="shared" si="3895"/>
        <v>#DIV/0!</v>
      </c>
      <c r="AO1096" s="66"/>
      <c r="AP1096" s="67"/>
      <c r="AQ1096" s="68" t="e">
        <f t="shared" si="3896"/>
        <v>#DIV/0!</v>
      </c>
      <c r="AR1096" s="12"/>
    </row>
    <row r="1097" spans="1:44" ht="45">
      <c r="A1097" s="287"/>
      <c r="B1097" s="287"/>
      <c r="C1097" s="236"/>
      <c r="D1097" s="189" t="s">
        <v>33</v>
      </c>
      <c r="E1097" s="77">
        <f t="shared" si="3897"/>
        <v>0</v>
      </c>
      <c r="F1097" s="79">
        <f t="shared" si="3898"/>
        <v>0</v>
      </c>
      <c r="G1097" s="80" t="e">
        <f t="shared" si="3884"/>
        <v>#DIV/0!</v>
      </c>
      <c r="H1097" s="66"/>
      <c r="I1097" s="67"/>
      <c r="J1097" s="68" t="e">
        <f t="shared" si="3885"/>
        <v>#DIV/0!</v>
      </c>
      <c r="K1097" s="66"/>
      <c r="L1097" s="67"/>
      <c r="M1097" s="68" t="e">
        <f t="shared" si="3886"/>
        <v>#DIV/0!</v>
      </c>
      <c r="N1097" s="66"/>
      <c r="O1097" s="67"/>
      <c r="P1097" s="68" t="e">
        <f t="shared" si="3887"/>
        <v>#DIV/0!</v>
      </c>
      <c r="Q1097" s="66"/>
      <c r="R1097" s="67"/>
      <c r="S1097" s="68" t="e">
        <f t="shared" si="3888"/>
        <v>#DIV/0!</v>
      </c>
      <c r="T1097" s="66"/>
      <c r="U1097" s="67"/>
      <c r="V1097" s="68" t="e">
        <f t="shared" si="3889"/>
        <v>#DIV/0!</v>
      </c>
      <c r="W1097" s="66"/>
      <c r="X1097" s="67"/>
      <c r="Y1097" s="68" t="e">
        <f t="shared" si="3890"/>
        <v>#DIV/0!</v>
      </c>
      <c r="Z1097" s="66"/>
      <c r="AA1097" s="67"/>
      <c r="AB1097" s="68" t="e">
        <f t="shared" si="3891"/>
        <v>#DIV/0!</v>
      </c>
      <c r="AC1097" s="66"/>
      <c r="AD1097" s="67"/>
      <c r="AE1097" s="68" t="e">
        <f t="shared" si="3892"/>
        <v>#DIV/0!</v>
      </c>
      <c r="AF1097" s="66"/>
      <c r="AG1097" s="67"/>
      <c r="AH1097" s="68" t="e">
        <f t="shared" si="3893"/>
        <v>#DIV/0!</v>
      </c>
      <c r="AI1097" s="66"/>
      <c r="AJ1097" s="67"/>
      <c r="AK1097" s="68" t="e">
        <f t="shared" si="3894"/>
        <v>#DIV/0!</v>
      </c>
      <c r="AL1097" s="66"/>
      <c r="AM1097" s="67"/>
      <c r="AN1097" s="68" t="e">
        <f t="shared" si="3895"/>
        <v>#DIV/0!</v>
      </c>
      <c r="AO1097" s="66"/>
      <c r="AP1097" s="67"/>
      <c r="AQ1097" s="68" t="e">
        <f t="shared" si="3896"/>
        <v>#DIV/0!</v>
      </c>
      <c r="AR1097" s="12"/>
    </row>
    <row r="1098" spans="1:44" ht="31.5" customHeight="1">
      <c r="A1098" s="236" t="s">
        <v>435</v>
      </c>
      <c r="B1098" s="236" t="s">
        <v>105</v>
      </c>
      <c r="C1098" s="426" t="s">
        <v>154</v>
      </c>
      <c r="D1098" s="15" t="s">
        <v>36</v>
      </c>
      <c r="E1098" s="66">
        <f>SUM(E1099:E1104)</f>
        <v>10</v>
      </c>
      <c r="F1098" s="65">
        <f>SUM(F1099:F1104)</f>
        <v>0</v>
      </c>
      <c r="G1098" s="65">
        <f>(F1098/E1098)*100</f>
        <v>0</v>
      </c>
      <c r="H1098" s="66">
        <f>SUM(H1099:H1104)</f>
        <v>0</v>
      </c>
      <c r="I1098" s="65">
        <f>SUM(I1099:I1104)</f>
        <v>0</v>
      </c>
      <c r="J1098" s="65" t="e">
        <f>(I1098/H1098)*100</f>
        <v>#DIV/0!</v>
      </c>
      <c r="K1098" s="66">
        <f>SUM(K1099:K1104)</f>
        <v>0</v>
      </c>
      <c r="L1098" s="65">
        <f>SUM(L1099:L1104)</f>
        <v>0</v>
      </c>
      <c r="M1098" s="65" t="e">
        <f>(L1098/K1098)*100</f>
        <v>#DIV/0!</v>
      </c>
      <c r="N1098" s="66">
        <f>SUM(N1099:N1104)</f>
        <v>0</v>
      </c>
      <c r="O1098" s="65">
        <f>SUM(O1099:O1104)</f>
        <v>0</v>
      </c>
      <c r="P1098" s="65" t="e">
        <f>(O1098/N1098)*100</f>
        <v>#DIV/0!</v>
      </c>
      <c r="Q1098" s="66">
        <f>SUM(Q1099:Q1104)</f>
        <v>0</v>
      </c>
      <c r="R1098" s="65">
        <f>SUM(R1099:R1104)</f>
        <v>0</v>
      </c>
      <c r="S1098" s="65" t="e">
        <f>(R1098/Q1098)*100</f>
        <v>#DIV/0!</v>
      </c>
      <c r="T1098" s="66">
        <f>SUM(T1099:T1104)</f>
        <v>0</v>
      </c>
      <c r="U1098" s="65">
        <f>SUM(U1099:U1104)</f>
        <v>0</v>
      </c>
      <c r="V1098" s="65" t="e">
        <f>(U1098/T1098)*100</f>
        <v>#DIV/0!</v>
      </c>
      <c r="W1098" s="66">
        <f>SUM(W1099:W1104)</f>
        <v>0</v>
      </c>
      <c r="X1098" s="65">
        <f>SUM(X1099:X1104)</f>
        <v>0</v>
      </c>
      <c r="Y1098" s="65" t="e">
        <f>(X1098/W1098)*100</f>
        <v>#DIV/0!</v>
      </c>
      <c r="Z1098" s="66">
        <f>SUM(Z1099:Z1104)</f>
        <v>0</v>
      </c>
      <c r="AA1098" s="65">
        <f>SUM(AA1099:AA1104)</f>
        <v>0</v>
      </c>
      <c r="AB1098" s="65" t="e">
        <f>(AA1098/Z1098)*100</f>
        <v>#DIV/0!</v>
      </c>
      <c r="AC1098" s="66">
        <f>SUM(AC1099:AC1104)</f>
        <v>0</v>
      </c>
      <c r="AD1098" s="65">
        <f>SUM(AD1099:AD1104)</f>
        <v>0</v>
      </c>
      <c r="AE1098" s="65" t="e">
        <f>(AD1098/AC1098)*100</f>
        <v>#DIV/0!</v>
      </c>
      <c r="AF1098" s="66">
        <f>SUM(AF1099:AF1104)</f>
        <v>0</v>
      </c>
      <c r="AG1098" s="65">
        <f>SUM(AG1099:AG1104)</f>
        <v>0</v>
      </c>
      <c r="AH1098" s="65" t="e">
        <f>(AG1098/AF1098)*100</f>
        <v>#DIV/0!</v>
      </c>
      <c r="AI1098" s="66">
        <f>SUM(AI1099:AI1104)</f>
        <v>0</v>
      </c>
      <c r="AJ1098" s="65">
        <f>SUM(AJ1099:AJ1104)</f>
        <v>0</v>
      </c>
      <c r="AK1098" s="65" t="e">
        <f>(AJ1098/AI1098)*100</f>
        <v>#DIV/0!</v>
      </c>
      <c r="AL1098" s="66">
        <f>SUM(AL1099:AL1104)</f>
        <v>0</v>
      </c>
      <c r="AM1098" s="65">
        <f>SUM(AM1099:AM1104)</f>
        <v>0</v>
      </c>
      <c r="AN1098" s="65" t="e">
        <f>(AM1098/AL1098)*100</f>
        <v>#DIV/0!</v>
      </c>
      <c r="AO1098" s="66">
        <f>SUM(AO1099:AO1104)</f>
        <v>10</v>
      </c>
      <c r="AP1098" s="65">
        <f>SUM(AP1099:AP1104)</f>
        <v>0</v>
      </c>
      <c r="AQ1098" s="65">
        <f>(AP1098/AO1098)*100</f>
        <v>0</v>
      </c>
      <c r="AR1098" s="12"/>
    </row>
    <row r="1099" spans="1:44" ht="30">
      <c r="A1099" s="236"/>
      <c r="B1099" s="236"/>
      <c r="C1099" s="427"/>
      <c r="D1099" s="15" t="s">
        <v>17</v>
      </c>
      <c r="E1099" s="66">
        <f>H1099+K1099+N1099+Q1099+T1099+W1099+Z1099+AC1099+AF1099+AI1099+AL1099+AO1099</f>
        <v>0</v>
      </c>
      <c r="F1099" s="67">
        <f>I1099+L1099+O1099+R1099+U1099+X1099+AA1099+AD1099+AG1099+AJ1099+AM1099+AP1099</f>
        <v>0</v>
      </c>
      <c r="G1099" s="68" t="e">
        <f t="shared" ref="G1099:G1104" si="3899">(F1099/E1099)*100</f>
        <v>#DIV/0!</v>
      </c>
      <c r="H1099" s="66"/>
      <c r="I1099" s="67"/>
      <c r="J1099" s="68" t="e">
        <f t="shared" ref="J1099:J1104" si="3900">(I1099/H1099)*100</f>
        <v>#DIV/0!</v>
      </c>
      <c r="K1099" s="66"/>
      <c r="L1099" s="67"/>
      <c r="M1099" s="68" t="e">
        <f t="shared" ref="M1099:M1104" si="3901">(L1099/K1099)*100</f>
        <v>#DIV/0!</v>
      </c>
      <c r="N1099" s="66"/>
      <c r="O1099" s="67"/>
      <c r="P1099" s="68" t="e">
        <f t="shared" ref="P1099:P1104" si="3902">(O1099/N1099)*100</f>
        <v>#DIV/0!</v>
      </c>
      <c r="Q1099" s="66"/>
      <c r="R1099" s="67"/>
      <c r="S1099" s="68" t="e">
        <f t="shared" ref="S1099:S1104" si="3903">(R1099/Q1099)*100</f>
        <v>#DIV/0!</v>
      </c>
      <c r="T1099" s="66"/>
      <c r="U1099" s="67"/>
      <c r="V1099" s="68" t="e">
        <f t="shared" ref="V1099:V1104" si="3904">(U1099/T1099)*100</f>
        <v>#DIV/0!</v>
      </c>
      <c r="W1099" s="66"/>
      <c r="X1099" s="67"/>
      <c r="Y1099" s="68" t="e">
        <f t="shared" ref="Y1099:Y1104" si="3905">(X1099/W1099)*100</f>
        <v>#DIV/0!</v>
      </c>
      <c r="Z1099" s="66"/>
      <c r="AA1099" s="67"/>
      <c r="AB1099" s="68" t="e">
        <f t="shared" ref="AB1099:AB1104" si="3906">(AA1099/Z1099)*100</f>
        <v>#DIV/0!</v>
      </c>
      <c r="AC1099" s="66"/>
      <c r="AD1099" s="67"/>
      <c r="AE1099" s="68" t="e">
        <f t="shared" ref="AE1099:AE1104" si="3907">(AD1099/AC1099)*100</f>
        <v>#DIV/0!</v>
      </c>
      <c r="AF1099" s="66"/>
      <c r="AG1099" s="67"/>
      <c r="AH1099" s="68" t="e">
        <f t="shared" ref="AH1099:AH1104" si="3908">(AG1099/AF1099)*100</f>
        <v>#DIV/0!</v>
      </c>
      <c r="AI1099" s="66"/>
      <c r="AJ1099" s="67"/>
      <c r="AK1099" s="68" t="e">
        <f t="shared" ref="AK1099:AK1104" si="3909">(AJ1099/AI1099)*100</f>
        <v>#DIV/0!</v>
      </c>
      <c r="AL1099" s="66"/>
      <c r="AM1099" s="67"/>
      <c r="AN1099" s="68" t="e">
        <f t="shared" ref="AN1099:AN1104" si="3910">(AM1099/AL1099)*100</f>
        <v>#DIV/0!</v>
      </c>
      <c r="AO1099" s="66"/>
      <c r="AP1099" s="67"/>
      <c r="AQ1099" s="68" t="e">
        <f t="shared" ref="AQ1099:AQ1104" si="3911">(AP1099/AO1099)*100</f>
        <v>#DIV/0!</v>
      </c>
      <c r="AR1099" s="12"/>
    </row>
    <row r="1100" spans="1:44" ht="45.75" customHeight="1">
      <c r="A1100" s="236"/>
      <c r="B1100" s="236"/>
      <c r="C1100" s="427"/>
      <c r="D1100" s="15" t="s">
        <v>18</v>
      </c>
      <c r="E1100" s="66">
        <f t="shared" ref="E1100:E1104" si="3912">H1100+K1100+N1100+Q1100+T1100+W1100+Z1100+AC1100+AF1100+AI1100+AL1100+AO1100</f>
        <v>0</v>
      </c>
      <c r="F1100" s="67">
        <f t="shared" ref="F1100:F1104" si="3913">I1100+L1100+O1100+R1100+U1100+X1100+AA1100+AD1100+AG1100+AJ1100+AM1100+AP1100</f>
        <v>0</v>
      </c>
      <c r="G1100" s="68" t="e">
        <f t="shared" si="3899"/>
        <v>#DIV/0!</v>
      </c>
      <c r="H1100" s="66"/>
      <c r="I1100" s="67"/>
      <c r="J1100" s="68" t="e">
        <f t="shared" si="3900"/>
        <v>#DIV/0!</v>
      </c>
      <c r="K1100" s="66"/>
      <c r="L1100" s="67"/>
      <c r="M1100" s="68" t="e">
        <f t="shared" si="3901"/>
        <v>#DIV/0!</v>
      </c>
      <c r="N1100" s="66"/>
      <c r="O1100" s="67"/>
      <c r="P1100" s="68" t="e">
        <f t="shared" si="3902"/>
        <v>#DIV/0!</v>
      </c>
      <c r="Q1100" s="66"/>
      <c r="R1100" s="67"/>
      <c r="S1100" s="68" t="e">
        <f t="shared" si="3903"/>
        <v>#DIV/0!</v>
      </c>
      <c r="T1100" s="66"/>
      <c r="U1100" s="67"/>
      <c r="V1100" s="68" t="e">
        <f t="shared" si="3904"/>
        <v>#DIV/0!</v>
      </c>
      <c r="W1100" s="66"/>
      <c r="X1100" s="67"/>
      <c r="Y1100" s="68" t="e">
        <f t="shared" si="3905"/>
        <v>#DIV/0!</v>
      </c>
      <c r="Z1100" s="66"/>
      <c r="AA1100" s="67"/>
      <c r="AB1100" s="68" t="e">
        <f t="shared" si="3906"/>
        <v>#DIV/0!</v>
      </c>
      <c r="AC1100" s="66"/>
      <c r="AD1100" s="67"/>
      <c r="AE1100" s="68" t="e">
        <f t="shared" si="3907"/>
        <v>#DIV/0!</v>
      </c>
      <c r="AF1100" s="66"/>
      <c r="AG1100" s="67"/>
      <c r="AH1100" s="68" t="e">
        <f t="shared" si="3908"/>
        <v>#DIV/0!</v>
      </c>
      <c r="AI1100" s="66"/>
      <c r="AJ1100" s="67"/>
      <c r="AK1100" s="68" t="e">
        <f t="shared" si="3909"/>
        <v>#DIV/0!</v>
      </c>
      <c r="AL1100" s="66"/>
      <c r="AM1100" s="67"/>
      <c r="AN1100" s="68" t="e">
        <f t="shared" si="3910"/>
        <v>#DIV/0!</v>
      </c>
      <c r="AO1100" s="66"/>
      <c r="AP1100" s="67"/>
      <c r="AQ1100" s="68" t="e">
        <f t="shared" si="3911"/>
        <v>#DIV/0!</v>
      </c>
      <c r="AR1100" s="12"/>
    </row>
    <row r="1101" spans="1:44" ht="28.5" customHeight="1">
      <c r="A1101" s="236"/>
      <c r="B1101" s="236"/>
      <c r="C1101" s="427"/>
      <c r="D1101" s="15" t="s">
        <v>26</v>
      </c>
      <c r="E1101" s="66">
        <f t="shared" si="3912"/>
        <v>10</v>
      </c>
      <c r="F1101" s="67">
        <f t="shared" si="3913"/>
        <v>0</v>
      </c>
      <c r="G1101" s="68">
        <f t="shared" si="3899"/>
        <v>0</v>
      </c>
      <c r="H1101" s="66"/>
      <c r="I1101" s="67"/>
      <c r="J1101" s="68" t="e">
        <f t="shared" si="3900"/>
        <v>#DIV/0!</v>
      </c>
      <c r="K1101" s="66"/>
      <c r="L1101" s="67"/>
      <c r="M1101" s="68" t="e">
        <f t="shared" si="3901"/>
        <v>#DIV/0!</v>
      </c>
      <c r="N1101" s="66"/>
      <c r="O1101" s="67"/>
      <c r="P1101" s="68" t="e">
        <f t="shared" si="3902"/>
        <v>#DIV/0!</v>
      </c>
      <c r="Q1101" s="66"/>
      <c r="R1101" s="67"/>
      <c r="S1101" s="68" t="e">
        <f t="shared" si="3903"/>
        <v>#DIV/0!</v>
      </c>
      <c r="T1101" s="66"/>
      <c r="U1101" s="67"/>
      <c r="V1101" s="68" t="e">
        <f t="shared" si="3904"/>
        <v>#DIV/0!</v>
      </c>
      <c r="W1101" s="66"/>
      <c r="X1101" s="67"/>
      <c r="Y1101" s="68" t="e">
        <f t="shared" si="3905"/>
        <v>#DIV/0!</v>
      </c>
      <c r="Z1101" s="66"/>
      <c r="AA1101" s="67"/>
      <c r="AB1101" s="68" t="e">
        <f t="shared" si="3906"/>
        <v>#DIV/0!</v>
      </c>
      <c r="AC1101" s="66"/>
      <c r="AD1101" s="67"/>
      <c r="AE1101" s="68" t="e">
        <f t="shared" si="3907"/>
        <v>#DIV/0!</v>
      </c>
      <c r="AF1101" s="66"/>
      <c r="AG1101" s="67"/>
      <c r="AH1101" s="68" t="e">
        <f t="shared" si="3908"/>
        <v>#DIV/0!</v>
      </c>
      <c r="AI1101" s="66"/>
      <c r="AJ1101" s="67"/>
      <c r="AK1101" s="68" t="e">
        <f t="shared" si="3909"/>
        <v>#DIV/0!</v>
      </c>
      <c r="AL1101" s="66"/>
      <c r="AM1101" s="67"/>
      <c r="AN1101" s="68" t="e">
        <f t="shared" si="3910"/>
        <v>#DIV/0!</v>
      </c>
      <c r="AO1101" s="66">
        <v>10</v>
      </c>
      <c r="AP1101" s="67"/>
      <c r="AQ1101" s="68">
        <f t="shared" si="3911"/>
        <v>0</v>
      </c>
      <c r="AR1101" s="12"/>
    </row>
    <row r="1102" spans="1:44" ht="85.5" customHeight="1">
      <c r="A1102" s="236"/>
      <c r="B1102" s="236"/>
      <c r="C1102" s="427"/>
      <c r="D1102" s="54" t="s">
        <v>231</v>
      </c>
      <c r="E1102" s="66">
        <f t="shared" si="3912"/>
        <v>0</v>
      </c>
      <c r="F1102" s="67">
        <f t="shared" si="3913"/>
        <v>0</v>
      </c>
      <c r="G1102" s="68" t="e">
        <f t="shared" si="3899"/>
        <v>#DIV/0!</v>
      </c>
      <c r="H1102" s="66"/>
      <c r="I1102" s="67"/>
      <c r="J1102" s="68" t="e">
        <f t="shared" si="3900"/>
        <v>#DIV/0!</v>
      </c>
      <c r="K1102" s="66"/>
      <c r="L1102" s="67"/>
      <c r="M1102" s="68" t="e">
        <f t="shared" si="3901"/>
        <v>#DIV/0!</v>
      </c>
      <c r="N1102" s="66"/>
      <c r="O1102" s="67"/>
      <c r="P1102" s="68" t="e">
        <f t="shared" si="3902"/>
        <v>#DIV/0!</v>
      </c>
      <c r="Q1102" s="66"/>
      <c r="R1102" s="67"/>
      <c r="S1102" s="68" t="e">
        <f t="shared" si="3903"/>
        <v>#DIV/0!</v>
      </c>
      <c r="T1102" s="66"/>
      <c r="U1102" s="67"/>
      <c r="V1102" s="68" t="e">
        <f t="shared" si="3904"/>
        <v>#DIV/0!</v>
      </c>
      <c r="W1102" s="66"/>
      <c r="X1102" s="67"/>
      <c r="Y1102" s="68" t="e">
        <f t="shared" si="3905"/>
        <v>#DIV/0!</v>
      </c>
      <c r="Z1102" s="66"/>
      <c r="AA1102" s="67"/>
      <c r="AB1102" s="68" t="e">
        <f t="shared" si="3906"/>
        <v>#DIV/0!</v>
      </c>
      <c r="AC1102" s="66"/>
      <c r="AD1102" s="67"/>
      <c r="AE1102" s="68" t="e">
        <f t="shared" si="3907"/>
        <v>#DIV/0!</v>
      </c>
      <c r="AF1102" s="66"/>
      <c r="AG1102" s="67"/>
      <c r="AH1102" s="68" t="e">
        <f t="shared" si="3908"/>
        <v>#DIV/0!</v>
      </c>
      <c r="AI1102" s="66"/>
      <c r="AJ1102" s="67"/>
      <c r="AK1102" s="68" t="e">
        <f t="shared" si="3909"/>
        <v>#DIV/0!</v>
      </c>
      <c r="AL1102" s="66"/>
      <c r="AM1102" s="67"/>
      <c r="AN1102" s="68" t="e">
        <f t="shared" si="3910"/>
        <v>#DIV/0!</v>
      </c>
      <c r="AO1102" s="66"/>
      <c r="AP1102" s="67"/>
      <c r="AQ1102" s="68" t="e">
        <f t="shared" si="3911"/>
        <v>#DIV/0!</v>
      </c>
      <c r="AR1102" s="12"/>
    </row>
    <row r="1103" spans="1:44" ht="38.25" customHeight="1">
      <c r="A1103" s="236"/>
      <c r="B1103" s="236"/>
      <c r="C1103" s="427"/>
      <c r="D1103" s="15" t="s">
        <v>39</v>
      </c>
      <c r="E1103" s="66">
        <f t="shared" si="3912"/>
        <v>0</v>
      </c>
      <c r="F1103" s="67">
        <f t="shared" si="3913"/>
        <v>0</v>
      </c>
      <c r="G1103" s="68" t="e">
        <f t="shared" si="3899"/>
        <v>#DIV/0!</v>
      </c>
      <c r="H1103" s="66"/>
      <c r="I1103" s="67"/>
      <c r="J1103" s="68" t="e">
        <f t="shared" si="3900"/>
        <v>#DIV/0!</v>
      </c>
      <c r="K1103" s="66"/>
      <c r="L1103" s="67"/>
      <c r="M1103" s="68" t="e">
        <f t="shared" si="3901"/>
        <v>#DIV/0!</v>
      </c>
      <c r="N1103" s="66"/>
      <c r="O1103" s="67"/>
      <c r="P1103" s="68" t="e">
        <f t="shared" si="3902"/>
        <v>#DIV/0!</v>
      </c>
      <c r="Q1103" s="66"/>
      <c r="R1103" s="67"/>
      <c r="S1103" s="68" t="e">
        <f t="shared" si="3903"/>
        <v>#DIV/0!</v>
      </c>
      <c r="T1103" s="66"/>
      <c r="U1103" s="67"/>
      <c r="V1103" s="68" t="e">
        <f t="shared" si="3904"/>
        <v>#DIV/0!</v>
      </c>
      <c r="W1103" s="66"/>
      <c r="X1103" s="67"/>
      <c r="Y1103" s="68" t="e">
        <f t="shared" si="3905"/>
        <v>#DIV/0!</v>
      </c>
      <c r="Z1103" s="66"/>
      <c r="AA1103" s="67"/>
      <c r="AB1103" s="68" t="e">
        <f t="shared" si="3906"/>
        <v>#DIV/0!</v>
      </c>
      <c r="AC1103" s="66"/>
      <c r="AD1103" s="67"/>
      <c r="AE1103" s="68" t="e">
        <f t="shared" si="3907"/>
        <v>#DIV/0!</v>
      </c>
      <c r="AF1103" s="66"/>
      <c r="AG1103" s="67"/>
      <c r="AH1103" s="68" t="e">
        <f t="shared" si="3908"/>
        <v>#DIV/0!</v>
      </c>
      <c r="AI1103" s="66"/>
      <c r="AJ1103" s="67"/>
      <c r="AK1103" s="68" t="e">
        <f t="shared" si="3909"/>
        <v>#DIV/0!</v>
      </c>
      <c r="AL1103" s="66"/>
      <c r="AM1103" s="67"/>
      <c r="AN1103" s="68" t="e">
        <f t="shared" si="3910"/>
        <v>#DIV/0!</v>
      </c>
      <c r="AO1103" s="66"/>
      <c r="AP1103" s="67"/>
      <c r="AQ1103" s="68" t="e">
        <f t="shared" si="3911"/>
        <v>#DIV/0!</v>
      </c>
      <c r="AR1103" s="12"/>
    </row>
    <row r="1104" spans="1:44" ht="97.5" customHeight="1">
      <c r="A1104" s="236"/>
      <c r="B1104" s="236"/>
      <c r="C1104" s="427"/>
      <c r="D1104" s="15" t="s">
        <v>33</v>
      </c>
      <c r="E1104" s="66">
        <f t="shared" si="3912"/>
        <v>0</v>
      </c>
      <c r="F1104" s="67">
        <f t="shared" si="3913"/>
        <v>0</v>
      </c>
      <c r="G1104" s="68" t="e">
        <f t="shared" si="3899"/>
        <v>#DIV/0!</v>
      </c>
      <c r="H1104" s="66"/>
      <c r="I1104" s="67"/>
      <c r="J1104" s="68" t="e">
        <f t="shared" si="3900"/>
        <v>#DIV/0!</v>
      </c>
      <c r="K1104" s="66"/>
      <c r="L1104" s="67"/>
      <c r="M1104" s="68" t="e">
        <f t="shared" si="3901"/>
        <v>#DIV/0!</v>
      </c>
      <c r="N1104" s="66"/>
      <c r="O1104" s="67"/>
      <c r="P1104" s="68" t="e">
        <f t="shared" si="3902"/>
        <v>#DIV/0!</v>
      </c>
      <c r="Q1104" s="66"/>
      <c r="R1104" s="67"/>
      <c r="S1104" s="68" t="e">
        <f t="shared" si="3903"/>
        <v>#DIV/0!</v>
      </c>
      <c r="T1104" s="66"/>
      <c r="U1104" s="67"/>
      <c r="V1104" s="68" t="e">
        <f t="shared" si="3904"/>
        <v>#DIV/0!</v>
      </c>
      <c r="W1104" s="66"/>
      <c r="X1104" s="67"/>
      <c r="Y1104" s="68" t="e">
        <f t="shared" si="3905"/>
        <v>#DIV/0!</v>
      </c>
      <c r="Z1104" s="66"/>
      <c r="AA1104" s="67"/>
      <c r="AB1104" s="68" t="e">
        <f t="shared" si="3906"/>
        <v>#DIV/0!</v>
      </c>
      <c r="AC1104" s="66"/>
      <c r="AD1104" s="67"/>
      <c r="AE1104" s="68" t="e">
        <f t="shared" si="3907"/>
        <v>#DIV/0!</v>
      </c>
      <c r="AF1104" s="66"/>
      <c r="AG1104" s="67"/>
      <c r="AH1104" s="68" t="e">
        <f t="shared" si="3908"/>
        <v>#DIV/0!</v>
      </c>
      <c r="AI1104" s="66"/>
      <c r="AJ1104" s="67"/>
      <c r="AK1104" s="68" t="e">
        <f t="shared" si="3909"/>
        <v>#DIV/0!</v>
      </c>
      <c r="AL1104" s="66"/>
      <c r="AM1104" s="67"/>
      <c r="AN1104" s="68" t="e">
        <f t="shared" si="3910"/>
        <v>#DIV/0!</v>
      </c>
      <c r="AO1104" s="66"/>
      <c r="AP1104" s="67"/>
      <c r="AQ1104" s="68" t="e">
        <f t="shared" si="3911"/>
        <v>#DIV/0!</v>
      </c>
      <c r="AR1104" s="12"/>
    </row>
    <row r="1105" spans="1:44" ht="26.25" customHeight="1">
      <c r="A1105" s="486" t="s">
        <v>523</v>
      </c>
      <c r="B1105" s="487"/>
      <c r="C1105" s="426" t="s">
        <v>154</v>
      </c>
      <c r="D1105" s="16" t="s">
        <v>36</v>
      </c>
      <c r="E1105" s="66">
        <f>E1106+E1107+E1108+E1110+E1111</f>
        <v>150</v>
      </c>
      <c r="F1105" s="65">
        <f>F1106+F1107+F1108+F1110+F1111</f>
        <v>95</v>
      </c>
      <c r="G1105" s="65">
        <f>(F1105/E1105)*100</f>
        <v>63.333333333333329</v>
      </c>
      <c r="H1105" s="66">
        <f>H1106+H1107+H1108+H1110+H1111</f>
        <v>0</v>
      </c>
      <c r="I1105" s="65">
        <f>I1106+I1107+I1108+I1110+I1111</f>
        <v>0</v>
      </c>
      <c r="J1105" s="65" t="e">
        <f>(I1105/H1105)*100</f>
        <v>#DIV/0!</v>
      </c>
      <c r="K1105" s="66">
        <f>K1106+K1107+K1108+K1110+K1111</f>
        <v>0</v>
      </c>
      <c r="L1105" s="65">
        <f>L1106+L1107+L1108+L1110+L1111</f>
        <v>0</v>
      </c>
      <c r="M1105" s="65" t="e">
        <f>(L1105/K1105)*100</f>
        <v>#DIV/0!</v>
      </c>
      <c r="N1105" s="66">
        <f>N1106+N1107+N1108+N1110+N1111</f>
        <v>7</v>
      </c>
      <c r="O1105" s="65">
        <f>O1106+O1107+O1108+O1110+O1111</f>
        <v>7</v>
      </c>
      <c r="P1105" s="65">
        <f>(O1105/N1105)*100</f>
        <v>100</v>
      </c>
      <c r="Q1105" s="66">
        <f>Q1106+Q1107+Q1108+Q1110+Q1111</f>
        <v>25</v>
      </c>
      <c r="R1105" s="65">
        <f>R1106+R1107+R1108+R1110+R1111</f>
        <v>25</v>
      </c>
      <c r="S1105" s="65">
        <f>(R1105/Q1105)*100</f>
        <v>100</v>
      </c>
      <c r="T1105" s="66">
        <f>T1106+T1107+T1108+T1110+T1111</f>
        <v>11</v>
      </c>
      <c r="U1105" s="65">
        <f>U1106+U1107+U1108+U1110+U1111</f>
        <v>11</v>
      </c>
      <c r="V1105" s="65">
        <f>(U1105/T1105)*100</f>
        <v>100</v>
      </c>
      <c r="W1105" s="66">
        <f>W1106+W1107+W1108+W1110+W1111</f>
        <v>37</v>
      </c>
      <c r="X1105" s="65">
        <f>X1106+X1107+X1108+X1110+X1111</f>
        <v>37</v>
      </c>
      <c r="Y1105" s="65">
        <f>(X1105/W1105)*100</f>
        <v>100</v>
      </c>
      <c r="Z1105" s="66">
        <f>Z1106+Z1107+Z1108+Z1110+Z1111</f>
        <v>0</v>
      </c>
      <c r="AA1105" s="65">
        <f>AA1106+AA1107+AA1108+AA1110+AA1111</f>
        <v>0</v>
      </c>
      <c r="AB1105" s="65" t="e">
        <f>(AA1105/Z1105)*100</f>
        <v>#DIV/0!</v>
      </c>
      <c r="AC1105" s="66">
        <f>AC1106+AC1107+AC1108+AC1110+AC1111</f>
        <v>0</v>
      </c>
      <c r="AD1105" s="65">
        <f>AD1106+AD1107+AD1108+AD1110+AD1111</f>
        <v>0</v>
      </c>
      <c r="AE1105" s="65" t="e">
        <f>(AD1105/AC1105)*100</f>
        <v>#DIV/0!</v>
      </c>
      <c r="AF1105" s="66">
        <f>AF1106+AF1107+AF1108+AF1110+AF1111</f>
        <v>15</v>
      </c>
      <c r="AG1105" s="65">
        <f>AG1106+AG1107+AG1108+AG1110+AG1111</f>
        <v>15</v>
      </c>
      <c r="AH1105" s="65">
        <f>(AG1105/AF1105)*100</f>
        <v>100</v>
      </c>
      <c r="AI1105" s="66">
        <f>AI1106+AI1107+AI1108+AI1110+AI1111</f>
        <v>35</v>
      </c>
      <c r="AJ1105" s="65">
        <f>AJ1106+AJ1107+AJ1108+AJ1110+AJ1111</f>
        <v>0</v>
      </c>
      <c r="AK1105" s="65">
        <f>(AJ1105/AI1105)*100</f>
        <v>0</v>
      </c>
      <c r="AL1105" s="66">
        <f>AL1106+AL1107+AL1108+AL1110+AL1111</f>
        <v>0</v>
      </c>
      <c r="AM1105" s="65">
        <f>AM1106+AM1107+AM1108+AM1110+AM1111</f>
        <v>0</v>
      </c>
      <c r="AN1105" s="65" t="e">
        <f>(AM1105/AL1105)*100</f>
        <v>#DIV/0!</v>
      </c>
      <c r="AO1105" s="66">
        <f>AO1106+AO1107+AO1108+AO1110+AO1111</f>
        <v>20</v>
      </c>
      <c r="AP1105" s="65">
        <f>AP1106+AP1107+AP1108+AP1110+AP1111</f>
        <v>0</v>
      </c>
      <c r="AQ1105" s="65">
        <f>(AP1105/AO1105)*100</f>
        <v>0</v>
      </c>
      <c r="AR1105" s="12"/>
    </row>
    <row r="1106" spans="1:44" ht="30">
      <c r="A1106" s="488"/>
      <c r="B1106" s="489"/>
      <c r="C1106" s="427"/>
      <c r="D1106" s="16" t="s">
        <v>17</v>
      </c>
      <c r="E1106" s="66">
        <f>H1106+K1106+N1106+Q1106+T1106+W1106+Z1106+AC1106+AF1106+AI1106+AL1106+AO1106</f>
        <v>0</v>
      </c>
      <c r="F1106" s="67">
        <f>I1106+L1106+O1106+R1106+U1106+X1106+AA1106+AD1106+AG1106+AJ1106+AM1106+AP1106</f>
        <v>0</v>
      </c>
      <c r="G1106" s="68" t="e">
        <f t="shared" ref="G1106:G1111" si="3914">(F1106/E1106)*100</f>
        <v>#DIV/0!</v>
      </c>
      <c r="H1106" s="66">
        <f>H1008</f>
        <v>0</v>
      </c>
      <c r="I1106" s="68">
        <f>I1008</f>
        <v>0</v>
      </c>
      <c r="J1106" s="68" t="e">
        <f t="shared" ref="J1106:J1111" si="3915">(I1106/H1106)*100</f>
        <v>#DIV/0!</v>
      </c>
      <c r="K1106" s="66">
        <f>K1008</f>
        <v>0</v>
      </c>
      <c r="L1106" s="68">
        <f>L1008</f>
        <v>0</v>
      </c>
      <c r="M1106" s="68" t="e">
        <f t="shared" ref="M1106:M1111" si="3916">(L1106/K1106)*100</f>
        <v>#DIV/0!</v>
      </c>
      <c r="N1106" s="66">
        <f>N1008</f>
        <v>0</v>
      </c>
      <c r="O1106" s="68">
        <f>O1008</f>
        <v>0</v>
      </c>
      <c r="P1106" s="68" t="e">
        <f t="shared" ref="P1106:P1111" si="3917">(O1106/N1106)*100</f>
        <v>#DIV/0!</v>
      </c>
      <c r="Q1106" s="66">
        <f>Q1008</f>
        <v>0</v>
      </c>
      <c r="R1106" s="68">
        <f>R1008</f>
        <v>0</v>
      </c>
      <c r="S1106" s="68" t="e">
        <f t="shared" ref="S1106:S1111" si="3918">(R1106/Q1106)*100</f>
        <v>#DIV/0!</v>
      </c>
      <c r="T1106" s="66">
        <f>T1008</f>
        <v>0</v>
      </c>
      <c r="U1106" s="68">
        <f>U1008</f>
        <v>0</v>
      </c>
      <c r="V1106" s="68" t="e">
        <f t="shared" ref="V1106:V1111" si="3919">(U1106/T1106)*100</f>
        <v>#DIV/0!</v>
      </c>
      <c r="W1106" s="66">
        <f>W1008</f>
        <v>0</v>
      </c>
      <c r="X1106" s="68">
        <f>X1008</f>
        <v>0</v>
      </c>
      <c r="Y1106" s="68" t="e">
        <f t="shared" ref="Y1106:Y1111" si="3920">(X1106/W1106)*100</f>
        <v>#DIV/0!</v>
      </c>
      <c r="Z1106" s="66">
        <f>Z1008</f>
        <v>0</v>
      </c>
      <c r="AA1106" s="68">
        <f>AA1008</f>
        <v>0</v>
      </c>
      <c r="AB1106" s="68" t="e">
        <f t="shared" ref="AB1106:AB1111" si="3921">(AA1106/Z1106)*100</f>
        <v>#DIV/0!</v>
      </c>
      <c r="AC1106" s="66">
        <f>AC1008</f>
        <v>0</v>
      </c>
      <c r="AD1106" s="68">
        <f>AD1008</f>
        <v>0</v>
      </c>
      <c r="AE1106" s="68" t="e">
        <f t="shared" ref="AE1106:AE1111" si="3922">(AD1106/AC1106)*100</f>
        <v>#DIV/0!</v>
      </c>
      <c r="AF1106" s="66">
        <f>AF1008</f>
        <v>0</v>
      </c>
      <c r="AG1106" s="68">
        <f>AG1008</f>
        <v>0</v>
      </c>
      <c r="AH1106" s="68" t="e">
        <f t="shared" ref="AH1106:AH1111" si="3923">(AG1106/AF1106)*100</f>
        <v>#DIV/0!</v>
      </c>
      <c r="AI1106" s="66">
        <f>AI1008</f>
        <v>0</v>
      </c>
      <c r="AJ1106" s="68">
        <f>AJ1008</f>
        <v>0</v>
      </c>
      <c r="AK1106" s="68" t="e">
        <f t="shared" ref="AK1106:AK1111" si="3924">(AJ1106/AI1106)*100</f>
        <v>#DIV/0!</v>
      </c>
      <c r="AL1106" s="66">
        <f>AL1008</f>
        <v>0</v>
      </c>
      <c r="AM1106" s="68">
        <f>AM1008</f>
        <v>0</v>
      </c>
      <c r="AN1106" s="68" t="e">
        <f t="shared" ref="AN1106:AN1111" si="3925">(AM1106/AL1106)*100</f>
        <v>#DIV/0!</v>
      </c>
      <c r="AO1106" s="66">
        <f>AO1008</f>
        <v>0</v>
      </c>
      <c r="AP1106" s="68">
        <f>AP1008</f>
        <v>0</v>
      </c>
      <c r="AQ1106" s="68" t="e">
        <f t="shared" ref="AQ1106:AQ1111" si="3926">(AP1106/AO1106)*100</f>
        <v>#DIV/0!</v>
      </c>
      <c r="AR1106" s="12"/>
    </row>
    <row r="1107" spans="1:44" ht="53.25" customHeight="1">
      <c r="A1107" s="488"/>
      <c r="B1107" s="489"/>
      <c r="C1107" s="427"/>
      <c r="D1107" s="16" t="s">
        <v>18</v>
      </c>
      <c r="E1107" s="66">
        <f t="shared" ref="E1107:E1111" si="3927">H1107+K1107+N1107+Q1107+T1107+W1107+Z1107+AC1107+AF1107+AI1107+AL1107+AO1107</f>
        <v>0</v>
      </c>
      <c r="F1107" s="67">
        <f t="shared" ref="F1107:F1111" si="3928">I1107+L1107+O1107+R1107+U1107+X1107+AA1107+AD1107+AG1107+AJ1107+AM1107+AP1107</f>
        <v>0</v>
      </c>
      <c r="G1107" s="68" t="e">
        <f t="shared" si="3914"/>
        <v>#DIV/0!</v>
      </c>
      <c r="H1107" s="66">
        <f t="shared" ref="H1107:I1111" si="3929">H1009</f>
        <v>0</v>
      </c>
      <c r="I1107" s="68">
        <f t="shared" si="3929"/>
        <v>0</v>
      </c>
      <c r="J1107" s="68" t="e">
        <f t="shared" si="3915"/>
        <v>#DIV/0!</v>
      </c>
      <c r="K1107" s="66">
        <f t="shared" ref="K1107:L1107" si="3930">K1009</f>
        <v>0</v>
      </c>
      <c r="L1107" s="68">
        <f t="shared" si="3930"/>
        <v>0</v>
      </c>
      <c r="M1107" s="68" t="e">
        <f t="shared" si="3916"/>
        <v>#DIV/0!</v>
      </c>
      <c r="N1107" s="66">
        <f t="shared" ref="N1107:O1107" si="3931">N1009</f>
        <v>0</v>
      </c>
      <c r="O1107" s="68">
        <f t="shared" si="3931"/>
        <v>0</v>
      </c>
      <c r="P1107" s="68" t="e">
        <f t="shared" si="3917"/>
        <v>#DIV/0!</v>
      </c>
      <c r="Q1107" s="66">
        <f t="shared" ref="Q1107:R1107" si="3932">Q1009</f>
        <v>0</v>
      </c>
      <c r="R1107" s="68">
        <f t="shared" si="3932"/>
        <v>0</v>
      </c>
      <c r="S1107" s="68" t="e">
        <f t="shared" si="3918"/>
        <v>#DIV/0!</v>
      </c>
      <c r="T1107" s="66">
        <f t="shared" ref="T1107:U1107" si="3933">T1009</f>
        <v>0</v>
      </c>
      <c r="U1107" s="68">
        <f t="shared" si="3933"/>
        <v>0</v>
      </c>
      <c r="V1107" s="68" t="e">
        <f t="shared" si="3919"/>
        <v>#DIV/0!</v>
      </c>
      <c r="W1107" s="66">
        <f t="shared" ref="W1107:X1107" si="3934">W1009</f>
        <v>0</v>
      </c>
      <c r="X1107" s="68">
        <f t="shared" si="3934"/>
        <v>0</v>
      </c>
      <c r="Y1107" s="68" t="e">
        <f t="shared" si="3920"/>
        <v>#DIV/0!</v>
      </c>
      <c r="Z1107" s="66">
        <f t="shared" ref="Z1107:AA1107" si="3935">Z1009</f>
        <v>0</v>
      </c>
      <c r="AA1107" s="68">
        <f t="shared" si="3935"/>
        <v>0</v>
      </c>
      <c r="AB1107" s="68" t="e">
        <f t="shared" si="3921"/>
        <v>#DIV/0!</v>
      </c>
      <c r="AC1107" s="66">
        <f t="shared" ref="AC1107:AD1107" si="3936">AC1009</f>
        <v>0</v>
      </c>
      <c r="AD1107" s="68">
        <f t="shared" si="3936"/>
        <v>0</v>
      </c>
      <c r="AE1107" s="68" t="e">
        <f t="shared" si="3922"/>
        <v>#DIV/0!</v>
      </c>
      <c r="AF1107" s="66">
        <f t="shared" ref="AF1107:AG1107" si="3937">AF1009</f>
        <v>0</v>
      </c>
      <c r="AG1107" s="68">
        <f t="shared" si="3937"/>
        <v>0</v>
      </c>
      <c r="AH1107" s="68" t="e">
        <f t="shared" si="3923"/>
        <v>#DIV/0!</v>
      </c>
      <c r="AI1107" s="66">
        <f t="shared" ref="AI1107:AJ1107" si="3938">AI1009</f>
        <v>0</v>
      </c>
      <c r="AJ1107" s="68">
        <f t="shared" si="3938"/>
        <v>0</v>
      </c>
      <c r="AK1107" s="68" t="e">
        <f t="shared" si="3924"/>
        <v>#DIV/0!</v>
      </c>
      <c r="AL1107" s="66">
        <f t="shared" ref="AL1107:AM1107" si="3939">AL1009</f>
        <v>0</v>
      </c>
      <c r="AM1107" s="68">
        <f t="shared" si="3939"/>
        <v>0</v>
      </c>
      <c r="AN1107" s="68" t="e">
        <f t="shared" si="3925"/>
        <v>#DIV/0!</v>
      </c>
      <c r="AO1107" s="66">
        <f t="shared" ref="AO1107:AP1107" si="3940">AO1009</f>
        <v>0</v>
      </c>
      <c r="AP1107" s="68">
        <f t="shared" si="3940"/>
        <v>0</v>
      </c>
      <c r="AQ1107" s="68" t="e">
        <f t="shared" si="3926"/>
        <v>#DIV/0!</v>
      </c>
      <c r="AR1107" s="12"/>
    </row>
    <row r="1108" spans="1:44" ht="30" customHeight="1">
      <c r="A1108" s="488"/>
      <c r="B1108" s="489"/>
      <c r="C1108" s="427"/>
      <c r="D1108" s="16" t="s">
        <v>26</v>
      </c>
      <c r="E1108" s="66">
        <f t="shared" si="3927"/>
        <v>150</v>
      </c>
      <c r="F1108" s="67">
        <f t="shared" si="3928"/>
        <v>95</v>
      </c>
      <c r="G1108" s="68">
        <f t="shared" si="3914"/>
        <v>63.333333333333329</v>
      </c>
      <c r="H1108" s="66">
        <f t="shared" si="3929"/>
        <v>0</v>
      </c>
      <c r="I1108" s="68">
        <f t="shared" si="3929"/>
        <v>0</v>
      </c>
      <c r="J1108" s="68" t="e">
        <f t="shared" si="3915"/>
        <v>#DIV/0!</v>
      </c>
      <c r="K1108" s="66">
        <f t="shared" ref="K1108:L1108" si="3941">K1010</f>
        <v>0</v>
      </c>
      <c r="L1108" s="68">
        <f t="shared" si="3941"/>
        <v>0</v>
      </c>
      <c r="M1108" s="68" t="e">
        <f t="shared" si="3916"/>
        <v>#DIV/0!</v>
      </c>
      <c r="N1108" s="66">
        <f t="shared" ref="N1108:O1108" si="3942">N1010</f>
        <v>7</v>
      </c>
      <c r="O1108" s="68">
        <f t="shared" si="3942"/>
        <v>7</v>
      </c>
      <c r="P1108" s="68">
        <f t="shared" si="3917"/>
        <v>100</v>
      </c>
      <c r="Q1108" s="66">
        <f t="shared" ref="Q1108:R1108" si="3943">Q1010</f>
        <v>25</v>
      </c>
      <c r="R1108" s="68">
        <f t="shared" si="3943"/>
        <v>25</v>
      </c>
      <c r="S1108" s="68">
        <f t="shared" si="3918"/>
        <v>100</v>
      </c>
      <c r="T1108" s="66">
        <f t="shared" ref="T1108:U1108" si="3944">T1010</f>
        <v>11</v>
      </c>
      <c r="U1108" s="68">
        <f t="shared" si="3944"/>
        <v>11</v>
      </c>
      <c r="V1108" s="68">
        <f t="shared" si="3919"/>
        <v>100</v>
      </c>
      <c r="W1108" s="66">
        <f t="shared" ref="W1108:X1108" si="3945">W1010</f>
        <v>37</v>
      </c>
      <c r="X1108" s="68">
        <f t="shared" si="3945"/>
        <v>37</v>
      </c>
      <c r="Y1108" s="68">
        <f t="shared" si="3920"/>
        <v>100</v>
      </c>
      <c r="Z1108" s="66">
        <f t="shared" ref="Z1108:AA1108" si="3946">Z1010</f>
        <v>0</v>
      </c>
      <c r="AA1108" s="68">
        <f t="shared" si="3946"/>
        <v>0</v>
      </c>
      <c r="AB1108" s="68" t="e">
        <f t="shared" si="3921"/>
        <v>#DIV/0!</v>
      </c>
      <c r="AC1108" s="66">
        <f t="shared" ref="AC1108:AD1108" si="3947">AC1010</f>
        <v>0</v>
      </c>
      <c r="AD1108" s="68">
        <f t="shared" si="3947"/>
        <v>0</v>
      </c>
      <c r="AE1108" s="68" t="e">
        <f t="shared" si="3922"/>
        <v>#DIV/0!</v>
      </c>
      <c r="AF1108" s="66">
        <f t="shared" ref="AF1108:AG1108" si="3948">AF1010</f>
        <v>15</v>
      </c>
      <c r="AG1108" s="68">
        <f t="shared" si="3948"/>
        <v>15</v>
      </c>
      <c r="AH1108" s="68">
        <f t="shared" si="3923"/>
        <v>100</v>
      </c>
      <c r="AI1108" s="66">
        <f t="shared" ref="AI1108:AJ1108" si="3949">AI1010</f>
        <v>35</v>
      </c>
      <c r="AJ1108" s="68">
        <f t="shared" si="3949"/>
        <v>0</v>
      </c>
      <c r="AK1108" s="68">
        <f t="shared" si="3924"/>
        <v>0</v>
      </c>
      <c r="AL1108" s="66">
        <f t="shared" ref="AL1108:AM1108" si="3950">AL1010</f>
        <v>0</v>
      </c>
      <c r="AM1108" s="68">
        <f t="shared" si="3950"/>
        <v>0</v>
      </c>
      <c r="AN1108" s="68" t="e">
        <f t="shared" si="3925"/>
        <v>#DIV/0!</v>
      </c>
      <c r="AO1108" s="66">
        <f t="shared" ref="AO1108:AP1108" si="3951">AO1010</f>
        <v>20</v>
      </c>
      <c r="AP1108" s="68">
        <f t="shared" si="3951"/>
        <v>0</v>
      </c>
      <c r="AQ1108" s="68">
        <f t="shared" si="3926"/>
        <v>0</v>
      </c>
      <c r="AR1108" s="12"/>
    </row>
    <row r="1109" spans="1:44" ht="82.5" customHeight="1">
      <c r="A1109" s="488"/>
      <c r="B1109" s="489"/>
      <c r="C1109" s="427"/>
      <c r="D1109" s="54" t="s">
        <v>231</v>
      </c>
      <c r="E1109" s="66">
        <f t="shared" si="3927"/>
        <v>0</v>
      </c>
      <c r="F1109" s="67">
        <f t="shared" si="3928"/>
        <v>0</v>
      </c>
      <c r="G1109" s="68" t="e">
        <f t="shared" si="3914"/>
        <v>#DIV/0!</v>
      </c>
      <c r="H1109" s="66">
        <f t="shared" si="3929"/>
        <v>0</v>
      </c>
      <c r="I1109" s="68">
        <f t="shared" si="3929"/>
        <v>0</v>
      </c>
      <c r="J1109" s="68" t="e">
        <f t="shared" si="3915"/>
        <v>#DIV/0!</v>
      </c>
      <c r="K1109" s="66">
        <f t="shared" ref="K1109:L1109" si="3952">K1011</f>
        <v>0</v>
      </c>
      <c r="L1109" s="68">
        <f t="shared" si="3952"/>
        <v>0</v>
      </c>
      <c r="M1109" s="68" t="e">
        <f t="shared" si="3916"/>
        <v>#DIV/0!</v>
      </c>
      <c r="N1109" s="66">
        <f t="shared" ref="N1109:O1109" si="3953">N1011</f>
        <v>0</v>
      </c>
      <c r="O1109" s="68">
        <f t="shared" si="3953"/>
        <v>0</v>
      </c>
      <c r="P1109" s="68" t="e">
        <f t="shared" si="3917"/>
        <v>#DIV/0!</v>
      </c>
      <c r="Q1109" s="66">
        <f t="shared" ref="Q1109:R1109" si="3954">Q1011</f>
        <v>0</v>
      </c>
      <c r="R1109" s="68">
        <f t="shared" si="3954"/>
        <v>0</v>
      </c>
      <c r="S1109" s="68" t="e">
        <f t="shared" si="3918"/>
        <v>#DIV/0!</v>
      </c>
      <c r="T1109" s="66">
        <f t="shared" ref="T1109:U1109" si="3955">T1011</f>
        <v>0</v>
      </c>
      <c r="U1109" s="68">
        <f t="shared" si="3955"/>
        <v>0</v>
      </c>
      <c r="V1109" s="68" t="e">
        <f t="shared" si="3919"/>
        <v>#DIV/0!</v>
      </c>
      <c r="W1109" s="66">
        <f t="shared" ref="W1109:X1109" si="3956">W1011</f>
        <v>0</v>
      </c>
      <c r="X1109" s="68">
        <f t="shared" si="3956"/>
        <v>0</v>
      </c>
      <c r="Y1109" s="68" t="e">
        <f t="shared" si="3920"/>
        <v>#DIV/0!</v>
      </c>
      <c r="Z1109" s="66">
        <f t="shared" ref="Z1109:AA1109" si="3957">Z1011</f>
        <v>0</v>
      </c>
      <c r="AA1109" s="68">
        <f t="shared" si="3957"/>
        <v>0</v>
      </c>
      <c r="AB1109" s="68" t="e">
        <f t="shared" si="3921"/>
        <v>#DIV/0!</v>
      </c>
      <c r="AC1109" s="66">
        <f t="shared" ref="AC1109:AD1109" si="3958">AC1011</f>
        <v>0</v>
      </c>
      <c r="AD1109" s="68">
        <f t="shared" si="3958"/>
        <v>0</v>
      </c>
      <c r="AE1109" s="68" t="e">
        <f t="shared" si="3922"/>
        <v>#DIV/0!</v>
      </c>
      <c r="AF1109" s="66">
        <f t="shared" ref="AF1109:AG1109" si="3959">AF1011</f>
        <v>0</v>
      </c>
      <c r="AG1109" s="68">
        <f t="shared" si="3959"/>
        <v>0</v>
      </c>
      <c r="AH1109" s="68" t="e">
        <f t="shared" si="3923"/>
        <v>#DIV/0!</v>
      </c>
      <c r="AI1109" s="66">
        <f t="shared" ref="AI1109:AJ1109" si="3960">AI1011</f>
        <v>0</v>
      </c>
      <c r="AJ1109" s="68">
        <f t="shared" si="3960"/>
        <v>0</v>
      </c>
      <c r="AK1109" s="68" t="e">
        <f t="shared" si="3924"/>
        <v>#DIV/0!</v>
      </c>
      <c r="AL1109" s="66">
        <f t="shared" ref="AL1109:AM1109" si="3961">AL1011</f>
        <v>0</v>
      </c>
      <c r="AM1109" s="68">
        <f t="shared" si="3961"/>
        <v>0</v>
      </c>
      <c r="AN1109" s="68" t="e">
        <f t="shared" si="3925"/>
        <v>#DIV/0!</v>
      </c>
      <c r="AO1109" s="66">
        <f t="shared" ref="AO1109:AP1109" si="3962">AO1011</f>
        <v>0</v>
      </c>
      <c r="AP1109" s="68">
        <f t="shared" si="3962"/>
        <v>0</v>
      </c>
      <c r="AQ1109" s="68" t="e">
        <f t="shared" si="3926"/>
        <v>#DIV/0!</v>
      </c>
      <c r="AR1109" s="12"/>
    </row>
    <row r="1110" spans="1:44" ht="38.25" customHeight="1">
      <c r="A1110" s="488"/>
      <c r="B1110" s="489"/>
      <c r="C1110" s="427"/>
      <c r="D1110" s="16" t="s">
        <v>39</v>
      </c>
      <c r="E1110" s="66">
        <f t="shared" si="3927"/>
        <v>0</v>
      </c>
      <c r="F1110" s="67">
        <f t="shared" si="3928"/>
        <v>0</v>
      </c>
      <c r="G1110" s="68" t="e">
        <f t="shared" si="3914"/>
        <v>#DIV/0!</v>
      </c>
      <c r="H1110" s="66">
        <f t="shared" si="3929"/>
        <v>0</v>
      </c>
      <c r="I1110" s="68">
        <f t="shared" si="3929"/>
        <v>0</v>
      </c>
      <c r="J1110" s="68" t="e">
        <f t="shared" si="3915"/>
        <v>#DIV/0!</v>
      </c>
      <c r="K1110" s="66">
        <f t="shared" ref="K1110:L1110" si="3963">K1012</f>
        <v>0</v>
      </c>
      <c r="L1110" s="68">
        <f t="shared" si="3963"/>
        <v>0</v>
      </c>
      <c r="M1110" s="68" t="e">
        <f t="shared" si="3916"/>
        <v>#DIV/0!</v>
      </c>
      <c r="N1110" s="66">
        <f t="shared" ref="N1110:O1110" si="3964">N1012</f>
        <v>0</v>
      </c>
      <c r="O1110" s="68">
        <f t="shared" si="3964"/>
        <v>0</v>
      </c>
      <c r="P1110" s="68" t="e">
        <f t="shared" si="3917"/>
        <v>#DIV/0!</v>
      </c>
      <c r="Q1110" s="66">
        <f t="shared" ref="Q1110:R1110" si="3965">Q1012</f>
        <v>0</v>
      </c>
      <c r="R1110" s="68">
        <f t="shared" si="3965"/>
        <v>0</v>
      </c>
      <c r="S1110" s="68" t="e">
        <f t="shared" si="3918"/>
        <v>#DIV/0!</v>
      </c>
      <c r="T1110" s="66">
        <f t="shared" ref="T1110:U1110" si="3966">T1012</f>
        <v>0</v>
      </c>
      <c r="U1110" s="68">
        <f t="shared" si="3966"/>
        <v>0</v>
      </c>
      <c r="V1110" s="68" t="e">
        <f t="shared" si="3919"/>
        <v>#DIV/0!</v>
      </c>
      <c r="W1110" s="66">
        <f t="shared" ref="W1110:X1110" si="3967">W1012</f>
        <v>0</v>
      </c>
      <c r="X1110" s="68">
        <f t="shared" si="3967"/>
        <v>0</v>
      </c>
      <c r="Y1110" s="68" t="e">
        <f t="shared" si="3920"/>
        <v>#DIV/0!</v>
      </c>
      <c r="Z1110" s="66">
        <f t="shared" ref="Z1110:AA1110" si="3968">Z1012</f>
        <v>0</v>
      </c>
      <c r="AA1110" s="68">
        <f t="shared" si="3968"/>
        <v>0</v>
      </c>
      <c r="AB1110" s="68" t="e">
        <f t="shared" si="3921"/>
        <v>#DIV/0!</v>
      </c>
      <c r="AC1110" s="66">
        <f t="shared" ref="AC1110:AD1110" si="3969">AC1012</f>
        <v>0</v>
      </c>
      <c r="AD1110" s="68">
        <f t="shared" si="3969"/>
        <v>0</v>
      </c>
      <c r="AE1110" s="68" t="e">
        <f t="shared" si="3922"/>
        <v>#DIV/0!</v>
      </c>
      <c r="AF1110" s="66">
        <f t="shared" ref="AF1110:AG1110" si="3970">AF1012</f>
        <v>0</v>
      </c>
      <c r="AG1110" s="68">
        <f t="shared" si="3970"/>
        <v>0</v>
      </c>
      <c r="AH1110" s="68" t="e">
        <f t="shared" si="3923"/>
        <v>#DIV/0!</v>
      </c>
      <c r="AI1110" s="66">
        <f t="shared" ref="AI1110:AJ1110" si="3971">AI1012</f>
        <v>0</v>
      </c>
      <c r="AJ1110" s="68">
        <f t="shared" si="3971"/>
        <v>0</v>
      </c>
      <c r="AK1110" s="68" t="e">
        <f t="shared" si="3924"/>
        <v>#DIV/0!</v>
      </c>
      <c r="AL1110" s="66">
        <f t="shared" ref="AL1110:AM1110" si="3972">AL1012</f>
        <v>0</v>
      </c>
      <c r="AM1110" s="68">
        <f t="shared" si="3972"/>
        <v>0</v>
      </c>
      <c r="AN1110" s="68" t="e">
        <f t="shared" si="3925"/>
        <v>#DIV/0!</v>
      </c>
      <c r="AO1110" s="66">
        <f t="shared" ref="AO1110:AP1110" si="3973">AO1012</f>
        <v>0</v>
      </c>
      <c r="AP1110" s="68">
        <f t="shared" si="3973"/>
        <v>0</v>
      </c>
      <c r="AQ1110" s="68" t="e">
        <f t="shared" si="3926"/>
        <v>#DIV/0!</v>
      </c>
      <c r="AR1110" s="12"/>
    </row>
    <row r="1111" spans="1:44" ht="108" customHeight="1">
      <c r="A1111" s="490"/>
      <c r="B1111" s="491"/>
      <c r="C1111" s="427"/>
      <c r="D1111" s="16" t="s">
        <v>33</v>
      </c>
      <c r="E1111" s="66">
        <f t="shared" si="3927"/>
        <v>0</v>
      </c>
      <c r="F1111" s="67">
        <f t="shared" si="3928"/>
        <v>0</v>
      </c>
      <c r="G1111" s="68" t="e">
        <f t="shared" si="3914"/>
        <v>#DIV/0!</v>
      </c>
      <c r="H1111" s="66">
        <f t="shared" si="3929"/>
        <v>0</v>
      </c>
      <c r="I1111" s="68">
        <f t="shared" si="3929"/>
        <v>0</v>
      </c>
      <c r="J1111" s="68" t="e">
        <f t="shared" si="3915"/>
        <v>#DIV/0!</v>
      </c>
      <c r="K1111" s="66">
        <f t="shared" ref="K1111:L1111" si="3974">K1013</f>
        <v>0</v>
      </c>
      <c r="L1111" s="68">
        <f t="shared" si="3974"/>
        <v>0</v>
      </c>
      <c r="M1111" s="68" t="e">
        <f t="shared" si="3916"/>
        <v>#DIV/0!</v>
      </c>
      <c r="N1111" s="66">
        <f t="shared" ref="N1111:O1111" si="3975">N1013</f>
        <v>0</v>
      </c>
      <c r="O1111" s="68">
        <f t="shared" si="3975"/>
        <v>0</v>
      </c>
      <c r="P1111" s="68" t="e">
        <f t="shared" si="3917"/>
        <v>#DIV/0!</v>
      </c>
      <c r="Q1111" s="66">
        <f t="shared" ref="Q1111:R1111" si="3976">Q1013</f>
        <v>0</v>
      </c>
      <c r="R1111" s="68">
        <f t="shared" si="3976"/>
        <v>0</v>
      </c>
      <c r="S1111" s="68" t="e">
        <f t="shared" si="3918"/>
        <v>#DIV/0!</v>
      </c>
      <c r="T1111" s="66">
        <f t="shared" ref="T1111:U1111" si="3977">T1013</f>
        <v>0</v>
      </c>
      <c r="U1111" s="68">
        <f t="shared" si="3977"/>
        <v>0</v>
      </c>
      <c r="V1111" s="68" t="e">
        <f t="shared" si="3919"/>
        <v>#DIV/0!</v>
      </c>
      <c r="W1111" s="66">
        <f t="shared" ref="W1111:X1111" si="3978">W1013</f>
        <v>0</v>
      </c>
      <c r="X1111" s="68">
        <f t="shared" si="3978"/>
        <v>0</v>
      </c>
      <c r="Y1111" s="68" t="e">
        <f t="shared" si="3920"/>
        <v>#DIV/0!</v>
      </c>
      <c r="Z1111" s="66">
        <f t="shared" ref="Z1111:AA1111" si="3979">Z1013</f>
        <v>0</v>
      </c>
      <c r="AA1111" s="68">
        <f t="shared" si="3979"/>
        <v>0</v>
      </c>
      <c r="AB1111" s="68" t="e">
        <f t="shared" si="3921"/>
        <v>#DIV/0!</v>
      </c>
      <c r="AC1111" s="66">
        <f t="shared" ref="AC1111:AD1111" si="3980">AC1013</f>
        <v>0</v>
      </c>
      <c r="AD1111" s="68">
        <f t="shared" si="3980"/>
        <v>0</v>
      </c>
      <c r="AE1111" s="68" t="e">
        <f t="shared" si="3922"/>
        <v>#DIV/0!</v>
      </c>
      <c r="AF1111" s="66">
        <f t="shared" ref="AF1111:AG1111" si="3981">AF1013</f>
        <v>0</v>
      </c>
      <c r="AG1111" s="68">
        <f t="shared" si="3981"/>
        <v>0</v>
      </c>
      <c r="AH1111" s="68" t="e">
        <f t="shared" si="3923"/>
        <v>#DIV/0!</v>
      </c>
      <c r="AI1111" s="66">
        <f t="shared" ref="AI1111:AJ1111" si="3982">AI1013</f>
        <v>0</v>
      </c>
      <c r="AJ1111" s="68">
        <f t="shared" si="3982"/>
        <v>0</v>
      </c>
      <c r="AK1111" s="68" t="e">
        <f t="shared" si="3924"/>
        <v>#DIV/0!</v>
      </c>
      <c r="AL1111" s="66">
        <f t="shared" ref="AL1111:AM1111" si="3983">AL1013</f>
        <v>0</v>
      </c>
      <c r="AM1111" s="68">
        <f t="shared" si="3983"/>
        <v>0</v>
      </c>
      <c r="AN1111" s="68" t="e">
        <f t="shared" si="3925"/>
        <v>#DIV/0!</v>
      </c>
      <c r="AO1111" s="66">
        <f t="shared" ref="AO1111:AP1111" si="3984">AO1013</f>
        <v>0</v>
      </c>
      <c r="AP1111" s="68">
        <f t="shared" si="3984"/>
        <v>0</v>
      </c>
      <c r="AQ1111" s="68" t="e">
        <f t="shared" si="3926"/>
        <v>#DIV/0!</v>
      </c>
      <c r="AR1111" s="12"/>
    </row>
    <row r="1112" spans="1:44" ht="33.75" customHeight="1">
      <c r="A1112" s="432" t="s">
        <v>106</v>
      </c>
      <c r="B1112" s="433"/>
      <c r="C1112" s="428" t="s">
        <v>156</v>
      </c>
      <c r="D1112" s="16" t="s">
        <v>36</v>
      </c>
      <c r="E1112" s="66">
        <f>E1113+E1114+E1115+E1117+E1118</f>
        <v>150</v>
      </c>
      <c r="F1112" s="65">
        <f>F1113+F1114+F1115+F1117+F1118</f>
        <v>95</v>
      </c>
      <c r="G1112" s="65">
        <f>(F1112/E1112)*100</f>
        <v>63.333333333333329</v>
      </c>
      <c r="H1112" s="66">
        <f>H1113+H1114+H1115+H1117+H1118</f>
        <v>0</v>
      </c>
      <c r="I1112" s="65">
        <f>I1113+I1114+I1115+I1117+I1118</f>
        <v>0</v>
      </c>
      <c r="J1112" s="65" t="e">
        <f>(I1112/H1112)*100</f>
        <v>#DIV/0!</v>
      </c>
      <c r="K1112" s="66">
        <f>K1113+K1114+K1115+K1117+K1118</f>
        <v>0</v>
      </c>
      <c r="L1112" s="65">
        <f>L1113+L1114+L1115+L1117+L1118</f>
        <v>0</v>
      </c>
      <c r="M1112" s="65" t="e">
        <f>(L1112/K1112)*100</f>
        <v>#DIV/0!</v>
      </c>
      <c r="N1112" s="66">
        <f>N1113+N1114+N1115+N1117+N1118</f>
        <v>7</v>
      </c>
      <c r="O1112" s="65">
        <f>O1113+O1114+O1115+O1117+O1118</f>
        <v>7</v>
      </c>
      <c r="P1112" s="65">
        <f>(O1112/N1112)*100</f>
        <v>100</v>
      </c>
      <c r="Q1112" s="66">
        <f>Q1113+Q1114+Q1115+Q1117+Q1118</f>
        <v>25</v>
      </c>
      <c r="R1112" s="65">
        <f>R1113+R1114+R1115+R1117+R1118</f>
        <v>25</v>
      </c>
      <c r="S1112" s="65">
        <f>(R1112/Q1112)*100</f>
        <v>100</v>
      </c>
      <c r="T1112" s="66">
        <f>T1113+T1114+T1115+T1117+T1118</f>
        <v>11</v>
      </c>
      <c r="U1112" s="65">
        <f>U1113+U1114+U1115+U1117+U1118</f>
        <v>11</v>
      </c>
      <c r="V1112" s="65">
        <f>(U1112/T1112)*100</f>
        <v>100</v>
      </c>
      <c r="W1112" s="66">
        <f>W1113+W1114+W1115+W1117+W1118</f>
        <v>37</v>
      </c>
      <c r="X1112" s="65">
        <f>X1113+X1114+X1115+X1117+X1118</f>
        <v>37</v>
      </c>
      <c r="Y1112" s="65">
        <f>(X1112/W1112)*100</f>
        <v>100</v>
      </c>
      <c r="Z1112" s="66">
        <f>Z1113+Z1114+Z1115+Z1117+Z1118</f>
        <v>0</v>
      </c>
      <c r="AA1112" s="65">
        <f>AA1113+AA1114+AA1115+AA1117+AA1118</f>
        <v>0</v>
      </c>
      <c r="AB1112" s="65" t="e">
        <f>(AA1112/Z1112)*100</f>
        <v>#DIV/0!</v>
      </c>
      <c r="AC1112" s="66">
        <f>AC1113+AC1114+AC1115+AC1117+AC1118</f>
        <v>0</v>
      </c>
      <c r="AD1112" s="65">
        <f>AD1113+AD1114+AD1115+AD1117+AD1118</f>
        <v>0</v>
      </c>
      <c r="AE1112" s="65" t="e">
        <f>(AD1112/AC1112)*100</f>
        <v>#DIV/0!</v>
      </c>
      <c r="AF1112" s="66">
        <f>AF1113+AF1114+AF1115+AF1117+AF1118</f>
        <v>15</v>
      </c>
      <c r="AG1112" s="65">
        <f>AG1113+AG1114+AG1115+AG1117+AG1118</f>
        <v>15</v>
      </c>
      <c r="AH1112" s="65">
        <f>(AG1112/AF1112)*100</f>
        <v>100</v>
      </c>
      <c r="AI1112" s="66">
        <f>AI1113+AI1114+AI1115+AI1117+AI1118</f>
        <v>35</v>
      </c>
      <c r="AJ1112" s="65">
        <f>AJ1113+AJ1114+AJ1115+AJ1117+AJ1118</f>
        <v>0</v>
      </c>
      <c r="AK1112" s="65">
        <f>(AJ1112/AI1112)*100</f>
        <v>0</v>
      </c>
      <c r="AL1112" s="66">
        <f>AL1113+AL1114+AL1115+AL1117+AL1118</f>
        <v>0</v>
      </c>
      <c r="AM1112" s="65">
        <f>AM1113+AM1114+AM1115+AM1117+AM1118</f>
        <v>0</v>
      </c>
      <c r="AN1112" s="65" t="e">
        <f>(AM1112/AL1112)*100</f>
        <v>#DIV/0!</v>
      </c>
      <c r="AO1112" s="66">
        <f>AO1113+AO1114+AO1115+AO1117+AO1118</f>
        <v>20</v>
      </c>
      <c r="AP1112" s="65">
        <f>AP1113+AP1114+AP1115+AP1117+AP1118</f>
        <v>0</v>
      </c>
      <c r="AQ1112" s="65">
        <f>(AP1112/AO1112)*100</f>
        <v>0</v>
      </c>
      <c r="AR1112" s="12"/>
    </row>
    <row r="1113" spans="1:44" ht="30">
      <c r="A1113" s="434"/>
      <c r="B1113" s="435"/>
      <c r="C1113" s="429"/>
      <c r="D1113" s="16" t="s">
        <v>17</v>
      </c>
      <c r="E1113" s="66">
        <f>H1113+K1113+N1113+Q1113+T1113+W1113+Z1113+AC1113+AF1113+AI1113+AL1113+AO1113</f>
        <v>0</v>
      </c>
      <c r="F1113" s="67">
        <f>I1113+L1113+O1113+R1113+U1113+X1113+AA1113+AD1113+AG1113+AJ1113+AM1113+AP1113</f>
        <v>0</v>
      </c>
      <c r="G1113" s="68" t="e">
        <f t="shared" ref="G1113:G1118" si="3985">(F1113/E1113)*100</f>
        <v>#DIV/0!</v>
      </c>
      <c r="H1113" s="66">
        <f>H1106</f>
        <v>0</v>
      </c>
      <c r="I1113" s="68">
        <f>I1106</f>
        <v>0</v>
      </c>
      <c r="J1113" s="68" t="e">
        <f t="shared" ref="J1113:J1118" si="3986">(I1113/H1113)*100</f>
        <v>#DIV/0!</v>
      </c>
      <c r="K1113" s="66">
        <f>K1106</f>
        <v>0</v>
      </c>
      <c r="L1113" s="68">
        <f>L1106</f>
        <v>0</v>
      </c>
      <c r="M1113" s="68" t="e">
        <f t="shared" ref="M1113:M1118" si="3987">(L1113/K1113)*100</f>
        <v>#DIV/0!</v>
      </c>
      <c r="N1113" s="66">
        <f>N1106</f>
        <v>0</v>
      </c>
      <c r="O1113" s="68">
        <f>O1106</f>
        <v>0</v>
      </c>
      <c r="P1113" s="68" t="e">
        <f t="shared" ref="P1113:P1118" si="3988">(O1113/N1113)*100</f>
        <v>#DIV/0!</v>
      </c>
      <c r="Q1113" s="66">
        <f>Q1106</f>
        <v>0</v>
      </c>
      <c r="R1113" s="68">
        <f>R1106</f>
        <v>0</v>
      </c>
      <c r="S1113" s="68" t="e">
        <f t="shared" ref="S1113:S1118" si="3989">(R1113/Q1113)*100</f>
        <v>#DIV/0!</v>
      </c>
      <c r="T1113" s="66">
        <f>T1106</f>
        <v>0</v>
      </c>
      <c r="U1113" s="68">
        <f>U1106</f>
        <v>0</v>
      </c>
      <c r="V1113" s="68" t="e">
        <f t="shared" ref="V1113:V1118" si="3990">(U1113/T1113)*100</f>
        <v>#DIV/0!</v>
      </c>
      <c r="W1113" s="66">
        <f>W1106</f>
        <v>0</v>
      </c>
      <c r="X1113" s="68">
        <f>X1106</f>
        <v>0</v>
      </c>
      <c r="Y1113" s="68" t="e">
        <f t="shared" ref="Y1113:Y1118" si="3991">(X1113/W1113)*100</f>
        <v>#DIV/0!</v>
      </c>
      <c r="Z1113" s="66">
        <f>Z1106</f>
        <v>0</v>
      </c>
      <c r="AA1113" s="68">
        <f>AA1106</f>
        <v>0</v>
      </c>
      <c r="AB1113" s="68" t="e">
        <f t="shared" ref="AB1113:AB1118" si="3992">(AA1113/Z1113)*100</f>
        <v>#DIV/0!</v>
      </c>
      <c r="AC1113" s="66">
        <f>AC1106</f>
        <v>0</v>
      </c>
      <c r="AD1113" s="68">
        <f>AD1106</f>
        <v>0</v>
      </c>
      <c r="AE1113" s="68" t="e">
        <f t="shared" ref="AE1113:AE1118" si="3993">(AD1113/AC1113)*100</f>
        <v>#DIV/0!</v>
      </c>
      <c r="AF1113" s="66">
        <f>AF1106</f>
        <v>0</v>
      </c>
      <c r="AG1113" s="68">
        <f>AG1106</f>
        <v>0</v>
      </c>
      <c r="AH1113" s="68" t="e">
        <f t="shared" ref="AH1113:AH1118" si="3994">(AG1113/AF1113)*100</f>
        <v>#DIV/0!</v>
      </c>
      <c r="AI1113" s="66">
        <f>AI1106</f>
        <v>0</v>
      </c>
      <c r="AJ1113" s="68">
        <f>AJ1106</f>
        <v>0</v>
      </c>
      <c r="AK1113" s="68" t="e">
        <f t="shared" ref="AK1113:AK1118" si="3995">(AJ1113/AI1113)*100</f>
        <v>#DIV/0!</v>
      </c>
      <c r="AL1113" s="66">
        <f>AL1106</f>
        <v>0</v>
      </c>
      <c r="AM1113" s="68">
        <f>AM1106</f>
        <v>0</v>
      </c>
      <c r="AN1113" s="68" t="e">
        <f t="shared" ref="AN1113:AN1118" si="3996">(AM1113/AL1113)*100</f>
        <v>#DIV/0!</v>
      </c>
      <c r="AO1113" s="66">
        <f>AO1106</f>
        <v>0</v>
      </c>
      <c r="AP1113" s="68">
        <f>AP1106</f>
        <v>0</v>
      </c>
      <c r="AQ1113" s="68" t="e">
        <f t="shared" ref="AQ1113:AQ1118" si="3997">(AP1113/AO1113)*100</f>
        <v>#DIV/0!</v>
      </c>
      <c r="AR1113" s="12"/>
    </row>
    <row r="1114" spans="1:44" ht="48.75" customHeight="1">
      <c r="A1114" s="434"/>
      <c r="B1114" s="435"/>
      <c r="C1114" s="429"/>
      <c r="D1114" s="16" t="s">
        <v>18</v>
      </c>
      <c r="E1114" s="66">
        <f t="shared" ref="E1114:E1118" si="3998">H1114+K1114+N1114+Q1114+T1114+W1114+Z1114+AC1114+AF1114+AI1114+AL1114+AO1114</f>
        <v>0</v>
      </c>
      <c r="F1114" s="67">
        <f t="shared" ref="F1114:F1118" si="3999">I1114+L1114+O1114+R1114+U1114+X1114+AA1114+AD1114+AG1114+AJ1114+AM1114+AP1114</f>
        <v>0</v>
      </c>
      <c r="G1114" s="68" t="e">
        <f t="shared" si="3985"/>
        <v>#DIV/0!</v>
      </c>
      <c r="H1114" s="66">
        <f t="shared" ref="H1114:I1118" si="4000">H1107</f>
        <v>0</v>
      </c>
      <c r="I1114" s="68">
        <f t="shared" si="4000"/>
        <v>0</v>
      </c>
      <c r="J1114" s="68" t="e">
        <f t="shared" si="3986"/>
        <v>#DIV/0!</v>
      </c>
      <c r="K1114" s="66">
        <f t="shared" ref="K1114:L1114" si="4001">K1107</f>
        <v>0</v>
      </c>
      <c r="L1114" s="68">
        <f t="shared" si="4001"/>
        <v>0</v>
      </c>
      <c r="M1114" s="68" t="e">
        <f t="shared" si="3987"/>
        <v>#DIV/0!</v>
      </c>
      <c r="N1114" s="66">
        <f t="shared" ref="N1114:O1114" si="4002">N1107</f>
        <v>0</v>
      </c>
      <c r="O1114" s="68">
        <f t="shared" si="4002"/>
        <v>0</v>
      </c>
      <c r="P1114" s="68" t="e">
        <f t="shared" si="3988"/>
        <v>#DIV/0!</v>
      </c>
      <c r="Q1114" s="66">
        <f t="shared" ref="Q1114:R1114" si="4003">Q1107</f>
        <v>0</v>
      </c>
      <c r="R1114" s="68">
        <f t="shared" si="4003"/>
        <v>0</v>
      </c>
      <c r="S1114" s="68" t="e">
        <f t="shared" si="3989"/>
        <v>#DIV/0!</v>
      </c>
      <c r="T1114" s="66">
        <f t="shared" ref="T1114:U1114" si="4004">T1107</f>
        <v>0</v>
      </c>
      <c r="U1114" s="68">
        <f t="shared" si="4004"/>
        <v>0</v>
      </c>
      <c r="V1114" s="68" t="e">
        <f t="shared" si="3990"/>
        <v>#DIV/0!</v>
      </c>
      <c r="W1114" s="66">
        <f t="shared" ref="W1114:X1114" si="4005">W1107</f>
        <v>0</v>
      </c>
      <c r="X1114" s="68">
        <f t="shared" si="4005"/>
        <v>0</v>
      </c>
      <c r="Y1114" s="68" t="e">
        <f t="shared" si="3991"/>
        <v>#DIV/0!</v>
      </c>
      <c r="Z1114" s="66">
        <f t="shared" ref="Z1114:AA1114" si="4006">Z1107</f>
        <v>0</v>
      </c>
      <c r="AA1114" s="68">
        <f t="shared" si="4006"/>
        <v>0</v>
      </c>
      <c r="AB1114" s="68" t="e">
        <f t="shared" si="3992"/>
        <v>#DIV/0!</v>
      </c>
      <c r="AC1114" s="66">
        <f t="shared" ref="AC1114:AD1114" si="4007">AC1107</f>
        <v>0</v>
      </c>
      <c r="AD1114" s="68">
        <f t="shared" si="4007"/>
        <v>0</v>
      </c>
      <c r="AE1114" s="68" t="e">
        <f t="shared" si="3993"/>
        <v>#DIV/0!</v>
      </c>
      <c r="AF1114" s="66">
        <f t="shared" ref="AF1114:AG1114" si="4008">AF1107</f>
        <v>0</v>
      </c>
      <c r="AG1114" s="68">
        <f t="shared" si="4008"/>
        <v>0</v>
      </c>
      <c r="AH1114" s="68" t="e">
        <f t="shared" si="3994"/>
        <v>#DIV/0!</v>
      </c>
      <c r="AI1114" s="66">
        <f t="shared" ref="AI1114:AJ1114" si="4009">AI1107</f>
        <v>0</v>
      </c>
      <c r="AJ1114" s="68">
        <f t="shared" si="4009"/>
        <v>0</v>
      </c>
      <c r="AK1114" s="68" t="e">
        <f t="shared" si="3995"/>
        <v>#DIV/0!</v>
      </c>
      <c r="AL1114" s="66">
        <f t="shared" ref="AL1114:AM1114" si="4010">AL1107</f>
        <v>0</v>
      </c>
      <c r="AM1114" s="68">
        <f t="shared" si="4010"/>
        <v>0</v>
      </c>
      <c r="AN1114" s="68" t="e">
        <f t="shared" si="3996"/>
        <v>#DIV/0!</v>
      </c>
      <c r="AO1114" s="66">
        <f t="shared" ref="AO1114:AP1114" si="4011">AO1107</f>
        <v>0</v>
      </c>
      <c r="AP1114" s="68">
        <f t="shared" si="4011"/>
        <v>0</v>
      </c>
      <c r="AQ1114" s="68" t="e">
        <f t="shared" si="3997"/>
        <v>#DIV/0!</v>
      </c>
      <c r="AR1114" s="12"/>
    </row>
    <row r="1115" spans="1:44" ht="32.25" customHeight="1">
      <c r="A1115" s="434"/>
      <c r="B1115" s="435"/>
      <c r="C1115" s="429"/>
      <c r="D1115" s="16" t="s">
        <v>26</v>
      </c>
      <c r="E1115" s="66">
        <f t="shared" si="3998"/>
        <v>150</v>
      </c>
      <c r="F1115" s="67">
        <f>I1115+L1115+O1115+R1115+U1115+X1115+AA1115+AD1115+AG1115+AJ1115+AM1115+AP1115</f>
        <v>95</v>
      </c>
      <c r="G1115" s="68">
        <f t="shared" si="3985"/>
        <v>63.333333333333329</v>
      </c>
      <c r="H1115" s="66">
        <f t="shared" si="4000"/>
        <v>0</v>
      </c>
      <c r="I1115" s="68">
        <f t="shared" si="4000"/>
        <v>0</v>
      </c>
      <c r="J1115" s="68" t="e">
        <f t="shared" si="3986"/>
        <v>#DIV/0!</v>
      </c>
      <c r="K1115" s="66">
        <f t="shared" ref="K1115:L1115" si="4012">K1108</f>
        <v>0</v>
      </c>
      <c r="L1115" s="68">
        <f t="shared" si="4012"/>
        <v>0</v>
      </c>
      <c r="M1115" s="68" t="e">
        <f t="shared" si="3987"/>
        <v>#DIV/0!</v>
      </c>
      <c r="N1115" s="66">
        <f t="shared" ref="N1115:O1115" si="4013">N1108</f>
        <v>7</v>
      </c>
      <c r="O1115" s="68">
        <f t="shared" si="4013"/>
        <v>7</v>
      </c>
      <c r="P1115" s="68">
        <f t="shared" si="3988"/>
        <v>100</v>
      </c>
      <c r="Q1115" s="66">
        <f t="shared" ref="Q1115:R1115" si="4014">Q1108</f>
        <v>25</v>
      </c>
      <c r="R1115" s="68">
        <f t="shared" si="4014"/>
        <v>25</v>
      </c>
      <c r="S1115" s="68">
        <f t="shared" si="3989"/>
        <v>100</v>
      </c>
      <c r="T1115" s="66">
        <f t="shared" ref="T1115:U1115" si="4015">T1108</f>
        <v>11</v>
      </c>
      <c r="U1115" s="68">
        <f t="shared" si="4015"/>
        <v>11</v>
      </c>
      <c r="V1115" s="68">
        <f t="shared" si="3990"/>
        <v>100</v>
      </c>
      <c r="W1115" s="66">
        <f t="shared" ref="W1115:X1115" si="4016">W1108</f>
        <v>37</v>
      </c>
      <c r="X1115" s="68">
        <f t="shared" si="4016"/>
        <v>37</v>
      </c>
      <c r="Y1115" s="68">
        <f t="shared" si="3991"/>
        <v>100</v>
      </c>
      <c r="Z1115" s="66">
        <f t="shared" ref="Z1115:AA1115" si="4017">Z1108</f>
        <v>0</v>
      </c>
      <c r="AA1115" s="68">
        <f t="shared" si="4017"/>
        <v>0</v>
      </c>
      <c r="AB1115" s="68" t="e">
        <f t="shared" si="3992"/>
        <v>#DIV/0!</v>
      </c>
      <c r="AC1115" s="66">
        <f t="shared" ref="AC1115:AD1115" si="4018">AC1108</f>
        <v>0</v>
      </c>
      <c r="AD1115" s="68">
        <f t="shared" si="4018"/>
        <v>0</v>
      </c>
      <c r="AE1115" s="68" t="e">
        <f t="shared" si="3993"/>
        <v>#DIV/0!</v>
      </c>
      <c r="AF1115" s="66">
        <f t="shared" ref="AF1115:AG1115" si="4019">AF1108</f>
        <v>15</v>
      </c>
      <c r="AG1115" s="68">
        <f t="shared" si="4019"/>
        <v>15</v>
      </c>
      <c r="AH1115" s="68">
        <f t="shared" si="3994"/>
        <v>100</v>
      </c>
      <c r="AI1115" s="66">
        <f t="shared" ref="AI1115:AJ1115" si="4020">AI1108</f>
        <v>35</v>
      </c>
      <c r="AJ1115" s="68">
        <f t="shared" si="4020"/>
        <v>0</v>
      </c>
      <c r="AK1115" s="68">
        <f t="shared" si="3995"/>
        <v>0</v>
      </c>
      <c r="AL1115" s="66">
        <f t="shared" ref="AL1115:AM1115" si="4021">AL1108</f>
        <v>0</v>
      </c>
      <c r="AM1115" s="68">
        <f t="shared" si="4021"/>
        <v>0</v>
      </c>
      <c r="AN1115" s="68" t="e">
        <f t="shared" si="3996"/>
        <v>#DIV/0!</v>
      </c>
      <c r="AO1115" s="66">
        <f t="shared" ref="AO1115:AP1115" si="4022">AO1108</f>
        <v>20</v>
      </c>
      <c r="AP1115" s="68">
        <f t="shared" si="4022"/>
        <v>0</v>
      </c>
      <c r="AQ1115" s="68">
        <f t="shared" si="3997"/>
        <v>0</v>
      </c>
      <c r="AR1115" s="12"/>
    </row>
    <row r="1116" spans="1:44" ht="90" customHeight="1">
      <c r="A1116" s="434"/>
      <c r="B1116" s="435"/>
      <c r="C1116" s="429"/>
      <c r="D1116" s="54" t="s">
        <v>231</v>
      </c>
      <c r="E1116" s="66">
        <f t="shared" si="3998"/>
        <v>0</v>
      </c>
      <c r="F1116" s="67">
        <f t="shared" si="3999"/>
        <v>0</v>
      </c>
      <c r="G1116" s="68" t="e">
        <f t="shared" si="3985"/>
        <v>#DIV/0!</v>
      </c>
      <c r="H1116" s="66">
        <f t="shared" si="4000"/>
        <v>0</v>
      </c>
      <c r="I1116" s="68">
        <f t="shared" si="4000"/>
        <v>0</v>
      </c>
      <c r="J1116" s="68" t="e">
        <f t="shared" si="3986"/>
        <v>#DIV/0!</v>
      </c>
      <c r="K1116" s="66">
        <f t="shared" ref="K1116:L1116" si="4023">K1109</f>
        <v>0</v>
      </c>
      <c r="L1116" s="68">
        <f t="shared" si="4023"/>
        <v>0</v>
      </c>
      <c r="M1116" s="68" t="e">
        <f t="shared" si="3987"/>
        <v>#DIV/0!</v>
      </c>
      <c r="N1116" s="66">
        <f t="shared" ref="N1116:O1116" si="4024">N1109</f>
        <v>0</v>
      </c>
      <c r="O1116" s="68">
        <f t="shared" si="4024"/>
        <v>0</v>
      </c>
      <c r="P1116" s="68" t="e">
        <f t="shared" si="3988"/>
        <v>#DIV/0!</v>
      </c>
      <c r="Q1116" s="66">
        <f t="shared" ref="Q1116:R1116" si="4025">Q1109</f>
        <v>0</v>
      </c>
      <c r="R1116" s="68">
        <f t="shared" si="4025"/>
        <v>0</v>
      </c>
      <c r="S1116" s="68" t="e">
        <f t="shared" si="3989"/>
        <v>#DIV/0!</v>
      </c>
      <c r="T1116" s="66">
        <f t="shared" ref="T1116:U1116" si="4026">T1109</f>
        <v>0</v>
      </c>
      <c r="U1116" s="68">
        <f t="shared" si="4026"/>
        <v>0</v>
      </c>
      <c r="V1116" s="68" t="e">
        <f t="shared" si="3990"/>
        <v>#DIV/0!</v>
      </c>
      <c r="W1116" s="66">
        <f t="shared" ref="W1116:X1116" si="4027">W1109</f>
        <v>0</v>
      </c>
      <c r="X1116" s="68">
        <f t="shared" si="4027"/>
        <v>0</v>
      </c>
      <c r="Y1116" s="68" t="e">
        <f t="shared" si="3991"/>
        <v>#DIV/0!</v>
      </c>
      <c r="Z1116" s="66">
        <f t="shared" ref="Z1116:AA1116" si="4028">Z1109</f>
        <v>0</v>
      </c>
      <c r="AA1116" s="68">
        <f t="shared" si="4028"/>
        <v>0</v>
      </c>
      <c r="AB1116" s="68" t="e">
        <f t="shared" si="3992"/>
        <v>#DIV/0!</v>
      </c>
      <c r="AC1116" s="66">
        <f t="shared" ref="AC1116:AD1116" si="4029">AC1109</f>
        <v>0</v>
      </c>
      <c r="AD1116" s="68">
        <f t="shared" si="4029"/>
        <v>0</v>
      </c>
      <c r="AE1116" s="68" t="e">
        <f t="shared" si="3993"/>
        <v>#DIV/0!</v>
      </c>
      <c r="AF1116" s="66">
        <f t="shared" ref="AF1116:AG1116" si="4030">AF1109</f>
        <v>0</v>
      </c>
      <c r="AG1116" s="68">
        <f t="shared" si="4030"/>
        <v>0</v>
      </c>
      <c r="AH1116" s="68" t="e">
        <f t="shared" si="3994"/>
        <v>#DIV/0!</v>
      </c>
      <c r="AI1116" s="66">
        <f t="shared" ref="AI1116:AJ1116" si="4031">AI1109</f>
        <v>0</v>
      </c>
      <c r="AJ1116" s="68">
        <f t="shared" si="4031"/>
        <v>0</v>
      </c>
      <c r="AK1116" s="68" t="e">
        <f t="shared" si="3995"/>
        <v>#DIV/0!</v>
      </c>
      <c r="AL1116" s="66">
        <f t="shared" ref="AL1116:AM1116" si="4032">AL1109</f>
        <v>0</v>
      </c>
      <c r="AM1116" s="68">
        <f t="shared" si="4032"/>
        <v>0</v>
      </c>
      <c r="AN1116" s="68" t="e">
        <f t="shared" si="3996"/>
        <v>#DIV/0!</v>
      </c>
      <c r="AO1116" s="66">
        <f t="shared" ref="AO1116:AP1116" si="4033">AO1109</f>
        <v>0</v>
      </c>
      <c r="AP1116" s="68">
        <f t="shared" si="4033"/>
        <v>0</v>
      </c>
      <c r="AQ1116" s="68" t="e">
        <f t="shared" si="3997"/>
        <v>#DIV/0!</v>
      </c>
      <c r="AR1116" s="12"/>
    </row>
    <row r="1117" spans="1:44" ht="37.5" customHeight="1">
      <c r="A1117" s="434"/>
      <c r="B1117" s="435"/>
      <c r="C1117" s="429"/>
      <c r="D1117" s="16" t="s">
        <v>39</v>
      </c>
      <c r="E1117" s="66">
        <f t="shared" si="3998"/>
        <v>0</v>
      </c>
      <c r="F1117" s="67">
        <f t="shared" si="3999"/>
        <v>0</v>
      </c>
      <c r="G1117" s="68" t="e">
        <f t="shared" si="3985"/>
        <v>#DIV/0!</v>
      </c>
      <c r="H1117" s="66">
        <f t="shared" si="4000"/>
        <v>0</v>
      </c>
      <c r="I1117" s="68">
        <f t="shared" si="4000"/>
        <v>0</v>
      </c>
      <c r="J1117" s="68" t="e">
        <f t="shared" si="3986"/>
        <v>#DIV/0!</v>
      </c>
      <c r="K1117" s="66">
        <f t="shared" ref="K1117:L1117" si="4034">K1110</f>
        <v>0</v>
      </c>
      <c r="L1117" s="68">
        <f t="shared" si="4034"/>
        <v>0</v>
      </c>
      <c r="M1117" s="68" t="e">
        <f t="shared" si="3987"/>
        <v>#DIV/0!</v>
      </c>
      <c r="N1117" s="66">
        <f t="shared" ref="N1117:O1117" si="4035">N1110</f>
        <v>0</v>
      </c>
      <c r="O1117" s="68">
        <f t="shared" si="4035"/>
        <v>0</v>
      </c>
      <c r="P1117" s="68" t="e">
        <f t="shared" si="3988"/>
        <v>#DIV/0!</v>
      </c>
      <c r="Q1117" s="66">
        <f t="shared" ref="Q1117:R1117" si="4036">Q1110</f>
        <v>0</v>
      </c>
      <c r="R1117" s="68">
        <f t="shared" si="4036"/>
        <v>0</v>
      </c>
      <c r="S1117" s="68" t="e">
        <f t="shared" si="3989"/>
        <v>#DIV/0!</v>
      </c>
      <c r="T1117" s="66">
        <f t="shared" ref="T1117:U1117" si="4037">T1110</f>
        <v>0</v>
      </c>
      <c r="U1117" s="68">
        <f t="shared" si="4037"/>
        <v>0</v>
      </c>
      <c r="V1117" s="68" t="e">
        <f t="shared" si="3990"/>
        <v>#DIV/0!</v>
      </c>
      <c r="W1117" s="66">
        <f t="shared" ref="W1117:X1117" si="4038">W1110</f>
        <v>0</v>
      </c>
      <c r="X1117" s="68">
        <f t="shared" si="4038"/>
        <v>0</v>
      </c>
      <c r="Y1117" s="68" t="e">
        <f t="shared" si="3991"/>
        <v>#DIV/0!</v>
      </c>
      <c r="Z1117" s="66">
        <f t="shared" ref="Z1117:AA1117" si="4039">Z1110</f>
        <v>0</v>
      </c>
      <c r="AA1117" s="68">
        <f t="shared" si="4039"/>
        <v>0</v>
      </c>
      <c r="AB1117" s="68" t="e">
        <f t="shared" si="3992"/>
        <v>#DIV/0!</v>
      </c>
      <c r="AC1117" s="66">
        <f t="shared" ref="AC1117:AD1117" si="4040">AC1110</f>
        <v>0</v>
      </c>
      <c r="AD1117" s="68">
        <f t="shared" si="4040"/>
        <v>0</v>
      </c>
      <c r="AE1117" s="68" t="e">
        <f t="shared" si="3993"/>
        <v>#DIV/0!</v>
      </c>
      <c r="AF1117" s="66">
        <f t="shared" ref="AF1117:AG1117" si="4041">AF1110</f>
        <v>0</v>
      </c>
      <c r="AG1117" s="68">
        <f t="shared" si="4041"/>
        <v>0</v>
      </c>
      <c r="AH1117" s="68" t="e">
        <f t="shared" si="3994"/>
        <v>#DIV/0!</v>
      </c>
      <c r="AI1117" s="66">
        <f t="shared" ref="AI1117:AJ1117" si="4042">AI1110</f>
        <v>0</v>
      </c>
      <c r="AJ1117" s="68">
        <f t="shared" si="4042"/>
        <v>0</v>
      </c>
      <c r="AK1117" s="68" t="e">
        <f t="shared" si="3995"/>
        <v>#DIV/0!</v>
      </c>
      <c r="AL1117" s="66">
        <f t="shared" ref="AL1117:AM1117" si="4043">AL1110</f>
        <v>0</v>
      </c>
      <c r="AM1117" s="68">
        <f t="shared" si="4043"/>
        <v>0</v>
      </c>
      <c r="AN1117" s="68" t="e">
        <f t="shared" si="3996"/>
        <v>#DIV/0!</v>
      </c>
      <c r="AO1117" s="66">
        <f t="shared" ref="AO1117:AP1117" si="4044">AO1110</f>
        <v>0</v>
      </c>
      <c r="AP1117" s="68">
        <f t="shared" si="4044"/>
        <v>0</v>
      </c>
      <c r="AQ1117" s="68" t="e">
        <f t="shared" si="3997"/>
        <v>#DIV/0!</v>
      </c>
      <c r="AR1117" s="12"/>
    </row>
    <row r="1118" spans="1:44" ht="69" customHeight="1">
      <c r="A1118" s="436"/>
      <c r="B1118" s="437"/>
      <c r="C1118" s="430"/>
      <c r="D1118" s="16" t="s">
        <v>33</v>
      </c>
      <c r="E1118" s="66">
        <f t="shared" si="3998"/>
        <v>0</v>
      </c>
      <c r="F1118" s="67">
        <f t="shared" si="3999"/>
        <v>0</v>
      </c>
      <c r="G1118" s="68" t="e">
        <f t="shared" si="3985"/>
        <v>#DIV/0!</v>
      </c>
      <c r="H1118" s="66">
        <f t="shared" si="4000"/>
        <v>0</v>
      </c>
      <c r="I1118" s="68">
        <f t="shared" si="4000"/>
        <v>0</v>
      </c>
      <c r="J1118" s="68" t="e">
        <f t="shared" si="3986"/>
        <v>#DIV/0!</v>
      </c>
      <c r="K1118" s="66">
        <f t="shared" ref="K1118:L1118" si="4045">K1111</f>
        <v>0</v>
      </c>
      <c r="L1118" s="68">
        <f t="shared" si="4045"/>
        <v>0</v>
      </c>
      <c r="M1118" s="68" t="e">
        <f t="shared" si="3987"/>
        <v>#DIV/0!</v>
      </c>
      <c r="N1118" s="66">
        <f t="shared" ref="N1118:O1118" si="4046">N1111</f>
        <v>0</v>
      </c>
      <c r="O1118" s="68">
        <f t="shared" si="4046"/>
        <v>0</v>
      </c>
      <c r="P1118" s="68" t="e">
        <f t="shared" si="3988"/>
        <v>#DIV/0!</v>
      </c>
      <c r="Q1118" s="66">
        <f t="shared" ref="Q1118:R1118" si="4047">Q1111</f>
        <v>0</v>
      </c>
      <c r="R1118" s="68">
        <f t="shared" si="4047"/>
        <v>0</v>
      </c>
      <c r="S1118" s="68" t="e">
        <f t="shared" si="3989"/>
        <v>#DIV/0!</v>
      </c>
      <c r="T1118" s="66">
        <f t="shared" ref="T1118:U1118" si="4048">T1111</f>
        <v>0</v>
      </c>
      <c r="U1118" s="68">
        <f t="shared" si="4048"/>
        <v>0</v>
      </c>
      <c r="V1118" s="68" t="e">
        <f t="shared" si="3990"/>
        <v>#DIV/0!</v>
      </c>
      <c r="W1118" s="66">
        <f t="shared" ref="W1118:X1118" si="4049">W1111</f>
        <v>0</v>
      </c>
      <c r="X1118" s="68">
        <f t="shared" si="4049"/>
        <v>0</v>
      </c>
      <c r="Y1118" s="68" t="e">
        <f t="shared" si="3991"/>
        <v>#DIV/0!</v>
      </c>
      <c r="Z1118" s="66">
        <f t="shared" ref="Z1118:AA1118" si="4050">Z1111</f>
        <v>0</v>
      </c>
      <c r="AA1118" s="68">
        <f t="shared" si="4050"/>
        <v>0</v>
      </c>
      <c r="AB1118" s="68" t="e">
        <f t="shared" si="3992"/>
        <v>#DIV/0!</v>
      </c>
      <c r="AC1118" s="66">
        <f t="shared" ref="AC1118:AD1118" si="4051">AC1111</f>
        <v>0</v>
      </c>
      <c r="AD1118" s="68">
        <f t="shared" si="4051"/>
        <v>0</v>
      </c>
      <c r="AE1118" s="68" t="e">
        <f t="shared" si="3993"/>
        <v>#DIV/0!</v>
      </c>
      <c r="AF1118" s="66">
        <f t="shared" ref="AF1118:AG1118" si="4052">AF1111</f>
        <v>0</v>
      </c>
      <c r="AG1118" s="68">
        <f t="shared" si="4052"/>
        <v>0</v>
      </c>
      <c r="AH1118" s="68" t="e">
        <f t="shared" si="3994"/>
        <v>#DIV/0!</v>
      </c>
      <c r="AI1118" s="66">
        <f t="shared" ref="AI1118:AJ1118" si="4053">AI1111</f>
        <v>0</v>
      </c>
      <c r="AJ1118" s="68">
        <f t="shared" si="4053"/>
        <v>0</v>
      </c>
      <c r="AK1118" s="68" t="e">
        <f t="shared" si="3995"/>
        <v>#DIV/0!</v>
      </c>
      <c r="AL1118" s="66">
        <f t="shared" ref="AL1118:AM1118" si="4054">AL1111</f>
        <v>0</v>
      </c>
      <c r="AM1118" s="68">
        <f t="shared" si="4054"/>
        <v>0</v>
      </c>
      <c r="AN1118" s="68" t="e">
        <f t="shared" si="3996"/>
        <v>#DIV/0!</v>
      </c>
      <c r="AO1118" s="66">
        <f t="shared" ref="AO1118:AP1118" si="4055">AO1111</f>
        <v>0</v>
      </c>
      <c r="AP1118" s="68">
        <f t="shared" si="4055"/>
        <v>0</v>
      </c>
      <c r="AQ1118" s="68" t="e">
        <f t="shared" si="3997"/>
        <v>#DIV/0!</v>
      </c>
      <c r="AR1118" s="12"/>
    </row>
    <row r="1119" spans="1:44" ht="42.75" customHeight="1">
      <c r="A1119" s="258" t="s">
        <v>114</v>
      </c>
      <c r="B1119" s="259"/>
      <c r="C1119" s="259"/>
      <c r="D1119" s="259"/>
      <c r="E1119" s="259"/>
      <c r="F1119" s="259"/>
      <c r="G1119" s="259"/>
      <c r="H1119" s="259"/>
      <c r="I1119" s="259"/>
      <c r="J1119" s="259"/>
      <c r="K1119" s="259"/>
      <c r="L1119" s="259"/>
      <c r="M1119" s="259"/>
      <c r="N1119" s="259"/>
      <c r="O1119" s="259"/>
      <c r="P1119" s="259"/>
      <c r="Q1119" s="259"/>
      <c r="R1119" s="259"/>
      <c r="S1119" s="259"/>
      <c r="T1119" s="259"/>
      <c r="U1119" s="259"/>
      <c r="V1119" s="259"/>
      <c r="W1119" s="259"/>
      <c r="X1119" s="259"/>
      <c r="Y1119" s="259"/>
      <c r="Z1119" s="259"/>
      <c r="AA1119" s="259"/>
      <c r="AB1119" s="259"/>
      <c r="AC1119" s="259"/>
      <c r="AD1119" s="259"/>
      <c r="AE1119" s="259"/>
      <c r="AF1119" s="259"/>
      <c r="AG1119" s="259"/>
      <c r="AH1119" s="259"/>
      <c r="AI1119" s="259"/>
      <c r="AJ1119" s="259"/>
      <c r="AK1119" s="259"/>
      <c r="AL1119" s="259"/>
      <c r="AM1119" s="259"/>
      <c r="AN1119" s="259"/>
      <c r="AO1119" s="259"/>
      <c r="AP1119" s="259"/>
      <c r="AQ1119" s="259"/>
      <c r="AR1119" s="307"/>
    </row>
    <row r="1120" spans="1:44" ht="33.75" customHeight="1">
      <c r="A1120" s="258" t="s">
        <v>524</v>
      </c>
      <c r="B1120" s="259"/>
      <c r="C1120" s="259"/>
      <c r="D1120" s="259"/>
      <c r="E1120" s="259"/>
      <c r="F1120" s="259"/>
      <c r="G1120" s="259"/>
      <c r="H1120" s="259"/>
      <c r="I1120" s="259"/>
      <c r="J1120" s="259"/>
      <c r="K1120" s="259"/>
      <c r="L1120" s="259"/>
      <c r="M1120" s="259"/>
      <c r="N1120" s="259"/>
      <c r="O1120" s="259"/>
      <c r="P1120" s="259"/>
      <c r="Q1120" s="259"/>
      <c r="R1120" s="259"/>
      <c r="S1120" s="259"/>
      <c r="T1120" s="259"/>
      <c r="U1120" s="259"/>
      <c r="V1120" s="259"/>
      <c r="W1120" s="259"/>
      <c r="X1120" s="261"/>
      <c r="Y1120" s="261"/>
      <c r="Z1120" s="261"/>
      <c r="AA1120" s="261"/>
      <c r="AB1120" s="261"/>
      <c r="AC1120" s="261"/>
      <c r="AD1120" s="261"/>
      <c r="AE1120" s="261"/>
      <c r="AF1120" s="261"/>
      <c r="AG1120" s="261"/>
      <c r="AH1120" s="261"/>
      <c r="AI1120" s="261"/>
      <c r="AJ1120" s="261"/>
      <c r="AK1120" s="261"/>
      <c r="AL1120" s="261"/>
      <c r="AM1120" s="261"/>
      <c r="AN1120" s="261"/>
      <c r="AO1120" s="261"/>
      <c r="AP1120" s="261"/>
      <c r="AQ1120" s="261"/>
      <c r="AR1120" s="261"/>
    </row>
    <row r="1121" spans="1:44" ht="33.75" customHeight="1">
      <c r="A1121" s="258" t="s">
        <v>525</v>
      </c>
      <c r="B1121" s="259"/>
      <c r="C1121" s="259"/>
      <c r="D1121" s="259"/>
      <c r="E1121" s="259"/>
      <c r="F1121" s="259"/>
      <c r="G1121" s="259"/>
      <c r="H1121" s="259"/>
      <c r="I1121" s="259"/>
      <c r="J1121" s="259"/>
      <c r="K1121" s="259"/>
      <c r="L1121" s="259"/>
      <c r="M1121" s="259"/>
      <c r="N1121" s="259"/>
      <c r="O1121" s="259"/>
      <c r="P1121" s="259"/>
      <c r="Q1121" s="261"/>
      <c r="R1121" s="261"/>
      <c r="S1121" s="261"/>
      <c r="T1121" s="261"/>
      <c r="U1121" s="261"/>
      <c r="V1121" s="261"/>
      <c r="W1121" s="261"/>
      <c r="X1121" s="261"/>
      <c r="Y1121" s="261"/>
      <c r="Z1121" s="261"/>
      <c r="AA1121" s="261"/>
      <c r="AB1121" s="261"/>
      <c r="AC1121" s="261"/>
      <c r="AD1121" s="261"/>
      <c r="AE1121" s="261"/>
      <c r="AF1121" s="261"/>
      <c r="AG1121" s="261"/>
      <c r="AH1121" s="261"/>
      <c r="AI1121" s="261"/>
      <c r="AJ1121" s="261"/>
      <c r="AK1121" s="261"/>
      <c r="AL1121" s="261"/>
      <c r="AM1121" s="261"/>
      <c r="AN1121" s="261"/>
      <c r="AO1121" s="261"/>
      <c r="AP1121" s="261"/>
      <c r="AQ1121" s="261"/>
      <c r="AR1121" s="261"/>
    </row>
    <row r="1122" spans="1:44" ht="23.25" customHeight="1">
      <c r="A1122" s="236" t="s">
        <v>28</v>
      </c>
      <c r="B1122" s="266" t="s">
        <v>526</v>
      </c>
      <c r="C1122" s="236" t="s">
        <v>527</v>
      </c>
      <c r="D1122" s="161" t="s">
        <v>36</v>
      </c>
      <c r="E1122" s="64">
        <f>E1123+E1124+E1125+E1127+E1128</f>
        <v>28272.05</v>
      </c>
      <c r="F1122" s="71">
        <f>F1123+F1124+F1125+F1127+F1128</f>
        <v>26175.609999999997</v>
      </c>
      <c r="G1122" s="71">
        <f>(F1122/E1122)*100</f>
        <v>92.584761274827954</v>
      </c>
      <c r="H1122" s="64">
        <f>H1123+H1124+H1125+H1127+H1128</f>
        <v>0</v>
      </c>
      <c r="I1122" s="71">
        <f>I1123+I1124+I1125+I1127+I1128</f>
        <v>0</v>
      </c>
      <c r="J1122" s="71" t="e">
        <f>(I1122/H1122)*100</f>
        <v>#DIV/0!</v>
      </c>
      <c r="K1122" s="64">
        <f>K1123+K1124+K1125+K1127+K1128</f>
        <v>0</v>
      </c>
      <c r="L1122" s="71">
        <f>L1123+L1124+L1125+L1127+L1128</f>
        <v>0</v>
      </c>
      <c r="M1122" s="71" t="e">
        <f>(L1122/K1122)*100</f>
        <v>#DIV/0!</v>
      </c>
      <c r="N1122" s="64">
        <f>N1123+N1124+N1125+N1127+N1128</f>
        <v>26.240000000000002</v>
      </c>
      <c r="O1122" s="71">
        <f>O1123+O1124+O1125+O1127+O1128</f>
        <v>26.240000000000002</v>
      </c>
      <c r="P1122" s="71">
        <f>(O1122/N1122)*100</f>
        <v>100</v>
      </c>
      <c r="Q1122" s="64">
        <f>Q1123+Q1124+Q1125+Q1127+Q1128</f>
        <v>373.34999999999997</v>
      </c>
      <c r="R1122" s="71">
        <f>R1123+R1124+R1125+R1127+R1128</f>
        <v>373.34999999999997</v>
      </c>
      <c r="S1122" s="71">
        <f>(R1122/Q1122)*100</f>
        <v>100</v>
      </c>
      <c r="T1122" s="64">
        <f>T1123+T1124+T1125+T1127+T1128</f>
        <v>2367.46</v>
      </c>
      <c r="U1122" s="71">
        <f>U1123+U1124+U1125+U1127+U1128</f>
        <v>2367.46</v>
      </c>
      <c r="V1122" s="71">
        <f>(U1122/T1122)*100</f>
        <v>100</v>
      </c>
      <c r="W1122" s="64">
        <f>W1123+W1124+W1125+W1127+W1128</f>
        <v>6106.11</v>
      </c>
      <c r="X1122" s="71">
        <f>X1123+X1124+X1125+X1127+X1128</f>
        <v>6106.11</v>
      </c>
      <c r="Y1122" s="71">
        <f>(X1122/W1122)*100</f>
        <v>100</v>
      </c>
      <c r="Z1122" s="64">
        <f>Z1123+Z1124+Z1125+Z1127+Z1128</f>
        <v>10298.080000000002</v>
      </c>
      <c r="AA1122" s="71">
        <f>AA1123+AA1124+AA1125+AA1127+AA1128</f>
        <v>10298.080000000002</v>
      </c>
      <c r="AB1122" s="71">
        <f>(AA1122/Z1122)*100</f>
        <v>100</v>
      </c>
      <c r="AC1122" s="64">
        <f>AC1123+AC1124+AC1125+AC1127+AC1128</f>
        <v>3153.22</v>
      </c>
      <c r="AD1122" s="71">
        <f>AD1123+AD1124+AD1125+AD1127+AD1128</f>
        <v>3153.22</v>
      </c>
      <c r="AE1122" s="71">
        <f>(AD1122/AC1122)*100</f>
        <v>100</v>
      </c>
      <c r="AF1122" s="64">
        <f>AF1123+AF1124+AF1125+AF1127+AF1128</f>
        <v>3851.1499999999996</v>
      </c>
      <c r="AG1122" s="71">
        <f>AG1123+AG1124+AG1125+AG1127+AG1128</f>
        <v>3851.1499999999996</v>
      </c>
      <c r="AH1122" s="71">
        <f>(AG1122/AF1122)*100</f>
        <v>100</v>
      </c>
      <c r="AI1122" s="64">
        <f>AI1123+AI1124+AI1125+AI1127+AI1128</f>
        <v>845.8</v>
      </c>
      <c r="AJ1122" s="71">
        <f>AJ1123+AJ1124+AJ1125+AJ1127+AJ1128</f>
        <v>0</v>
      </c>
      <c r="AK1122" s="71">
        <f>(AJ1122/AI1122)*100</f>
        <v>0</v>
      </c>
      <c r="AL1122" s="64">
        <f>AL1123+AL1124+AL1125+AL1127+AL1128</f>
        <v>323.95</v>
      </c>
      <c r="AM1122" s="71">
        <f>AM1123+AM1124+AM1125+AM1127+AM1128</f>
        <v>0</v>
      </c>
      <c r="AN1122" s="71">
        <f>(AM1122/AL1122)*100</f>
        <v>0</v>
      </c>
      <c r="AO1122" s="64">
        <f>AO1123+AO1124+AO1125+AO1127+AO1128</f>
        <v>926.69</v>
      </c>
      <c r="AP1122" s="71">
        <f>AP1123+AP1124+AP1125+AP1127+AP1128</f>
        <v>0</v>
      </c>
      <c r="AQ1122" s="71">
        <f>(AP1122/AO1122)*100</f>
        <v>0</v>
      </c>
      <c r="AR1122" s="308"/>
    </row>
    <row r="1123" spans="1:44" ht="41.25" customHeight="1">
      <c r="A1123" s="236"/>
      <c r="B1123" s="267"/>
      <c r="C1123" s="303"/>
      <c r="D1123" s="161" t="s">
        <v>17</v>
      </c>
      <c r="E1123" s="64">
        <f>H1123+K1123+N1123+Q1123+T1123+W1123+Z1123+AC1123+AF1123+AI1123+AL1123+AO1123</f>
        <v>0</v>
      </c>
      <c r="F1123" s="72">
        <f>I1123+L1123+O1123+R1123+U1123+X1123+AA1123+AD1123+AG1123+AJ1123+AM1123+AP1123</f>
        <v>0</v>
      </c>
      <c r="G1123" s="73" t="e">
        <f t="shared" ref="G1123:G1128" si="4056">(F1123/E1123)*100</f>
        <v>#DIV/0!</v>
      </c>
      <c r="H1123" s="64">
        <f>H1130+H1137+H1144+H1151+H1158+H1165+H1172+H1179+H1186+H1193+H1256+H1263+H1298+H1305</f>
        <v>0</v>
      </c>
      <c r="I1123" s="73">
        <f>I1130+I1137+I1144+I1151+I1158+I1165+I1172+I1179+I1186+I1193+I1256+I1263+I1298+I1305</f>
        <v>0</v>
      </c>
      <c r="J1123" s="73" t="e">
        <f t="shared" ref="J1123:J1128" si="4057">(I1123/H1123)*100</f>
        <v>#DIV/0!</v>
      </c>
      <c r="K1123" s="64">
        <f>K1130+K1137+K1144+K1151+K1158+K1165+K1172+K1179+K1186+K1193+K1256+K1263+K1298+K1305</f>
        <v>0</v>
      </c>
      <c r="L1123" s="73">
        <f>L1130+L1137+L1144+L1151+L1158+L1165+L1172+L1179+L1186+L1193+L1256+L1263+L1298+L1305</f>
        <v>0</v>
      </c>
      <c r="M1123" s="73" t="e">
        <f t="shared" ref="M1123:M1128" si="4058">(L1123/K1123)*100</f>
        <v>#DIV/0!</v>
      </c>
      <c r="N1123" s="64">
        <f>N1130+N1137+N1144+N1151+N1158+N1165+N1172+N1179+N1186+N1193+N1256+N1263+N1298+N1305</f>
        <v>0</v>
      </c>
      <c r="O1123" s="73">
        <f>O1130+O1137+O1144+O1151+O1158+O1165+O1172+O1179+O1186+O1193+O1256+O1263+O1298+O1305</f>
        <v>0</v>
      </c>
      <c r="P1123" s="73" t="e">
        <f t="shared" ref="P1123:P1128" si="4059">(O1123/N1123)*100</f>
        <v>#DIV/0!</v>
      </c>
      <c r="Q1123" s="64">
        <f>Q1130+Q1137+Q1144+Q1151+Q1158+Q1165+Q1172+Q1179+Q1186+Q1193+Q1256+Q1263+Q1298+Q1305</f>
        <v>0</v>
      </c>
      <c r="R1123" s="73">
        <f>R1130+R1137+R1144+R1151+R1158+R1165+R1172+R1179+R1186+R1193+R1256+R1263+R1298+R1305</f>
        <v>0</v>
      </c>
      <c r="S1123" s="73" t="e">
        <f t="shared" ref="S1123:S1128" si="4060">(R1123/Q1123)*100</f>
        <v>#DIV/0!</v>
      </c>
      <c r="T1123" s="64">
        <f>T1130+T1137+T1144+T1151+T1158+T1165+T1172+T1179+T1186+T1193+T1256+T1263+T1298+T1305</f>
        <v>0</v>
      </c>
      <c r="U1123" s="73">
        <f>U1130+U1137+U1144+U1151+U1158+U1165+U1172+U1179+U1186+U1193+U1256+U1263+U1298+U1305</f>
        <v>0</v>
      </c>
      <c r="V1123" s="73" t="e">
        <f t="shared" ref="V1123:V1128" si="4061">(U1123/T1123)*100</f>
        <v>#DIV/0!</v>
      </c>
      <c r="W1123" s="64">
        <f>W1130+W1137+W1144+W1151+W1158+W1165+W1172+W1179+W1186+W1193+W1256+W1263+W1298+W1305</f>
        <v>0</v>
      </c>
      <c r="X1123" s="73">
        <f>X1130+X1137+X1144+X1151+X1158+X1165+X1172+X1179+X1186+X1193+X1256+X1263+X1298+X1305</f>
        <v>0</v>
      </c>
      <c r="Y1123" s="73" t="e">
        <f t="shared" ref="Y1123:Y1128" si="4062">(X1123/W1123)*100</f>
        <v>#DIV/0!</v>
      </c>
      <c r="Z1123" s="64">
        <f>Z1130+Z1137+Z1144+Z1151+Z1158+Z1165+Z1172+Z1179+Z1186+Z1193+Z1256+Z1263+Z1298+Z1305</f>
        <v>0</v>
      </c>
      <c r="AA1123" s="73">
        <f>AA1130+AA1137+AA1144+AA1151+AA1158+AA1165+AA1172+AA1179+AA1186+AA1193+AA1256+AA1263+AA1298+AA1305</f>
        <v>0</v>
      </c>
      <c r="AB1123" s="73" t="e">
        <f t="shared" ref="AB1123:AB1128" si="4063">(AA1123/Z1123)*100</f>
        <v>#DIV/0!</v>
      </c>
      <c r="AC1123" s="64">
        <f>AC1130+AC1137+AC1144+AC1151+AC1158+AC1165+AC1172+AC1179+AC1186+AC1193+AC1256+AC1263+AC1298+AC1305</f>
        <v>0</v>
      </c>
      <c r="AD1123" s="73">
        <f>AD1130+AD1137+AD1144+AD1151+AD1158+AD1165+AD1172+AD1179+AD1186+AD1193+AD1256+AD1263+AD1298+AD1305</f>
        <v>0</v>
      </c>
      <c r="AE1123" s="73" t="e">
        <f t="shared" ref="AE1123:AE1128" si="4064">(AD1123/AC1123)*100</f>
        <v>#DIV/0!</v>
      </c>
      <c r="AF1123" s="64">
        <f>AF1130+AF1137+AF1144+AF1151+AF1158+AF1165+AF1172+AF1179+AF1186+AF1193+AF1256+AF1263+AF1298+AF1305</f>
        <v>0</v>
      </c>
      <c r="AG1123" s="73">
        <f>AG1130+AG1137+AG1144+AG1151+AG1158+AG1165+AG1172+AG1179+AG1186+AG1193+AG1256+AG1263+AG1298+AG1305</f>
        <v>0</v>
      </c>
      <c r="AH1123" s="73" t="e">
        <f t="shared" ref="AH1123:AH1128" si="4065">(AG1123/AF1123)*100</f>
        <v>#DIV/0!</v>
      </c>
      <c r="AI1123" s="64">
        <f>AI1130+AI1137+AI1144+AI1151+AI1158+AI1165+AI1172+AI1179+AI1186+AI1193+AI1256+AI1263+AI1298+AI1305</f>
        <v>0</v>
      </c>
      <c r="AJ1123" s="73">
        <f>AJ1130+AJ1137+AJ1144+AJ1151+AJ1158+AJ1165+AJ1172+AJ1179+AJ1186+AJ1193+AJ1256+AJ1263+AJ1298+AJ1305</f>
        <v>0</v>
      </c>
      <c r="AK1123" s="73" t="e">
        <f t="shared" ref="AK1123:AK1128" si="4066">(AJ1123/AI1123)*100</f>
        <v>#DIV/0!</v>
      </c>
      <c r="AL1123" s="64">
        <f>AL1130+AL1137+AL1144+AL1151+AL1158+AL1165+AL1172+AL1179+AL1186+AL1193+AL1256+AL1263+AL1298+AL1305</f>
        <v>0</v>
      </c>
      <c r="AM1123" s="73">
        <f>AM1130+AM1137+AM1144+AM1151+AM1158+AM1165+AM1172+AM1179+AM1186+AM1193+AM1256+AM1263+AM1298+AM1305</f>
        <v>0</v>
      </c>
      <c r="AN1123" s="73" t="e">
        <f t="shared" ref="AN1123:AN1128" si="4067">(AM1123/AL1123)*100</f>
        <v>#DIV/0!</v>
      </c>
      <c r="AO1123" s="64">
        <f>AO1130+AO1137+AO1144+AO1151+AO1158+AO1165+AO1172+AO1179+AO1186+AO1193+AO1256+AO1263+AO1298+AO1305</f>
        <v>0</v>
      </c>
      <c r="AP1123" s="73">
        <f>AP1130+AP1137+AP1144+AP1151+AP1158+AP1165+AP1172+AP1179+AP1186+AP1193+AP1256+AP1263+AP1298+AP1305</f>
        <v>0</v>
      </c>
      <c r="AQ1123" s="73" t="e">
        <f t="shared" ref="AQ1123:AQ1128" si="4068">(AP1123/AO1123)*100</f>
        <v>#DIV/0!</v>
      </c>
      <c r="AR1123" s="309"/>
    </row>
    <row r="1124" spans="1:44" ht="45.75" customHeight="1">
      <c r="A1124" s="236"/>
      <c r="B1124" s="267"/>
      <c r="C1124" s="303"/>
      <c r="D1124" s="161" t="s">
        <v>18</v>
      </c>
      <c r="E1124" s="64">
        <f>H1124+K1124+N1124+Q1124+T1124+W1124+Z1124+AC1124+AF1124+AI1124+AL1124+AO1124</f>
        <v>12069.7</v>
      </c>
      <c r="F1124" s="72">
        <f t="shared" ref="F1124:F1127" si="4069">I1124+L1124+O1124+R1124+U1124+X1124+AA1124+AD1124+AG1124+AJ1124+AM1124+AP1124</f>
        <v>11892.12</v>
      </c>
      <c r="G1124" s="73">
        <f t="shared" si="4056"/>
        <v>98.528712395502794</v>
      </c>
      <c r="H1124" s="64">
        <f t="shared" ref="H1124:I1128" si="4070">H1131+H1138+H1145+H1152+H1159+H1166+H1173+H1180+H1187+H1194+H1257+H1264+H1299+H1306</f>
        <v>0</v>
      </c>
      <c r="I1124" s="73">
        <f t="shared" si="4070"/>
        <v>0</v>
      </c>
      <c r="J1124" s="73" t="e">
        <f t="shared" si="4057"/>
        <v>#DIV/0!</v>
      </c>
      <c r="K1124" s="64">
        <f t="shared" ref="K1124:L1124" si="4071">K1131+K1138+K1145+K1152+K1159+K1166+K1173+K1180+K1187+K1194+K1257+K1264+K1299+K1306</f>
        <v>0</v>
      </c>
      <c r="L1124" s="73">
        <f t="shared" si="4071"/>
        <v>0</v>
      </c>
      <c r="M1124" s="73" t="e">
        <f t="shared" si="4058"/>
        <v>#DIV/0!</v>
      </c>
      <c r="N1124" s="64">
        <f t="shared" ref="N1124:O1124" si="4072">N1131+N1138+N1145+N1152+N1159+N1166+N1173+N1180+N1187+N1194+N1257+N1264+N1299+N1306</f>
        <v>0</v>
      </c>
      <c r="O1124" s="73">
        <f t="shared" si="4072"/>
        <v>0</v>
      </c>
      <c r="P1124" s="73" t="e">
        <f t="shared" si="4059"/>
        <v>#DIV/0!</v>
      </c>
      <c r="Q1124" s="64">
        <f t="shared" ref="Q1124:R1124" si="4073">Q1131+Q1138+Q1145+Q1152+Q1159+Q1166+Q1173+Q1180+Q1187+Q1194+Q1257+Q1264+Q1299+Q1306</f>
        <v>0</v>
      </c>
      <c r="R1124" s="73">
        <f t="shared" si="4073"/>
        <v>0</v>
      </c>
      <c r="S1124" s="73" t="e">
        <f t="shared" si="4060"/>
        <v>#DIV/0!</v>
      </c>
      <c r="T1124" s="64">
        <f t="shared" ref="T1124:U1124" si="4074">T1131+T1138+T1145+T1152+T1159+T1166+T1173+T1180+T1187+T1194+T1257+T1264+T1299+T1306</f>
        <v>2080</v>
      </c>
      <c r="U1124" s="73">
        <f t="shared" si="4074"/>
        <v>2080</v>
      </c>
      <c r="V1124" s="73">
        <f t="shared" si="4061"/>
        <v>100</v>
      </c>
      <c r="W1124" s="64">
        <f t="shared" ref="W1124:X1124" si="4075">W1131+W1138+W1145+W1152+W1159+W1166+W1173+W1180+W1187+W1194+W1257+W1264+W1299+W1306</f>
        <v>2773.9700000000003</v>
      </c>
      <c r="X1124" s="73">
        <f t="shared" si="4075"/>
        <v>2773.9700000000003</v>
      </c>
      <c r="Y1124" s="73">
        <f t="shared" si="4062"/>
        <v>100</v>
      </c>
      <c r="Z1124" s="64">
        <f t="shared" ref="Z1124:AA1124" si="4076">Z1131+Z1138+Z1145+Z1152+Z1159+Z1166+Z1173+Z1180+Z1187+Z1194+Z1257+Z1264+Z1299+Z1306</f>
        <v>5090.5300000000007</v>
      </c>
      <c r="AA1124" s="73">
        <f t="shared" si="4076"/>
        <v>5090.5300000000007</v>
      </c>
      <c r="AB1124" s="73">
        <f t="shared" si="4063"/>
        <v>100</v>
      </c>
      <c r="AC1124" s="64">
        <f t="shared" ref="AC1124:AD1124" si="4077">AC1131+AC1138+AC1145+AC1152+AC1159+AC1166+AC1173+AC1180+AC1187+AC1194+AC1257+AC1264+AC1299+AC1306</f>
        <v>982.6</v>
      </c>
      <c r="AD1124" s="73">
        <f t="shared" si="4077"/>
        <v>982.6</v>
      </c>
      <c r="AE1124" s="73">
        <f t="shared" si="4064"/>
        <v>100</v>
      </c>
      <c r="AF1124" s="64">
        <f t="shared" ref="AF1124:AG1124" si="4078">AF1131+AF1138+AF1145+AF1152+AF1159+AF1166+AF1173+AF1180+AF1187+AF1194+AF1257+AF1264+AF1299+AF1306</f>
        <v>965.02</v>
      </c>
      <c r="AG1124" s="73">
        <f t="shared" si="4078"/>
        <v>965.02</v>
      </c>
      <c r="AH1124" s="73">
        <f t="shared" si="4065"/>
        <v>100</v>
      </c>
      <c r="AI1124" s="64">
        <f t="shared" ref="AI1124:AJ1124" si="4079">AI1131+AI1138+AI1145+AI1152+AI1159+AI1166+AI1173+AI1180+AI1187+AI1194+AI1257+AI1264+AI1299+AI1306</f>
        <v>140.5</v>
      </c>
      <c r="AJ1124" s="73">
        <f t="shared" si="4079"/>
        <v>0</v>
      </c>
      <c r="AK1124" s="73">
        <f t="shared" si="4066"/>
        <v>0</v>
      </c>
      <c r="AL1124" s="64">
        <f t="shared" ref="AL1124:AM1124" si="4080">AL1131+AL1138+AL1145+AL1152+AL1159+AL1166+AL1173+AL1180+AL1187+AL1194+AL1257+AL1264+AL1299+AL1306</f>
        <v>0</v>
      </c>
      <c r="AM1124" s="73">
        <f t="shared" si="4080"/>
        <v>0</v>
      </c>
      <c r="AN1124" s="73" t="e">
        <f t="shared" si="4067"/>
        <v>#DIV/0!</v>
      </c>
      <c r="AO1124" s="64">
        <f t="shared" ref="AO1124:AP1124" si="4081">AO1131+AO1138+AO1145+AO1152+AO1159+AO1166+AO1173+AO1180+AO1187+AO1194+AO1257+AO1264+AO1299+AO1306</f>
        <v>37.08</v>
      </c>
      <c r="AP1124" s="73">
        <f t="shared" si="4081"/>
        <v>0</v>
      </c>
      <c r="AQ1124" s="73">
        <f t="shared" si="4068"/>
        <v>0</v>
      </c>
      <c r="AR1124" s="309"/>
    </row>
    <row r="1125" spans="1:44" ht="32.25" customHeight="1">
      <c r="A1125" s="236"/>
      <c r="B1125" s="267"/>
      <c r="C1125" s="303"/>
      <c r="D1125" s="161" t="s">
        <v>26</v>
      </c>
      <c r="E1125" s="64">
        <f t="shared" ref="E1125:E1127" si="4082">H1125+K1125+N1125+Q1125+T1125+W1125+Z1125+AC1125+AF1125+AI1125+AL1125+AO1125</f>
        <v>14808.349999999999</v>
      </c>
      <c r="F1125" s="72">
        <f t="shared" si="4069"/>
        <v>13213.439999999999</v>
      </c>
      <c r="G1125" s="73">
        <f t="shared" si="4056"/>
        <v>89.229657591831639</v>
      </c>
      <c r="H1125" s="64">
        <f t="shared" si="4070"/>
        <v>0</v>
      </c>
      <c r="I1125" s="73">
        <f t="shared" si="4070"/>
        <v>0</v>
      </c>
      <c r="J1125" s="73" t="e">
        <f t="shared" si="4057"/>
        <v>#DIV/0!</v>
      </c>
      <c r="K1125" s="64">
        <f t="shared" ref="K1125:L1125" si="4083">K1132+K1139+K1146+K1153+K1160+K1167+K1174+K1181+K1188+K1195+K1258+K1265+K1300+K1307</f>
        <v>0</v>
      </c>
      <c r="L1125" s="73">
        <f t="shared" si="4083"/>
        <v>0</v>
      </c>
      <c r="M1125" s="73" t="e">
        <f t="shared" si="4058"/>
        <v>#DIV/0!</v>
      </c>
      <c r="N1125" s="64">
        <f t="shared" ref="N1125:O1125" si="4084">N1132+N1139+N1146+N1153+N1160+N1167+N1174+N1181+N1188+N1195+N1258+N1265+N1300+N1307</f>
        <v>26.240000000000002</v>
      </c>
      <c r="O1125" s="73">
        <f t="shared" si="4084"/>
        <v>26.240000000000002</v>
      </c>
      <c r="P1125" s="73">
        <f t="shared" si="4059"/>
        <v>100</v>
      </c>
      <c r="Q1125" s="64">
        <f t="shared" ref="Q1125:R1125" si="4085">Q1132+Q1139+Q1146+Q1153+Q1160+Q1167+Q1174+Q1181+Q1188+Q1195+Q1258+Q1265+Q1300+Q1307</f>
        <v>373.34999999999997</v>
      </c>
      <c r="R1125" s="73">
        <f t="shared" si="4085"/>
        <v>373.34999999999997</v>
      </c>
      <c r="S1125" s="73">
        <f t="shared" si="4060"/>
        <v>100</v>
      </c>
      <c r="T1125" s="64">
        <f t="shared" ref="T1125:U1125" si="4086">T1132+T1139+T1146+T1153+T1160+T1167+T1174+T1181+T1188+T1195+T1258+T1265+T1300+T1307</f>
        <v>287.45999999999998</v>
      </c>
      <c r="U1125" s="73">
        <f t="shared" si="4086"/>
        <v>287.45999999999998</v>
      </c>
      <c r="V1125" s="73">
        <f t="shared" si="4061"/>
        <v>100</v>
      </c>
      <c r="W1125" s="64">
        <f t="shared" ref="W1125:X1125" si="4087">W1132+W1139+W1146+W1153+W1160+W1167+W1174+W1181+W1188+W1195+W1258+W1265+W1300+W1307</f>
        <v>2820.5899999999992</v>
      </c>
      <c r="X1125" s="73">
        <f t="shared" si="4087"/>
        <v>2820.5899999999992</v>
      </c>
      <c r="Y1125" s="73">
        <f t="shared" si="4062"/>
        <v>100</v>
      </c>
      <c r="Z1125" s="64">
        <f t="shared" ref="Z1125:AA1125" si="4088">Z1132+Z1139+Z1146+Z1153+Z1160+Z1167+Z1174+Z1181+Z1188+Z1195+Z1258+Z1265+Z1300+Z1307</f>
        <v>4879.5400000000009</v>
      </c>
      <c r="AA1125" s="73">
        <f t="shared" si="4088"/>
        <v>4879.5400000000009</v>
      </c>
      <c r="AB1125" s="73">
        <f t="shared" si="4063"/>
        <v>100</v>
      </c>
      <c r="AC1125" s="64">
        <f t="shared" ref="AC1125:AD1125" si="4089">AC1132+AC1139+AC1146+AC1153+AC1160+AC1167+AC1174+AC1181+AC1188+AC1195+AC1258+AC1265+AC1300+AC1307</f>
        <v>2170.62</v>
      </c>
      <c r="AD1125" s="73">
        <f t="shared" si="4089"/>
        <v>2170.62</v>
      </c>
      <c r="AE1125" s="73">
        <f t="shared" si="4064"/>
        <v>100</v>
      </c>
      <c r="AF1125" s="64">
        <f t="shared" ref="AF1125:AG1125" si="4090">AF1132+AF1139+AF1146+AF1153+AF1160+AF1167+AF1174+AF1181+AF1188+AF1195+AF1258+AF1265+AF1300+AF1307</f>
        <v>2655.64</v>
      </c>
      <c r="AG1125" s="73">
        <f t="shared" si="4090"/>
        <v>2655.64</v>
      </c>
      <c r="AH1125" s="73">
        <f t="shared" si="4065"/>
        <v>100</v>
      </c>
      <c r="AI1125" s="64">
        <f t="shared" ref="AI1125:AJ1125" si="4091">AI1132+AI1139+AI1146+AI1153+AI1160+AI1167+AI1174+AI1181+AI1188+AI1195+AI1258+AI1265+AI1300+AI1307</f>
        <v>705.3</v>
      </c>
      <c r="AJ1125" s="73">
        <f t="shared" si="4091"/>
        <v>0</v>
      </c>
      <c r="AK1125" s="73">
        <f t="shared" si="4066"/>
        <v>0</v>
      </c>
      <c r="AL1125" s="64">
        <f t="shared" ref="AL1125:AM1125" si="4092">AL1132+AL1139+AL1146+AL1153+AL1160+AL1167+AL1174+AL1181+AL1188+AL1195+AL1258+AL1265+AL1300+AL1307</f>
        <v>0</v>
      </c>
      <c r="AM1125" s="73">
        <f t="shared" si="4092"/>
        <v>0</v>
      </c>
      <c r="AN1125" s="73" t="e">
        <f t="shared" si="4067"/>
        <v>#DIV/0!</v>
      </c>
      <c r="AO1125" s="64">
        <f t="shared" ref="AO1125:AP1125" si="4093">AO1132+AO1139+AO1146+AO1153+AO1160+AO1167+AO1174+AO1181+AO1188+AO1195+AO1258+AO1265+AO1300+AO1307</f>
        <v>889.61</v>
      </c>
      <c r="AP1125" s="73">
        <f t="shared" si="4093"/>
        <v>0</v>
      </c>
      <c r="AQ1125" s="73">
        <f t="shared" si="4068"/>
        <v>0</v>
      </c>
      <c r="AR1125" s="309"/>
    </row>
    <row r="1126" spans="1:44" ht="86.25" customHeight="1">
      <c r="A1126" s="236"/>
      <c r="B1126" s="267"/>
      <c r="C1126" s="303"/>
      <c r="D1126" s="162" t="s">
        <v>231</v>
      </c>
      <c r="E1126" s="64">
        <f t="shared" si="4082"/>
        <v>0</v>
      </c>
      <c r="F1126" s="72">
        <f t="shared" si="4069"/>
        <v>0</v>
      </c>
      <c r="G1126" s="73" t="e">
        <f t="shared" si="4056"/>
        <v>#DIV/0!</v>
      </c>
      <c r="H1126" s="64">
        <f t="shared" si="4070"/>
        <v>0</v>
      </c>
      <c r="I1126" s="73">
        <f t="shared" si="4070"/>
        <v>0</v>
      </c>
      <c r="J1126" s="73" t="e">
        <f t="shared" si="4057"/>
        <v>#DIV/0!</v>
      </c>
      <c r="K1126" s="64">
        <f t="shared" ref="K1126:L1126" si="4094">K1133+K1140+K1147+K1154+K1161+K1168+K1175+K1182+K1189+K1196+K1259+K1266+K1301+K1308</f>
        <v>0</v>
      </c>
      <c r="L1126" s="73">
        <f t="shared" si="4094"/>
        <v>0</v>
      </c>
      <c r="M1126" s="73" t="e">
        <f t="shared" si="4058"/>
        <v>#DIV/0!</v>
      </c>
      <c r="N1126" s="64">
        <f t="shared" ref="N1126:O1126" si="4095">N1133+N1140+N1147+N1154+N1161+N1168+N1175+N1182+N1189+N1196+N1259+N1266+N1301+N1308</f>
        <v>0</v>
      </c>
      <c r="O1126" s="73">
        <f t="shared" si="4095"/>
        <v>0</v>
      </c>
      <c r="P1126" s="73" t="e">
        <f t="shared" si="4059"/>
        <v>#DIV/0!</v>
      </c>
      <c r="Q1126" s="64">
        <f t="shared" ref="Q1126:R1126" si="4096">Q1133+Q1140+Q1147+Q1154+Q1161+Q1168+Q1175+Q1182+Q1189+Q1196+Q1259+Q1266+Q1301+Q1308</f>
        <v>0</v>
      </c>
      <c r="R1126" s="73">
        <f t="shared" si="4096"/>
        <v>0</v>
      </c>
      <c r="S1126" s="73" t="e">
        <f t="shared" si="4060"/>
        <v>#DIV/0!</v>
      </c>
      <c r="T1126" s="64">
        <f t="shared" ref="T1126:U1126" si="4097">T1133+T1140+T1147+T1154+T1161+T1168+T1175+T1182+T1189+T1196+T1259+T1266+T1301+T1308</f>
        <v>0</v>
      </c>
      <c r="U1126" s="73">
        <f t="shared" si="4097"/>
        <v>0</v>
      </c>
      <c r="V1126" s="73" t="e">
        <f t="shared" si="4061"/>
        <v>#DIV/0!</v>
      </c>
      <c r="W1126" s="64">
        <f t="shared" ref="W1126:X1126" si="4098">W1133+W1140+W1147+W1154+W1161+W1168+W1175+W1182+W1189+W1196+W1259+W1266+W1301+W1308</f>
        <v>0</v>
      </c>
      <c r="X1126" s="73">
        <f t="shared" si="4098"/>
        <v>0</v>
      </c>
      <c r="Y1126" s="73" t="e">
        <f t="shared" si="4062"/>
        <v>#DIV/0!</v>
      </c>
      <c r="Z1126" s="64">
        <f t="shared" ref="Z1126:AA1126" si="4099">Z1133+Z1140+Z1147+Z1154+Z1161+Z1168+Z1175+Z1182+Z1189+Z1196+Z1259+Z1266+Z1301+Z1308</f>
        <v>0</v>
      </c>
      <c r="AA1126" s="73">
        <f t="shared" si="4099"/>
        <v>0</v>
      </c>
      <c r="AB1126" s="73" t="e">
        <f t="shared" si="4063"/>
        <v>#DIV/0!</v>
      </c>
      <c r="AC1126" s="64">
        <f t="shared" ref="AC1126:AD1126" si="4100">AC1133+AC1140+AC1147+AC1154+AC1161+AC1168+AC1175+AC1182+AC1189+AC1196+AC1259+AC1266+AC1301+AC1308</f>
        <v>0</v>
      </c>
      <c r="AD1126" s="73">
        <f t="shared" si="4100"/>
        <v>0</v>
      </c>
      <c r="AE1126" s="73" t="e">
        <f t="shared" si="4064"/>
        <v>#DIV/0!</v>
      </c>
      <c r="AF1126" s="64">
        <f t="shared" ref="AF1126:AG1126" si="4101">AF1133+AF1140+AF1147+AF1154+AF1161+AF1168+AF1175+AF1182+AF1189+AF1196+AF1259+AF1266+AF1301+AF1308</f>
        <v>0</v>
      </c>
      <c r="AG1126" s="73">
        <f t="shared" si="4101"/>
        <v>0</v>
      </c>
      <c r="AH1126" s="73" t="e">
        <f t="shared" si="4065"/>
        <v>#DIV/0!</v>
      </c>
      <c r="AI1126" s="64">
        <f t="shared" ref="AI1126:AJ1126" si="4102">AI1133+AI1140+AI1147+AI1154+AI1161+AI1168+AI1175+AI1182+AI1189+AI1196+AI1259+AI1266+AI1301+AI1308</f>
        <v>0</v>
      </c>
      <c r="AJ1126" s="73">
        <f t="shared" si="4102"/>
        <v>0</v>
      </c>
      <c r="AK1126" s="73" t="e">
        <f t="shared" si="4066"/>
        <v>#DIV/0!</v>
      </c>
      <c r="AL1126" s="64">
        <f t="shared" ref="AL1126:AM1126" si="4103">AL1133+AL1140+AL1147+AL1154+AL1161+AL1168+AL1175+AL1182+AL1189+AL1196+AL1259+AL1266+AL1301+AL1308</f>
        <v>0</v>
      </c>
      <c r="AM1126" s="73">
        <f t="shared" si="4103"/>
        <v>0</v>
      </c>
      <c r="AN1126" s="73" t="e">
        <f t="shared" si="4067"/>
        <v>#DIV/0!</v>
      </c>
      <c r="AO1126" s="64">
        <f t="shared" ref="AO1126:AP1126" si="4104">AO1133+AO1140+AO1147+AO1154+AO1161+AO1168+AO1175+AO1182+AO1189+AO1196+AO1259+AO1266+AO1301+AO1308</f>
        <v>0</v>
      </c>
      <c r="AP1126" s="73">
        <f t="shared" si="4104"/>
        <v>0</v>
      </c>
      <c r="AQ1126" s="73" t="e">
        <f t="shared" si="4068"/>
        <v>#DIV/0!</v>
      </c>
      <c r="AR1126" s="309"/>
    </row>
    <row r="1127" spans="1:44" ht="32.25" customHeight="1">
      <c r="A1127" s="236"/>
      <c r="B1127" s="267"/>
      <c r="C1127" s="303"/>
      <c r="D1127" s="161" t="s">
        <v>39</v>
      </c>
      <c r="E1127" s="64">
        <f t="shared" si="4082"/>
        <v>0</v>
      </c>
      <c r="F1127" s="72">
        <f t="shared" si="4069"/>
        <v>0</v>
      </c>
      <c r="G1127" s="73" t="e">
        <f t="shared" si="4056"/>
        <v>#DIV/0!</v>
      </c>
      <c r="H1127" s="64">
        <f t="shared" si="4070"/>
        <v>0</v>
      </c>
      <c r="I1127" s="73">
        <f t="shared" si="4070"/>
        <v>0</v>
      </c>
      <c r="J1127" s="73" t="e">
        <f t="shared" si="4057"/>
        <v>#DIV/0!</v>
      </c>
      <c r="K1127" s="64">
        <f t="shared" ref="K1127:L1127" si="4105">K1134+K1141+K1148+K1155+K1162+K1169+K1176+K1183+K1190+K1197+K1260+K1267+K1302+K1309</f>
        <v>0</v>
      </c>
      <c r="L1127" s="73">
        <f t="shared" si="4105"/>
        <v>0</v>
      </c>
      <c r="M1127" s="73" t="e">
        <f t="shared" si="4058"/>
        <v>#DIV/0!</v>
      </c>
      <c r="N1127" s="64">
        <f t="shared" ref="N1127:O1127" si="4106">N1134+N1141+N1148+N1155+N1162+N1169+N1176+N1183+N1190+N1197+N1260+N1267+N1302+N1309</f>
        <v>0</v>
      </c>
      <c r="O1127" s="73">
        <f t="shared" si="4106"/>
        <v>0</v>
      </c>
      <c r="P1127" s="73" t="e">
        <f t="shared" si="4059"/>
        <v>#DIV/0!</v>
      </c>
      <c r="Q1127" s="64">
        <f t="shared" ref="Q1127:R1127" si="4107">Q1134+Q1141+Q1148+Q1155+Q1162+Q1169+Q1176+Q1183+Q1190+Q1197+Q1260+Q1267+Q1302+Q1309</f>
        <v>0</v>
      </c>
      <c r="R1127" s="73">
        <f t="shared" si="4107"/>
        <v>0</v>
      </c>
      <c r="S1127" s="73" t="e">
        <f t="shared" si="4060"/>
        <v>#DIV/0!</v>
      </c>
      <c r="T1127" s="64">
        <f t="shared" ref="T1127:U1127" si="4108">T1134+T1141+T1148+T1155+T1162+T1169+T1176+T1183+T1190+T1197+T1260+T1267+T1302+T1309</f>
        <v>0</v>
      </c>
      <c r="U1127" s="73">
        <f t="shared" si="4108"/>
        <v>0</v>
      </c>
      <c r="V1127" s="73" t="e">
        <f t="shared" si="4061"/>
        <v>#DIV/0!</v>
      </c>
      <c r="W1127" s="64">
        <f t="shared" ref="W1127:X1127" si="4109">W1134+W1141+W1148+W1155+W1162+W1169+W1176+W1183+W1190+W1197+W1260+W1267+W1302+W1309</f>
        <v>0</v>
      </c>
      <c r="X1127" s="73">
        <f t="shared" si="4109"/>
        <v>0</v>
      </c>
      <c r="Y1127" s="73" t="e">
        <f t="shared" si="4062"/>
        <v>#DIV/0!</v>
      </c>
      <c r="Z1127" s="64">
        <f t="shared" ref="Z1127:AA1127" si="4110">Z1134+Z1141+Z1148+Z1155+Z1162+Z1169+Z1176+Z1183+Z1190+Z1197+Z1260+Z1267+Z1302+Z1309</f>
        <v>0</v>
      </c>
      <c r="AA1127" s="73">
        <f t="shared" si="4110"/>
        <v>0</v>
      </c>
      <c r="AB1127" s="73" t="e">
        <f t="shared" si="4063"/>
        <v>#DIV/0!</v>
      </c>
      <c r="AC1127" s="64">
        <f t="shared" ref="AC1127:AD1127" si="4111">AC1134+AC1141+AC1148+AC1155+AC1162+AC1169+AC1176+AC1183+AC1190+AC1197+AC1260+AC1267+AC1302+AC1309</f>
        <v>0</v>
      </c>
      <c r="AD1127" s="73">
        <f t="shared" si="4111"/>
        <v>0</v>
      </c>
      <c r="AE1127" s="73" t="e">
        <f t="shared" si="4064"/>
        <v>#DIV/0!</v>
      </c>
      <c r="AF1127" s="64">
        <f t="shared" ref="AF1127:AG1127" si="4112">AF1134+AF1141+AF1148+AF1155+AF1162+AF1169+AF1176+AF1183+AF1190+AF1197+AF1260+AF1267+AF1302+AF1309</f>
        <v>0</v>
      </c>
      <c r="AG1127" s="73">
        <f t="shared" si="4112"/>
        <v>0</v>
      </c>
      <c r="AH1127" s="73" t="e">
        <f t="shared" si="4065"/>
        <v>#DIV/0!</v>
      </c>
      <c r="AI1127" s="64">
        <f t="shared" ref="AI1127:AJ1127" si="4113">AI1134+AI1141+AI1148+AI1155+AI1162+AI1169+AI1176+AI1183+AI1190+AI1197+AI1260+AI1267+AI1302+AI1309</f>
        <v>0</v>
      </c>
      <c r="AJ1127" s="73">
        <f t="shared" si="4113"/>
        <v>0</v>
      </c>
      <c r="AK1127" s="73" t="e">
        <f t="shared" si="4066"/>
        <v>#DIV/0!</v>
      </c>
      <c r="AL1127" s="64">
        <f t="shared" ref="AL1127:AM1127" si="4114">AL1134+AL1141+AL1148+AL1155+AL1162+AL1169+AL1176+AL1183+AL1190+AL1197+AL1260+AL1267+AL1302+AL1309</f>
        <v>0</v>
      </c>
      <c r="AM1127" s="73">
        <f t="shared" si="4114"/>
        <v>0</v>
      </c>
      <c r="AN1127" s="73" t="e">
        <f t="shared" si="4067"/>
        <v>#DIV/0!</v>
      </c>
      <c r="AO1127" s="64">
        <f t="shared" ref="AO1127:AP1128" si="4115">AO1134+AO1141+AO1148+AO1155+AO1162+AO1169+AO1176+AO1183+AO1190+AO1197+AO1260+AO1267+AO1302+AO1309</f>
        <v>0</v>
      </c>
      <c r="AP1127" s="73">
        <f t="shared" si="4115"/>
        <v>0</v>
      </c>
      <c r="AQ1127" s="73" t="e">
        <f t="shared" si="4068"/>
        <v>#DIV/0!</v>
      </c>
      <c r="AR1127" s="309"/>
    </row>
    <row r="1128" spans="1:44" ht="147.75" customHeight="1">
      <c r="A1128" s="236"/>
      <c r="B1128" s="268"/>
      <c r="C1128" s="303"/>
      <c r="D1128" s="161" t="s">
        <v>33</v>
      </c>
      <c r="E1128" s="64">
        <f>H1128+K1128+N1128+Q1128+T1128+W1128+Z1128+AC1128+AF1128+AI1128+AL1128+AO1128</f>
        <v>1394</v>
      </c>
      <c r="F1128" s="72">
        <f>I1128+L1128+O1128+R1128+U1128+X1128+AA1128+AD1128+AG1128+AJ1128+AM1128+AP1128</f>
        <v>1070.05</v>
      </c>
      <c r="G1128" s="73">
        <f t="shared" si="4056"/>
        <v>76.761119081779043</v>
      </c>
      <c r="H1128" s="64">
        <f t="shared" si="4070"/>
        <v>0</v>
      </c>
      <c r="I1128" s="73">
        <f>I1135+I1142+I1149+I1156+I1163+I1170+I1177+I1184+I1191+I1198+I1261+I1268+I1303+I1310</f>
        <v>0</v>
      </c>
      <c r="J1128" s="73" t="e">
        <f t="shared" si="4057"/>
        <v>#DIV/0!</v>
      </c>
      <c r="K1128" s="64">
        <f t="shared" ref="K1128:L1128" si="4116">K1135+K1142+K1149+K1156+K1163+K1170+K1177+K1184+K1191+K1198+K1261+K1268+K1303+K1310</f>
        <v>0</v>
      </c>
      <c r="L1128" s="73">
        <f t="shared" si="4116"/>
        <v>0</v>
      </c>
      <c r="M1128" s="73" t="e">
        <f t="shared" si="4058"/>
        <v>#DIV/0!</v>
      </c>
      <c r="N1128" s="64">
        <f t="shared" ref="N1128:O1128" si="4117">N1135+N1142+N1149+N1156+N1163+N1170+N1177+N1184+N1191+N1198+N1261+N1268+N1303+N1310</f>
        <v>0</v>
      </c>
      <c r="O1128" s="73">
        <f t="shared" si="4117"/>
        <v>0</v>
      </c>
      <c r="P1128" s="73" t="e">
        <f t="shared" si="4059"/>
        <v>#DIV/0!</v>
      </c>
      <c r="Q1128" s="64">
        <f t="shared" ref="Q1128:R1128" si="4118">Q1135+Q1142+Q1149+Q1156+Q1163+Q1170+Q1177+Q1184+Q1191+Q1198+Q1261+Q1268+Q1303+Q1310</f>
        <v>0</v>
      </c>
      <c r="R1128" s="73">
        <f t="shared" si="4118"/>
        <v>0</v>
      </c>
      <c r="S1128" s="73" t="e">
        <f t="shared" si="4060"/>
        <v>#DIV/0!</v>
      </c>
      <c r="T1128" s="64">
        <f t="shared" ref="T1128:U1128" si="4119">T1135+T1142+T1149+T1156+T1163+T1170+T1177+T1184+T1191+T1198+T1261+T1268+T1303+T1310</f>
        <v>0</v>
      </c>
      <c r="U1128" s="73">
        <f t="shared" si="4119"/>
        <v>0</v>
      </c>
      <c r="V1128" s="73" t="e">
        <f t="shared" si="4061"/>
        <v>#DIV/0!</v>
      </c>
      <c r="W1128" s="64">
        <f t="shared" ref="W1128:X1128" si="4120">W1135+W1142+W1149+W1156+W1163+W1170+W1177+W1184+W1191+W1198+W1261+W1268+W1303+W1310</f>
        <v>511.55</v>
      </c>
      <c r="X1128" s="73">
        <f t="shared" si="4120"/>
        <v>511.55</v>
      </c>
      <c r="Y1128" s="73">
        <f t="shared" si="4062"/>
        <v>100</v>
      </c>
      <c r="Z1128" s="64">
        <f t="shared" ref="Z1128:AD1128" si="4121">Z1135+Z1142+Z1149+Z1156+Z1163+Z1170+Z1177+Z1184+Z1191+Z1198+Z1261+Z1268+Z1303+Z1310</f>
        <v>328.01</v>
      </c>
      <c r="AA1128" s="73">
        <f t="shared" si="4121"/>
        <v>328.01</v>
      </c>
      <c r="AB1128" s="73">
        <f t="shared" si="4063"/>
        <v>100</v>
      </c>
      <c r="AC1128" s="64">
        <f t="shared" si="4121"/>
        <v>0</v>
      </c>
      <c r="AD1128" s="73">
        <f t="shared" si="4121"/>
        <v>0</v>
      </c>
      <c r="AE1128" s="73" t="e">
        <f t="shared" si="4064"/>
        <v>#DIV/0!</v>
      </c>
      <c r="AF1128" s="64">
        <f t="shared" ref="AF1128:AG1128" si="4122">AF1135+AF1142+AF1149+AF1156+AF1163+AF1170+AF1177+AF1184+AF1191+AF1198+AF1261+AF1268+AF1303+AF1310</f>
        <v>230.49</v>
      </c>
      <c r="AG1128" s="73">
        <f t="shared" si="4122"/>
        <v>230.49</v>
      </c>
      <c r="AH1128" s="73">
        <f t="shared" si="4065"/>
        <v>100</v>
      </c>
      <c r="AI1128" s="64">
        <v>0</v>
      </c>
      <c r="AJ1128" s="73">
        <f t="shared" ref="AJ1128" si="4123">AJ1135+AJ1142+AJ1149+AJ1156+AJ1163+AJ1170+AJ1177+AJ1184+AJ1191+AJ1198+AJ1261+AJ1268+AJ1303+AJ1310</f>
        <v>0</v>
      </c>
      <c r="AK1128" s="73" t="e">
        <f t="shared" si="4066"/>
        <v>#DIV/0!</v>
      </c>
      <c r="AL1128" s="64">
        <f>AL1135+AL1142+AL1149+AL1156+AL1163+AL1170+AL1177+AL1184+AL1191+AL1198+AL1261+AL1268+AL1303+AL1310</f>
        <v>323.95</v>
      </c>
      <c r="AM1128" s="73">
        <f t="shared" ref="AM1128" si="4124">AM1135+AM1142+AM1149+AM1156+AM1163+AM1170+AM1177+AM1184+AM1191+AM1198+AM1261+AM1268+AM1303+AM1310</f>
        <v>0</v>
      </c>
      <c r="AN1128" s="73">
        <f t="shared" si="4067"/>
        <v>0</v>
      </c>
      <c r="AO1128" s="64">
        <f>AO1135+AO1142+AO1149+AO1156+AO1163+AO1170+AO1177+AO1184+AO1191+AO1198+AO1261+AO1268+AO1303+AO1310</f>
        <v>0</v>
      </c>
      <c r="AP1128" s="73">
        <f t="shared" si="4115"/>
        <v>0</v>
      </c>
      <c r="AQ1128" s="73" t="e">
        <f t="shared" si="4068"/>
        <v>#DIV/0!</v>
      </c>
      <c r="AR1128" s="310"/>
    </row>
    <row r="1129" spans="1:44" ht="21" customHeight="1">
      <c r="A1129" s="229" t="s">
        <v>16</v>
      </c>
      <c r="B1129" s="237" t="s">
        <v>182</v>
      </c>
      <c r="C1129" s="236" t="s">
        <v>528</v>
      </c>
      <c r="D1129" s="161" t="s">
        <v>36</v>
      </c>
      <c r="E1129" s="69">
        <f>E1130+E1131+E1132+E1134+E1135</f>
        <v>381.5</v>
      </c>
      <c r="F1129" s="137">
        <f>F1130+F1131+F1132+F1134+F1135</f>
        <v>351</v>
      </c>
      <c r="G1129" s="137">
        <f>(F1129/E1129)*100</f>
        <v>92.005242463958055</v>
      </c>
      <c r="H1129" s="69">
        <f>H1130+H1131+H1132+H1134+H1135</f>
        <v>0</v>
      </c>
      <c r="I1129" s="137">
        <f>I1130+I1131+I1132+I1134+I1135</f>
        <v>0</v>
      </c>
      <c r="J1129" s="71" t="e">
        <f>(I1129/H1129)*100</f>
        <v>#DIV/0!</v>
      </c>
      <c r="K1129" s="69">
        <f>K1130+K1131+K1132+K1134+K1135</f>
        <v>0</v>
      </c>
      <c r="L1129" s="137">
        <f>L1130+L1131+L1132+L1134+L1135</f>
        <v>0</v>
      </c>
      <c r="M1129" s="71" t="e">
        <f>(L1129/K1129)*100</f>
        <v>#DIV/0!</v>
      </c>
      <c r="N1129" s="69">
        <f>N1130+N1131+N1132+N1134+N1135</f>
        <v>0</v>
      </c>
      <c r="O1129" s="137">
        <f>O1130+O1131+O1132+O1134+O1135</f>
        <v>0</v>
      </c>
      <c r="P1129" s="71" t="e">
        <f>(O1129/N1129)*100</f>
        <v>#DIV/0!</v>
      </c>
      <c r="Q1129" s="69">
        <f>Q1130+Q1131+Q1132+Q1134+Q1135</f>
        <v>0</v>
      </c>
      <c r="R1129" s="137">
        <f>R1130+R1131+R1132+R1134+R1135</f>
        <v>0</v>
      </c>
      <c r="S1129" s="71" t="e">
        <f>(R1129/Q1129)*100</f>
        <v>#DIV/0!</v>
      </c>
      <c r="T1129" s="69">
        <f>T1130+T1131+T1132+T1134+T1135</f>
        <v>0</v>
      </c>
      <c r="U1129" s="137">
        <f>U1130+U1131+U1132+U1134+U1135</f>
        <v>0</v>
      </c>
      <c r="V1129" s="71" t="e">
        <f>(U1129/T1129)*100</f>
        <v>#DIV/0!</v>
      </c>
      <c r="W1129" s="69">
        <f>W1130+W1131+W1132+W1134+W1135</f>
        <v>6.45</v>
      </c>
      <c r="X1129" s="137">
        <f>X1130+X1131+X1132+X1134+X1135</f>
        <v>6.45</v>
      </c>
      <c r="Y1129" s="71">
        <f>(X1129/W1129)*100</f>
        <v>100</v>
      </c>
      <c r="Z1129" s="69">
        <f>Z1130+Z1131+Z1132+Z1134+Z1135</f>
        <v>129.61000000000001</v>
      </c>
      <c r="AA1129" s="137">
        <f>AA1130+AA1131+AA1132+AA1134+AA1135</f>
        <v>129.61000000000001</v>
      </c>
      <c r="AB1129" s="71">
        <f>(AA1129/Z1129)*100</f>
        <v>100</v>
      </c>
      <c r="AC1129" s="69">
        <f>AC1130+AC1131+AC1132+AC1134+AC1135</f>
        <v>200.75</v>
      </c>
      <c r="AD1129" s="137">
        <f>AD1130+AD1131+AD1132+AD1134+AD1135</f>
        <v>200.75</v>
      </c>
      <c r="AE1129" s="71">
        <f>(AD1129/AC1129)*100</f>
        <v>100</v>
      </c>
      <c r="AF1129" s="69">
        <f>AF1130+AF1131+AF1132+AF1134+AF1135</f>
        <v>14.19</v>
      </c>
      <c r="AG1129" s="137">
        <f>AG1130+AG1131+AG1132+AG1134+AG1135</f>
        <v>14.19</v>
      </c>
      <c r="AH1129" s="71">
        <f>(AG1129/AF1129)*100</f>
        <v>100</v>
      </c>
      <c r="AI1129" s="69">
        <f>AI1130+AI1131+AI1132+AI1134+AI1135</f>
        <v>30.5</v>
      </c>
      <c r="AJ1129" s="137">
        <f>AJ1130+AJ1131+AJ1132+AJ1134+AJ1135</f>
        <v>0</v>
      </c>
      <c r="AK1129" s="71">
        <f>(AJ1129/AI1129)*100</f>
        <v>0</v>
      </c>
      <c r="AL1129" s="69">
        <f>AL1130+AL1131+AL1132+AL1134+AL1135</f>
        <v>0</v>
      </c>
      <c r="AM1129" s="137">
        <f>AM1130+AM1131+AM1132+AM1134+AM1135</f>
        <v>0</v>
      </c>
      <c r="AN1129" s="71" t="e">
        <f>(AM1129/AL1129)*100</f>
        <v>#DIV/0!</v>
      </c>
      <c r="AO1129" s="69">
        <f>AO1130+AO1131+AO1132+AO1134+AO1135</f>
        <v>0</v>
      </c>
      <c r="AP1129" s="137">
        <f>AP1130+AP1131+AP1132+AP1134+AP1135</f>
        <v>0</v>
      </c>
      <c r="AQ1129" s="71" t="e">
        <f>(AP1129/AO1129)*100</f>
        <v>#DIV/0!</v>
      </c>
      <c r="AR1129" s="12"/>
    </row>
    <row r="1130" spans="1:44" ht="30">
      <c r="A1130" s="229"/>
      <c r="B1130" s="238"/>
      <c r="C1130" s="236"/>
      <c r="D1130" s="161" t="s">
        <v>17</v>
      </c>
      <c r="E1130" s="69">
        <f>H1130+K1130+N1130+Q1130+T1130+W1130+Z1130+AC1130+AF1130+AI1130+AL1130+AO1130</f>
        <v>0</v>
      </c>
      <c r="F1130" s="145">
        <f>I1130+L1130+O1130+R1130+U1130+X1130+AA1130+AD1130+AG1130+AJ1130+AM1130+AP1130</f>
        <v>0</v>
      </c>
      <c r="G1130" s="70" t="e">
        <f t="shared" ref="G1130:G1135" si="4125">(F1130/E1130)*100</f>
        <v>#DIV/0!</v>
      </c>
      <c r="H1130" s="64"/>
      <c r="I1130" s="72"/>
      <c r="J1130" s="73" t="e">
        <f t="shared" ref="J1130:J1135" si="4126">(I1130/H1130)*100</f>
        <v>#DIV/0!</v>
      </c>
      <c r="K1130" s="64"/>
      <c r="L1130" s="72"/>
      <c r="M1130" s="73" t="e">
        <f t="shared" ref="M1130:M1135" si="4127">(L1130/K1130)*100</f>
        <v>#DIV/0!</v>
      </c>
      <c r="N1130" s="64"/>
      <c r="O1130" s="72"/>
      <c r="P1130" s="73" t="e">
        <f t="shared" ref="P1130:P1135" si="4128">(O1130/N1130)*100</f>
        <v>#DIV/0!</v>
      </c>
      <c r="Q1130" s="64"/>
      <c r="R1130" s="72"/>
      <c r="S1130" s="73" t="e">
        <f t="shared" ref="S1130:S1135" si="4129">(R1130/Q1130)*100</f>
        <v>#DIV/0!</v>
      </c>
      <c r="T1130" s="64"/>
      <c r="U1130" s="72"/>
      <c r="V1130" s="73" t="e">
        <f t="shared" ref="V1130:V1135" si="4130">(U1130/T1130)*100</f>
        <v>#DIV/0!</v>
      </c>
      <c r="W1130" s="64"/>
      <c r="X1130" s="72"/>
      <c r="Y1130" s="73" t="e">
        <f t="shared" ref="Y1130:Y1135" si="4131">(X1130/W1130)*100</f>
        <v>#DIV/0!</v>
      </c>
      <c r="Z1130" s="64"/>
      <c r="AA1130" s="72"/>
      <c r="AB1130" s="73" t="e">
        <f t="shared" ref="AB1130:AB1135" si="4132">(AA1130/Z1130)*100</f>
        <v>#DIV/0!</v>
      </c>
      <c r="AC1130" s="64"/>
      <c r="AD1130" s="72"/>
      <c r="AE1130" s="73" t="e">
        <f t="shared" ref="AE1130:AE1135" si="4133">(AD1130/AC1130)*100</f>
        <v>#DIV/0!</v>
      </c>
      <c r="AF1130" s="64"/>
      <c r="AG1130" s="72"/>
      <c r="AH1130" s="73" t="e">
        <f t="shared" ref="AH1130:AH1135" si="4134">(AG1130/AF1130)*100</f>
        <v>#DIV/0!</v>
      </c>
      <c r="AI1130" s="64"/>
      <c r="AJ1130" s="72"/>
      <c r="AK1130" s="73" t="e">
        <f t="shared" ref="AK1130:AK1135" si="4135">(AJ1130/AI1130)*100</f>
        <v>#DIV/0!</v>
      </c>
      <c r="AL1130" s="64"/>
      <c r="AM1130" s="72"/>
      <c r="AN1130" s="73" t="e">
        <f t="shared" ref="AN1130:AN1135" si="4136">(AM1130/AL1130)*100</f>
        <v>#DIV/0!</v>
      </c>
      <c r="AO1130" s="64"/>
      <c r="AP1130" s="72"/>
      <c r="AQ1130" s="73" t="e">
        <f t="shared" ref="AQ1130:AQ1135" si="4137">(AP1130/AO1130)*100</f>
        <v>#DIV/0!</v>
      </c>
      <c r="AR1130" s="12"/>
    </row>
    <row r="1131" spans="1:44" ht="47.25" customHeight="1">
      <c r="A1131" s="229"/>
      <c r="B1131" s="238"/>
      <c r="C1131" s="236"/>
      <c r="D1131" s="161" t="s">
        <v>18</v>
      </c>
      <c r="E1131" s="69">
        <f t="shared" ref="E1131:E1135" si="4138">H1131+K1131+N1131+Q1131+T1131+W1131+Z1131+AC1131+AF1131+AI1131+AL1131+AO1131</f>
        <v>0</v>
      </c>
      <c r="F1131" s="145">
        <f t="shared" ref="F1131:F1135" si="4139">I1131+L1131+O1131+R1131+U1131+X1131+AA1131+AD1131+AG1131+AJ1131+AM1131+AP1131</f>
        <v>0</v>
      </c>
      <c r="G1131" s="70" t="e">
        <f t="shared" si="4125"/>
        <v>#DIV/0!</v>
      </c>
      <c r="H1131" s="64"/>
      <c r="I1131" s="72"/>
      <c r="J1131" s="73" t="e">
        <f t="shared" si="4126"/>
        <v>#DIV/0!</v>
      </c>
      <c r="K1131" s="64"/>
      <c r="L1131" s="72"/>
      <c r="M1131" s="73" t="e">
        <f t="shared" si="4127"/>
        <v>#DIV/0!</v>
      </c>
      <c r="N1131" s="64"/>
      <c r="O1131" s="72"/>
      <c r="P1131" s="73" t="e">
        <f t="shared" si="4128"/>
        <v>#DIV/0!</v>
      </c>
      <c r="Q1131" s="64"/>
      <c r="R1131" s="72"/>
      <c r="S1131" s="73" t="e">
        <f t="shared" si="4129"/>
        <v>#DIV/0!</v>
      </c>
      <c r="T1131" s="64"/>
      <c r="U1131" s="72"/>
      <c r="V1131" s="73" t="e">
        <f t="shared" si="4130"/>
        <v>#DIV/0!</v>
      </c>
      <c r="W1131" s="64"/>
      <c r="X1131" s="72"/>
      <c r="Y1131" s="73" t="e">
        <f t="shared" si="4131"/>
        <v>#DIV/0!</v>
      </c>
      <c r="Z1131" s="64"/>
      <c r="AA1131" s="72"/>
      <c r="AB1131" s="73" t="e">
        <f t="shared" si="4132"/>
        <v>#DIV/0!</v>
      </c>
      <c r="AC1131" s="64"/>
      <c r="AD1131" s="72"/>
      <c r="AE1131" s="73" t="e">
        <f t="shared" si="4133"/>
        <v>#DIV/0!</v>
      </c>
      <c r="AF1131" s="64"/>
      <c r="AG1131" s="72"/>
      <c r="AH1131" s="73" t="e">
        <f t="shared" si="4134"/>
        <v>#DIV/0!</v>
      </c>
      <c r="AI1131" s="64"/>
      <c r="AJ1131" s="72"/>
      <c r="AK1131" s="73" t="e">
        <f t="shared" si="4135"/>
        <v>#DIV/0!</v>
      </c>
      <c r="AL1131" s="64"/>
      <c r="AM1131" s="72"/>
      <c r="AN1131" s="73" t="e">
        <f t="shared" si="4136"/>
        <v>#DIV/0!</v>
      </c>
      <c r="AO1131" s="64"/>
      <c r="AP1131" s="72"/>
      <c r="AQ1131" s="73" t="e">
        <f t="shared" si="4137"/>
        <v>#DIV/0!</v>
      </c>
      <c r="AR1131" s="12"/>
    </row>
    <row r="1132" spans="1:44" ht="22.5" customHeight="1">
      <c r="A1132" s="229"/>
      <c r="B1132" s="238"/>
      <c r="C1132" s="236"/>
      <c r="D1132" s="161" t="s">
        <v>26</v>
      </c>
      <c r="E1132" s="69">
        <f t="shared" si="4138"/>
        <v>381.5</v>
      </c>
      <c r="F1132" s="145">
        <f t="shared" si="4139"/>
        <v>351</v>
      </c>
      <c r="G1132" s="70">
        <f t="shared" si="4125"/>
        <v>92.005242463958055</v>
      </c>
      <c r="H1132" s="64"/>
      <c r="I1132" s="72"/>
      <c r="J1132" s="73" t="e">
        <f t="shared" si="4126"/>
        <v>#DIV/0!</v>
      </c>
      <c r="K1132" s="64"/>
      <c r="L1132" s="72"/>
      <c r="M1132" s="73" t="e">
        <f t="shared" si="4127"/>
        <v>#DIV/0!</v>
      </c>
      <c r="N1132" s="64"/>
      <c r="O1132" s="72"/>
      <c r="P1132" s="73" t="e">
        <f t="shared" si="4128"/>
        <v>#DIV/0!</v>
      </c>
      <c r="Q1132" s="64"/>
      <c r="R1132" s="72"/>
      <c r="S1132" s="73" t="e">
        <f t="shared" si="4129"/>
        <v>#DIV/0!</v>
      </c>
      <c r="T1132" s="64"/>
      <c r="U1132" s="72"/>
      <c r="V1132" s="73" t="e">
        <f t="shared" si="4130"/>
        <v>#DIV/0!</v>
      </c>
      <c r="W1132" s="64">
        <v>6.45</v>
      </c>
      <c r="X1132" s="72">
        <v>6.45</v>
      </c>
      <c r="Y1132" s="73">
        <f t="shared" si="4131"/>
        <v>100</v>
      </c>
      <c r="Z1132" s="64">
        <v>129.61000000000001</v>
      </c>
      <c r="AA1132" s="72">
        <v>129.61000000000001</v>
      </c>
      <c r="AB1132" s="73">
        <f t="shared" si="4132"/>
        <v>100</v>
      </c>
      <c r="AC1132" s="64">
        <v>200.75</v>
      </c>
      <c r="AD1132" s="72">
        <v>200.75</v>
      </c>
      <c r="AE1132" s="73">
        <f t="shared" si="4133"/>
        <v>100</v>
      </c>
      <c r="AF1132" s="64">
        <v>14.19</v>
      </c>
      <c r="AG1132" s="72">
        <v>14.19</v>
      </c>
      <c r="AH1132" s="73">
        <f t="shared" si="4134"/>
        <v>100</v>
      </c>
      <c r="AI1132" s="64">
        <v>30.5</v>
      </c>
      <c r="AJ1132" s="72"/>
      <c r="AK1132" s="73">
        <f t="shared" si="4135"/>
        <v>0</v>
      </c>
      <c r="AL1132" s="64"/>
      <c r="AM1132" s="72"/>
      <c r="AN1132" s="73" t="e">
        <f t="shared" si="4136"/>
        <v>#DIV/0!</v>
      </c>
      <c r="AO1132" s="64"/>
      <c r="AP1132" s="72"/>
      <c r="AQ1132" s="73" t="e">
        <f t="shared" si="4137"/>
        <v>#DIV/0!</v>
      </c>
      <c r="AR1132" s="12"/>
    </row>
    <row r="1133" spans="1:44" ht="84" customHeight="1">
      <c r="A1133" s="229"/>
      <c r="B1133" s="238"/>
      <c r="C1133" s="236"/>
      <c r="D1133" s="161" t="s">
        <v>231</v>
      </c>
      <c r="E1133" s="69">
        <f t="shared" si="4138"/>
        <v>0</v>
      </c>
      <c r="F1133" s="145">
        <f t="shared" si="4139"/>
        <v>0</v>
      </c>
      <c r="G1133" s="70" t="e">
        <f t="shared" si="4125"/>
        <v>#DIV/0!</v>
      </c>
      <c r="H1133" s="64"/>
      <c r="I1133" s="72"/>
      <c r="J1133" s="73" t="e">
        <f t="shared" si="4126"/>
        <v>#DIV/0!</v>
      </c>
      <c r="K1133" s="64"/>
      <c r="L1133" s="72"/>
      <c r="M1133" s="73" t="e">
        <f t="shared" si="4127"/>
        <v>#DIV/0!</v>
      </c>
      <c r="N1133" s="64"/>
      <c r="O1133" s="72"/>
      <c r="P1133" s="73" t="e">
        <f t="shared" si="4128"/>
        <v>#DIV/0!</v>
      </c>
      <c r="Q1133" s="64"/>
      <c r="R1133" s="72"/>
      <c r="S1133" s="73" t="e">
        <f t="shared" si="4129"/>
        <v>#DIV/0!</v>
      </c>
      <c r="T1133" s="64"/>
      <c r="U1133" s="72"/>
      <c r="V1133" s="73" t="e">
        <f t="shared" si="4130"/>
        <v>#DIV/0!</v>
      </c>
      <c r="W1133" s="64"/>
      <c r="X1133" s="72"/>
      <c r="Y1133" s="73" t="e">
        <f t="shared" si="4131"/>
        <v>#DIV/0!</v>
      </c>
      <c r="Z1133" s="64"/>
      <c r="AA1133" s="72"/>
      <c r="AB1133" s="73" t="e">
        <f t="shared" si="4132"/>
        <v>#DIV/0!</v>
      </c>
      <c r="AC1133" s="64"/>
      <c r="AD1133" s="72"/>
      <c r="AE1133" s="73" t="e">
        <f t="shared" si="4133"/>
        <v>#DIV/0!</v>
      </c>
      <c r="AF1133" s="64"/>
      <c r="AG1133" s="72"/>
      <c r="AH1133" s="73" t="e">
        <f t="shared" si="4134"/>
        <v>#DIV/0!</v>
      </c>
      <c r="AI1133" s="64"/>
      <c r="AJ1133" s="72"/>
      <c r="AK1133" s="73" t="e">
        <f t="shared" si="4135"/>
        <v>#DIV/0!</v>
      </c>
      <c r="AL1133" s="64"/>
      <c r="AM1133" s="72"/>
      <c r="AN1133" s="73" t="e">
        <f t="shared" si="4136"/>
        <v>#DIV/0!</v>
      </c>
      <c r="AO1133" s="64"/>
      <c r="AP1133" s="72"/>
      <c r="AQ1133" s="73" t="e">
        <f t="shared" si="4137"/>
        <v>#DIV/0!</v>
      </c>
      <c r="AR1133" s="12"/>
    </row>
    <row r="1134" spans="1:44" ht="37.5" customHeight="1">
      <c r="A1134" s="229"/>
      <c r="B1134" s="238"/>
      <c r="C1134" s="236"/>
      <c r="D1134" s="161" t="s">
        <v>39</v>
      </c>
      <c r="E1134" s="69">
        <f t="shared" si="4138"/>
        <v>0</v>
      </c>
      <c r="F1134" s="145">
        <f t="shared" si="4139"/>
        <v>0</v>
      </c>
      <c r="G1134" s="70" t="e">
        <f t="shared" si="4125"/>
        <v>#DIV/0!</v>
      </c>
      <c r="H1134" s="64"/>
      <c r="I1134" s="72"/>
      <c r="J1134" s="73" t="e">
        <f t="shared" si="4126"/>
        <v>#DIV/0!</v>
      </c>
      <c r="K1134" s="64"/>
      <c r="L1134" s="72"/>
      <c r="M1134" s="73" t="e">
        <f t="shared" si="4127"/>
        <v>#DIV/0!</v>
      </c>
      <c r="N1134" s="64"/>
      <c r="O1134" s="72"/>
      <c r="P1134" s="73" t="e">
        <f t="shared" si="4128"/>
        <v>#DIV/0!</v>
      </c>
      <c r="Q1134" s="64"/>
      <c r="R1134" s="72"/>
      <c r="S1134" s="73" t="e">
        <f t="shared" si="4129"/>
        <v>#DIV/0!</v>
      </c>
      <c r="T1134" s="64"/>
      <c r="U1134" s="72"/>
      <c r="V1134" s="73" t="e">
        <f t="shared" si="4130"/>
        <v>#DIV/0!</v>
      </c>
      <c r="W1134" s="64"/>
      <c r="X1134" s="72"/>
      <c r="Y1134" s="73" t="e">
        <f t="shared" si="4131"/>
        <v>#DIV/0!</v>
      </c>
      <c r="Z1134" s="64"/>
      <c r="AA1134" s="72"/>
      <c r="AB1134" s="73" t="e">
        <f t="shared" si="4132"/>
        <v>#DIV/0!</v>
      </c>
      <c r="AC1134" s="64"/>
      <c r="AD1134" s="72"/>
      <c r="AE1134" s="73" t="e">
        <f t="shared" si="4133"/>
        <v>#DIV/0!</v>
      </c>
      <c r="AF1134" s="64"/>
      <c r="AG1134" s="72"/>
      <c r="AH1134" s="73" t="e">
        <f t="shared" si="4134"/>
        <v>#DIV/0!</v>
      </c>
      <c r="AI1134" s="64"/>
      <c r="AJ1134" s="72"/>
      <c r="AK1134" s="73" t="e">
        <f t="shared" si="4135"/>
        <v>#DIV/0!</v>
      </c>
      <c r="AL1134" s="64"/>
      <c r="AM1134" s="72"/>
      <c r="AN1134" s="73" t="e">
        <f t="shared" si="4136"/>
        <v>#DIV/0!</v>
      </c>
      <c r="AO1134" s="64"/>
      <c r="AP1134" s="72"/>
      <c r="AQ1134" s="73" t="e">
        <f t="shared" si="4137"/>
        <v>#DIV/0!</v>
      </c>
      <c r="AR1134" s="12"/>
    </row>
    <row r="1135" spans="1:44" ht="45">
      <c r="A1135" s="229"/>
      <c r="B1135" s="239"/>
      <c r="C1135" s="236"/>
      <c r="D1135" s="161" t="s">
        <v>33</v>
      </c>
      <c r="E1135" s="69">
        <f t="shared" si="4138"/>
        <v>0</v>
      </c>
      <c r="F1135" s="145">
        <f t="shared" si="4139"/>
        <v>0</v>
      </c>
      <c r="G1135" s="70" t="e">
        <f t="shared" si="4125"/>
        <v>#DIV/0!</v>
      </c>
      <c r="H1135" s="64"/>
      <c r="I1135" s="72"/>
      <c r="J1135" s="73" t="e">
        <f t="shared" si="4126"/>
        <v>#DIV/0!</v>
      </c>
      <c r="K1135" s="64"/>
      <c r="L1135" s="72"/>
      <c r="M1135" s="73" t="e">
        <f t="shared" si="4127"/>
        <v>#DIV/0!</v>
      </c>
      <c r="N1135" s="64"/>
      <c r="O1135" s="72"/>
      <c r="P1135" s="73" t="e">
        <f t="shared" si="4128"/>
        <v>#DIV/0!</v>
      </c>
      <c r="Q1135" s="64"/>
      <c r="R1135" s="72"/>
      <c r="S1135" s="73" t="e">
        <f t="shared" si="4129"/>
        <v>#DIV/0!</v>
      </c>
      <c r="T1135" s="64"/>
      <c r="U1135" s="72"/>
      <c r="V1135" s="73" t="e">
        <f t="shared" si="4130"/>
        <v>#DIV/0!</v>
      </c>
      <c r="W1135" s="64"/>
      <c r="X1135" s="72"/>
      <c r="Y1135" s="73" t="e">
        <f t="shared" si="4131"/>
        <v>#DIV/0!</v>
      </c>
      <c r="Z1135" s="64"/>
      <c r="AA1135" s="72"/>
      <c r="AB1135" s="73" t="e">
        <f t="shared" si="4132"/>
        <v>#DIV/0!</v>
      </c>
      <c r="AC1135" s="64"/>
      <c r="AD1135" s="72"/>
      <c r="AE1135" s="73" t="e">
        <f t="shared" si="4133"/>
        <v>#DIV/0!</v>
      </c>
      <c r="AF1135" s="64"/>
      <c r="AG1135" s="72"/>
      <c r="AH1135" s="73" t="e">
        <f t="shared" si="4134"/>
        <v>#DIV/0!</v>
      </c>
      <c r="AI1135" s="64"/>
      <c r="AJ1135" s="72"/>
      <c r="AK1135" s="73" t="e">
        <f t="shared" si="4135"/>
        <v>#DIV/0!</v>
      </c>
      <c r="AL1135" s="64"/>
      <c r="AM1135" s="72"/>
      <c r="AN1135" s="73" t="e">
        <f t="shared" si="4136"/>
        <v>#DIV/0!</v>
      </c>
      <c r="AO1135" s="64"/>
      <c r="AP1135" s="72"/>
      <c r="AQ1135" s="73" t="e">
        <f t="shared" si="4137"/>
        <v>#DIV/0!</v>
      </c>
      <c r="AR1135" s="12"/>
    </row>
    <row r="1136" spans="1:44" ht="24.75" customHeight="1">
      <c r="A1136" s="242" t="s">
        <v>19</v>
      </c>
      <c r="B1136" s="243" t="s">
        <v>392</v>
      </c>
      <c r="C1136" s="229" t="s">
        <v>528</v>
      </c>
      <c r="D1136" s="183" t="s">
        <v>36</v>
      </c>
      <c r="E1136" s="187">
        <f>E1137+E1138+E1139+E1141+E1142</f>
        <v>100</v>
      </c>
      <c r="F1136" s="188">
        <f>F1137+F1138+F1139+F1141+F1142</f>
        <v>100</v>
      </c>
      <c r="G1136" s="188">
        <f>(F1136/E1136)*100</f>
        <v>100</v>
      </c>
      <c r="H1136" s="64">
        <f>H1137+H1138+H1139+H1141+H1142</f>
        <v>0</v>
      </c>
      <c r="I1136" s="71">
        <f>I1137+I1138+I1139+I1141+I1142</f>
        <v>0</v>
      </c>
      <c r="J1136" s="137" t="e">
        <f>(I1136/H1136)*100</f>
        <v>#DIV/0!</v>
      </c>
      <c r="K1136" s="64">
        <f>K1137+K1138+K1139+K1141+K1142</f>
        <v>0</v>
      </c>
      <c r="L1136" s="71">
        <f>L1137+L1138+L1139+L1141+L1142</f>
        <v>0</v>
      </c>
      <c r="M1136" s="137" t="e">
        <f>(L1136/K1136)*100</f>
        <v>#DIV/0!</v>
      </c>
      <c r="N1136" s="64">
        <f>N1137+N1138+N1139+N1141+N1142</f>
        <v>0</v>
      </c>
      <c r="O1136" s="71">
        <f>O1137+O1138+O1139+O1141+O1142</f>
        <v>0</v>
      </c>
      <c r="P1136" s="71" t="e">
        <f>(O1136/N1136)*100</f>
        <v>#DIV/0!</v>
      </c>
      <c r="Q1136" s="64">
        <f>Q1137+Q1138+Q1139+Q1141+Q1142</f>
        <v>100</v>
      </c>
      <c r="R1136" s="71">
        <f>R1137+R1138+R1139+R1141+R1142</f>
        <v>100</v>
      </c>
      <c r="S1136" s="71">
        <f>(R1136/Q1136)*100</f>
        <v>100</v>
      </c>
      <c r="T1136" s="64">
        <f>T1137+T1138+T1139+T1141+T1142</f>
        <v>0</v>
      </c>
      <c r="U1136" s="71">
        <f>U1137+U1138+U1139+U1141+U1142</f>
        <v>0</v>
      </c>
      <c r="V1136" s="71" t="e">
        <f>(U1136/T1136)*100</f>
        <v>#DIV/0!</v>
      </c>
      <c r="W1136" s="64">
        <f>W1137+W1138+W1139+W1141+W1142</f>
        <v>0</v>
      </c>
      <c r="X1136" s="71">
        <f>X1137+X1138+X1139+X1141+X1142</f>
        <v>0</v>
      </c>
      <c r="Y1136" s="71" t="e">
        <f>(X1136/W1136)*100</f>
        <v>#DIV/0!</v>
      </c>
      <c r="Z1136" s="64">
        <f>Z1137+Z1138+Z1139+Z1141+Z1142</f>
        <v>0</v>
      </c>
      <c r="AA1136" s="71">
        <f>AA1137+AA1138+AA1139+AA1141+AA1142</f>
        <v>0</v>
      </c>
      <c r="AB1136" s="71" t="e">
        <f>(AA1136/Z1136)*100</f>
        <v>#DIV/0!</v>
      </c>
      <c r="AC1136" s="64">
        <f>AC1137+AC1138+AC1139+AC1141+AC1142</f>
        <v>0</v>
      </c>
      <c r="AD1136" s="71">
        <f>AD1137+AD1138+AD1139+AD1141+AD1142</f>
        <v>0</v>
      </c>
      <c r="AE1136" s="71" t="e">
        <f>(AD1136/AC1136)*100</f>
        <v>#DIV/0!</v>
      </c>
      <c r="AF1136" s="64">
        <f>AF1137+AF1138+AF1139+AF1141+AF1142</f>
        <v>0</v>
      </c>
      <c r="AG1136" s="71">
        <f>AG1137+AG1138+AG1139+AG1141+AG1142</f>
        <v>0</v>
      </c>
      <c r="AH1136" s="71" t="e">
        <f>(AG1136/AF1136)*100</f>
        <v>#DIV/0!</v>
      </c>
      <c r="AI1136" s="64">
        <f>AI1137+AI1138+AI1139+AI1141+AI1142</f>
        <v>0</v>
      </c>
      <c r="AJ1136" s="71">
        <f>AJ1137+AJ1138+AJ1139+AJ1141+AJ1142</f>
        <v>0</v>
      </c>
      <c r="AK1136" s="71" t="e">
        <f>(AJ1136/AI1136)*100</f>
        <v>#DIV/0!</v>
      </c>
      <c r="AL1136" s="64">
        <f>AL1137+AL1138+AL1139+AL1141+AL1142</f>
        <v>0</v>
      </c>
      <c r="AM1136" s="71">
        <f>AM1137+AM1138+AM1139+AM1141+AM1142</f>
        <v>0</v>
      </c>
      <c r="AN1136" s="71" t="e">
        <f>(AM1136/AL1136)*100</f>
        <v>#DIV/0!</v>
      </c>
      <c r="AO1136" s="64">
        <f>AO1137+AO1138+AO1139+AO1141+AO1142</f>
        <v>0</v>
      </c>
      <c r="AP1136" s="71">
        <f>AP1137+AP1138+AP1139+AP1141+AP1142</f>
        <v>0</v>
      </c>
      <c r="AQ1136" s="71" t="e">
        <f>(AP1136/AO1136)*100</f>
        <v>#DIV/0!</v>
      </c>
      <c r="AR1136" s="12"/>
    </row>
    <row r="1137" spans="1:44" ht="30">
      <c r="A1137" s="242"/>
      <c r="B1137" s="244"/>
      <c r="C1137" s="229"/>
      <c r="D1137" s="189" t="s">
        <v>17</v>
      </c>
      <c r="E1137" s="69">
        <f>H1137+K1137+N1137+Q1137+T1137+W1137+Z1137+AC1137+AF1137+AI1137+AL1137+AO1137</f>
        <v>0</v>
      </c>
      <c r="F1137" s="145">
        <f>I1137+L1137+O1137+R1137+U1137+X1137+AA1137+AD1137+AG1137+AJ1137+AM1137+AP1137</f>
        <v>0</v>
      </c>
      <c r="G1137" s="70" t="e">
        <f t="shared" ref="G1137:G1142" si="4140">(F1137/E1137)*100</f>
        <v>#DIV/0!</v>
      </c>
      <c r="H1137" s="69"/>
      <c r="I1137" s="145"/>
      <c r="J1137" s="70" t="e">
        <f t="shared" ref="J1137:J1142" si="4141">(I1137/H1137)*100</f>
        <v>#DIV/0!</v>
      </c>
      <c r="K1137" s="69"/>
      <c r="L1137" s="145"/>
      <c r="M1137" s="70" t="e">
        <f t="shared" ref="M1137:M1142" si="4142">(L1137/K1137)*100</f>
        <v>#DIV/0!</v>
      </c>
      <c r="N1137" s="69"/>
      <c r="O1137" s="72"/>
      <c r="P1137" s="73" t="e">
        <f t="shared" ref="P1137:P1142" si="4143">(O1137/N1137)*100</f>
        <v>#DIV/0!</v>
      </c>
      <c r="Q1137" s="64"/>
      <c r="R1137" s="72"/>
      <c r="S1137" s="73" t="e">
        <f t="shared" ref="S1137:S1142" si="4144">(R1137/Q1137)*100</f>
        <v>#DIV/0!</v>
      </c>
      <c r="T1137" s="64"/>
      <c r="U1137" s="72"/>
      <c r="V1137" s="73" t="e">
        <f t="shared" ref="V1137:V1142" si="4145">(U1137/T1137)*100</f>
        <v>#DIV/0!</v>
      </c>
      <c r="W1137" s="64"/>
      <c r="X1137" s="72"/>
      <c r="Y1137" s="73" t="e">
        <f t="shared" ref="Y1137:Y1142" si="4146">(X1137/W1137)*100</f>
        <v>#DIV/0!</v>
      </c>
      <c r="Z1137" s="64"/>
      <c r="AA1137" s="72"/>
      <c r="AB1137" s="73" t="e">
        <f t="shared" ref="AB1137:AB1142" si="4147">(AA1137/Z1137)*100</f>
        <v>#DIV/0!</v>
      </c>
      <c r="AC1137" s="64"/>
      <c r="AD1137" s="72"/>
      <c r="AE1137" s="73" t="e">
        <f t="shared" ref="AE1137:AE1142" si="4148">(AD1137/AC1137)*100</f>
        <v>#DIV/0!</v>
      </c>
      <c r="AF1137" s="64"/>
      <c r="AG1137" s="72"/>
      <c r="AH1137" s="73" t="e">
        <f t="shared" ref="AH1137:AH1142" si="4149">(AG1137/AF1137)*100</f>
        <v>#DIV/0!</v>
      </c>
      <c r="AI1137" s="64"/>
      <c r="AJ1137" s="72"/>
      <c r="AK1137" s="73" t="e">
        <f t="shared" ref="AK1137:AK1142" si="4150">(AJ1137/AI1137)*100</f>
        <v>#DIV/0!</v>
      </c>
      <c r="AL1137" s="64"/>
      <c r="AM1137" s="72"/>
      <c r="AN1137" s="73" t="e">
        <f t="shared" ref="AN1137:AN1142" si="4151">(AM1137/AL1137)*100</f>
        <v>#DIV/0!</v>
      </c>
      <c r="AO1137" s="64"/>
      <c r="AP1137" s="72"/>
      <c r="AQ1137" s="73" t="e">
        <f t="shared" ref="AQ1137:AQ1142" si="4152">(AP1137/AO1137)*100</f>
        <v>#DIV/0!</v>
      </c>
      <c r="AR1137" s="12"/>
    </row>
    <row r="1138" spans="1:44" ht="46.5" customHeight="1">
      <c r="A1138" s="242"/>
      <c r="B1138" s="244"/>
      <c r="C1138" s="229"/>
      <c r="D1138" s="189" t="s">
        <v>18</v>
      </c>
      <c r="E1138" s="69">
        <f t="shared" ref="E1138:E1142" si="4153">H1138+K1138+N1138+Q1138+T1138+W1138+Z1138+AC1138+AF1138+AI1138+AL1138+AO1138</f>
        <v>0</v>
      </c>
      <c r="F1138" s="145">
        <f t="shared" ref="F1138:F1142" si="4154">I1138+L1138+O1138+R1138+U1138+X1138+AA1138+AD1138+AG1138+AJ1138+AM1138+AP1138</f>
        <v>0</v>
      </c>
      <c r="G1138" s="70" t="e">
        <f t="shared" si="4140"/>
        <v>#DIV/0!</v>
      </c>
      <c r="H1138" s="69"/>
      <c r="I1138" s="145"/>
      <c r="J1138" s="70" t="e">
        <f t="shared" si="4141"/>
        <v>#DIV/0!</v>
      </c>
      <c r="K1138" s="69"/>
      <c r="L1138" s="145"/>
      <c r="M1138" s="70" t="e">
        <f t="shared" si="4142"/>
        <v>#DIV/0!</v>
      </c>
      <c r="N1138" s="69"/>
      <c r="O1138" s="72"/>
      <c r="P1138" s="73" t="e">
        <f t="shared" si="4143"/>
        <v>#DIV/0!</v>
      </c>
      <c r="Q1138" s="64"/>
      <c r="R1138" s="72"/>
      <c r="S1138" s="73" t="e">
        <f t="shared" si="4144"/>
        <v>#DIV/0!</v>
      </c>
      <c r="T1138" s="64"/>
      <c r="U1138" s="72"/>
      <c r="V1138" s="73" t="e">
        <f t="shared" si="4145"/>
        <v>#DIV/0!</v>
      </c>
      <c r="W1138" s="64"/>
      <c r="X1138" s="72"/>
      <c r="Y1138" s="73" t="e">
        <f t="shared" si="4146"/>
        <v>#DIV/0!</v>
      </c>
      <c r="Z1138" s="64"/>
      <c r="AA1138" s="72"/>
      <c r="AB1138" s="73" t="e">
        <f t="shared" si="4147"/>
        <v>#DIV/0!</v>
      </c>
      <c r="AC1138" s="64"/>
      <c r="AD1138" s="72"/>
      <c r="AE1138" s="73" t="e">
        <f t="shared" si="4148"/>
        <v>#DIV/0!</v>
      </c>
      <c r="AF1138" s="64"/>
      <c r="AG1138" s="72"/>
      <c r="AH1138" s="73" t="e">
        <f t="shared" si="4149"/>
        <v>#DIV/0!</v>
      </c>
      <c r="AI1138" s="64"/>
      <c r="AJ1138" s="72"/>
      <c r="AK1138" s="73" t="e">
        <f t="shared" si="4150"/>
        <v>#DIV/0!</v>
      </c>
      <c r="AL1138" s="64"/>
      <c r="AM1138" s="72"/>
      <c r="AN1138" s="73" t="e">
        <f t="shared" si="4151"/>
        <v>#DIV/0!</v>
      </c>
      <c r="AO1138" s="64"/>
      <c r="AP1138" s="72"/>
      <c r="AQ1138" s="73" t="e">
        <f t="shared" si="4152"/>
        <v>#DIV/0!</v>
      </c>
      <c r="AR1138" s="12"/>
    </row>
    <row r="1139" spans="1:44" ht="33.75" customHeight="1">
      <c r="A1139" s="242"/>
      <c r="B1139" s="244"/>
      <c r="C1139" s="229"/>
      <c r="D1139" s="189" t="s">
        <v>26</v>
      </c>
      <c r="E1139" s="69">
        <f t="shared" si="4153"/>
        <v>100</v>
      </c>
      <c r="F1139" s="70">
        <f t="shared" si="4154"/>
        <v>100</v>
      </c>
      <c r="G1139" s="70">
        <f t="shared" si="4140"/>
        <v>100</v>
      </c>
      <c r="H1139" s="69"/>
      <c r="I1139" s="145"/>
      <c r="J1139" s="70" t="e">
        <f t="shared" si="4141"/>
        <v>#DIV/0!</v>
      </c>
      <c r="K1139" s="69"/>
      <c r="L1139" s="145"/>
      <c r="M1139" s="70" t="e">
        <f t="shared" si="4142"/>
        <v>#DIV/0!</v>
      </c>
      <c r="N1139" s="69"/>
      <c r="O1139" s="72"/>
      <c r="P1139" s="73" t="e">
        <f t="shared" si="4143"/>
        <v>#DIV/0!</v>
      </c>
      <c r="Q1139" s="64">
        <v>100</v>
      </c>
      <c r="R1139" s="72">
        <v>100</v>
      </c>
      <c r="S1139" s="73">
        <f t="shared" si="4144"/>
        <v>100</v>
      </c>
      <c r="T1139" s="64"/>
      <c r="U1139" s="73"/>
      <c r="V1139" s="73" t="e">
        <f t="shared" si="4145"/>
        <v>#DIV/0!</v>
      </c>
      <c r="W1139" s="64"/>
      <c r="X1139" s="72"/>
      <c r="Y1139" s="73" t="e">
        <f t="shared" si="4146"/>
        <v>#DIV/0!</v>
      </c>
      <c r="Z1139" s="64"/>
      <c r="AA1139" s="72"/>
      <c r="AB1139" s="73" t="e">
        <f t="shared" si="4147"/>
        <v>#DIV/0!</v>
      </c>
      <c r="AC1139" s="64"/>
      <c r="AD1139" s="72"/>
      <c r="AE1139" s="73" t="e">
        <f t="shared" si="4148"/>
        <v>#DIV/0!</v>
      </c>
      <c r="AF1139" s="64"/>
      <c r="AG1139" s="72"/>
      <c r="AH1139" s="73" t="e">
        <f t="shared" si="4149"/>
        <v>#DIV/0!</v>
      </c>
      <c r="AI1139" s="64"/>
      <c r="AJ1139" s="72"/>
      <c r="AK1139" s="73" t="e">
        <f t="shared" si="4150"/>
        <v>#DIV/0!</v>
      </c>
      <c r="AL1139" s="64"/>
      <c r="AM1139" s="72"/>
      <c r="AN1139" s="73" t="e">
        <f t="shared" si="4151"/>
        <v>#DIV/0!</v>
      </c>
      <c r="AO1139" s="64"/>
      <c r="AP1139" s="72"/>
      <c r="AQ1139" s="73" t="e">
        <f t="shared" si="4152"/>
        <v>#DIV/0!</v>
      </c>
      <c r="AR1139" s="12"/>
    </row>
    <row r="1140" spans="1:44" ht="82.5" customHeight="1">
      <c r="A1140" s="242"/>
      <c r="B1140" s="244"/>
      <c r="C1140" s="229"/>
      <c r="D1140" s="189" t="s">
        <v>231</v>
      </c>
      <c r="E1140" s="69">
        <f t="shared" si="4153"/>
        <v>0</v>
      </c>
      <c r="F1140" s="145">
        <f t="shared" si="4154"/>
        <v>0</v>
      </c>
      <c r="G1140" s="70" t="e">
        <f t="shared" si="4140"/>
        <v>#DIV/0!</v>
      </c>
      <c r="H1140" s="69"/>
      <c r="I1140" s="145"/>
      <c r="J1140" s="70" t="e">
        <f t="shared" si="4141"/>
        <v>#DIV/0!</v>
      </c>
      <c r="K1140" s="69"/>
      <c r="L1140" s="145"/>
      <c r="M1140" s="70" t="e">
        <f t="shared" si="4142"/>
        <v>#DIV/0!</v>
      </c>
      <c r="N1140" s="69"/>
      <c r="O1140" s="72"/>
      <c r="P1140" s="73" t="e">
        <f t="shared" si="4143"/>
        <v>#DIV/0!</v>
      </c>
      <c r="Q1140" s="64"/>
      <c r="R1140" s="72"/>
      <c r="S1140" s="73" t="e">
        <f t="shared" si="4144"/>
        <v>#DIV/0!</v>
      </c>
      <c r="T1140" s="64"/>
      <c r="U1140" s="72"/>
      <c r="V1140" s="73" t="e">
        <f t="shared" si="4145"/>
        <v>#DIV/0!</v>
      </c>
      <c r="W1140" s="64"/>
      <c r="X1140" s="72"/>
      <c r="Y1140" s="73" t="e">
        <f t="shared" si="4146"/>
        <v>#DIV/0!</v>
      </c>
      <c r="Z1140" s="64"/>
      <c r="AA1140" s="72"/>
      <c r="AB1140" s="73" t="e">
        <f t="shared" si="4147"/>
        <v>#DIV/0!</v>
      </c>
      <c r="AC1140" s="64"/>
      <c r="AD1140" s="72"/>
      <c r="AE1140" s="73" t="e">
        <f t="shared" si="4148"/>
        <v>#DIV/0!</v>
      </c>
      <c r="AF1140" s="64"/>
      <c r="AG1140" s="72"/>
      <c r="AH1140" s="73" t="e">
        <f t="shared" si="4149"/>
        <v>#DIV/0!</v>
      </c>
      <c r="AI1140" s="64"/>
      <c r="AJ1140" s="72"/>
      <c r="AK1140" s="73" t="e">
        <f t="shared" si="4150"/>
        <v>#DIV/0!</v>
      </c>
      <c r="AL1140" s="64"/>
      <c r="AM1140" s="72"/>
      <c r="AN1140" s="73" t="e">
        <f t="shared" si="4151"/>
        <v>#DIV/0!</v>
      </c>
      <c r="AO1140" s="64"/>
      <c r="AP1140" s="72"/>
      <c r="AQ1140" s="73" t="e">
        <f t="shared" si="4152"/>
        <v>#DIV/0!</v>
      </c>
      <c r="AR1140" s="12"/>
    </row>
    <row r="1141" spans="1:44" ht="33" customHeight="1">
      <c r="A1141" s="242"/>
      <c r="B1141" s="244"/>
      <c r="C1141" s="229"/>
      <c r="D1141" s="189" t="s">
        <v>39</v>
      </c>
      <c r="E1141" s="69">
        <f t="shared" si="4153"/>
        <v>0</v>
      </c>
      <c r="F1141" s="145">
        <f t="shared" si="4154"/>
        <v>0</v>
      </c>
      <c r="G1141" s="70" t="e">
        <f t="shared" si="4140"/>
        <v>#DIV/0!</v>
      </c>
      <c r="H1141" s="69"/>
      <c r="I1141" s="145"/>
      <c r="J1141" s="70" t="e">
        <f t="shared" si="4141"/>
        <v>#DIV/0!</v>
      </c>
      <c r="K1141" s="69"/>
      <c r="L1141" s="145"/>
      <c r="M1141" s="70" t="e">
        <f t="shared" si="4142"/>
        <v>#DIV/0!</v>
      </c>
      <c r="N1141" s="69"/>
      <c r="O1141" s="72"/>
      <c r="P1141" s="73" t="e">
        <f t="shared" si="4143"/>
        <v>#DIV/0!</v>
      </c>
      <c r="Q1141" s="64"/>
      <c r="R1141" s="72"/>
      <c r="S1141" s="73" t="e">
        <f t="shared" si="4144"/>
        <v>#DIV/0!</v>
      </c>
      <c r="T1141" s="64"/>
      <c r="U1141" s="72"/>
      <c r="V1141" s="73" t="e">
        <f t="shared" si="4145"/>
        <v>#DIV/0!</v>
      </c>
      <c r="W1141" s="64"/>
      <c r="X1141" s="72"/>
      <c r="Y1141" s="73" t="e">
        <f t="shared" si="4146"/>
        <v>#DIV/0!</v>
      </c>
      <c r="Z1141" s="64"/>
      <c r="AA1141" s="72"/>
      <c r="AB1141" s="73" t="e">
        <f t="shared" si="4147"/>
        <v>#DIV/0!</v>
      </c>
      <c r="AC1141" s="64"/>
      <c r="AD1141" s="72"/>
      <c r="AE1141" s="73" t="e">
        <f t="shared" si="4148"/>
        <v>#DIV/0!</v>
      </c>
      <c r="AF1141" s="64"/>
      <c r="AG1141" s="72"/>
      <c r="AH1141" s="73" t="e">
        <f t="shared" si="4149"/>
        <v>#DIV/0!</v>
      </c>
      <c r="AI1141" s="64"/>
      <c r="AJ1141" s="72"/>
      <c r="AK1141" s="73" t="e">
        <f t="shared" si="4150"/>
        <v>#DIV/0!</v>
      </c>
      <c r="AL1141" s="64"/>
      <c r="AM1141" s="72"/>
      <c r="AN1141" s="73" t="e">
        <f t="shared" si="4151"/>
        <v>#DIV/0!</v>
      </c>
      <c r="AO1141" s="64"/>
      <c r="AP1141" s="72"/>
      <c r="AQ1141" s="73" t="e">
        <f t="shared" si="4152"/>
        <v>#DIV/0!</v>
      </c>
      <c r="AR1141" s="12"/>
    </row>
    <row r="1142" spans="1:44" ht="45">
      <c r="A1142" s="242"/>
      <c r="B1142" s="245"/>
      <c r="C1142" s="229"/>
      <c r="D1142" s="189" t="s">
        <v>33</v>
      </c>
      <c r="E1142" s="69">
        <f t="shared" si="4153"/>
        <v>0</v>
      </c>
      <c r="F1142" s="145">
        <f t="shared" si="4154"/>
        <v>0</v>
      </c>
      <c r="G1142" s="70" t="e">
        <f t="shared" si="4140"/>
        <v>#DIV/0!</v>
      </c>
      <c r="H1142" s="69"/>
      <c r="I1142" s="145"/>
      <c r="J1142" s="70" t="e">
        <f t="shared" si="4141"/>
        <v>#DIV/0!</v>
      </c>
      <c r="K1142" s="69"/>
      <c r="L1142" s="145"/>
      <c r="M1142" s="70" t="e">
        <f t="shared" si="4142"/>
        <v>#DIV/0!</v>
      </c>
      <c r="N1142" s="69"/>
      <c r="O1142" s="72"/>
      <c r="P1142" s="73" t="e">
        <f t="shared" si="4143"/>
        <v>#DIV/0!</v>
      </c>
      <c r="Q1142" s="64"/>
      <c r="R1142" s="72"/>
      <c r="S1142" s="73" t="e">
        <f t="shared" si="4144"/>
        <v>#DIV/0!</v>
      </c>
      <c r="T1142" s="64"/>
      <c r="U1142" s="72"/>
      <c r="V1142" s="73" t="e">
        <f t="shared" si="4145"/>
        <v>#DIV/0!</v>
      </c>
      <c r="W1142" s="64"/>
      <c r="X1142" s="72"/>
      <c r="Y1142" s="73" t="e">
        <f t="shared" si="4146"/>
        <v>#DIV/0!</v>
      </c>
      <c r="Z1142" s="64"/>
      <c r="AA1142" s="72"/>
      <c r="AB1142" s="73" t="e">
        <f t="shared" si="4147"/>
        <v>#DIV/0!</v>
      </c>
      <c r="AC1142" s="64"/>
      <c r="AD1142" s="72"/>
      <c r="AE1142" s="73" t="e">
        <f t="shared" si="4148"/>
        <v>#DIV/0!</v>
      </c>
      <c r="AF1142" s="64"/>
      <c r="AG1142" s="72"/>
      <c r="AH1142" s="73" t="e">
        <f t="shared" si="4149"/>
        <v>#DIV/0!</v>
      </c>
      <c r="AI1142" s="64"/>
      <c r="AJ1142" s="72"/>
      <c r="AK1142" s="73" t="e">
        <f t="shared" si="4150"/>
        <v>#DIV/0!</v>
      </c>
      <c r="AL1142" s="64"/>
      <c r="AM1142" s="72"/>
      <c r="AN1142" s="73" t="e">
        <f t="shared" si="4151"/>
        <v>#DIV/0!</v>
      </c>
      <c r="AO1142" s="64"/>
      <c r="AP1142" s="72"/>
      <c r="AQ1142" s="73" t="e">
        <f t="shared" si="4152"/>
        <v>#DIV/0!</v>
      </c>
      <c r="AR1142" s="12"/>
    </row>
    <row r="1143" spans="1:44" ht="22.5" customHeight="1">
      <c r="A1143" s="229" t="s">
        <v>64</v>
      </c>
      <c r="B1143" s="230" t="s">
        <v>175</v>
      </c>
      <c r="C1143" s="229" t="s">
        <v>146</v>
      </c>
      <c r="D1143" s="161" t="s">
        <v>36</v>
      </c>
      <c r="E1143" s="64">
        <f>E1144+E1145+E1146+E1148+E1149</f>
        <v>168.14</v>
      </c>
      <c r="F1143" s="71">
        <f>F1144+F1145+F1146+F1148+F1149</f>
        <v>82.5</v>
      </c>
      <c r="G1143" s="137">
        <f>(F1143/E1143)*100</f>
        <v>49.066254311882957</v>
      </c>
      <c r="H1143" s="64">
        <f>H1144+H1145+H1146+H1148+H1149</f>
        <v>0</v>
      </c>
      <c r="I1143" s="71">
        <f>I1144+I1145+I1146+I1148+I1149</f>
        <v>0</v>
      </c>
      <c r="J1143" s="137" t="e">
        <f>(I1143/H1143)*100</f>
        <v>#DIV/0!</v>
      </c>
      <c r="K1143" s="64">
        <f>K1144+K1145+K1146+K1148+K1149</f>
        <v>0</v>
      </c>
      <c r="L1143" s="71">
        <f>L1144+L1145+L1146+L1148+L1149</f>
        <v>0</v>
      </c>
      <c r="M1143" s="71" t="e">
        <f>(L1143/K1143)*100</f>
        <v>#DIV/0!</v>
      </c>
      <c r="N1143" s="64">
        <f>N1144+N1145+N1146+N1148+N1149</f>
        <v>0</v>
      </c>
      <c r="O1143" s="71">
        <f>O1144+O1145+O1146+O1148+O1149</f>
        <v>0</v>
      </c>
      <c r="P1143" s="71" t="e">
        <f>(O1143/N1143)*100</f>
        <v>#DIV/0!</v>
      </c>
      <c r="Q1143" s="64">
        <f>Q1144+Q1145+Q1146+Q1148+Q1149</f>
        <v>0</v>
      </c>
      <c r="R1143" s="71">
        <f>R1144+R1145+R1146+R1148+R1149</f>
        <v>0</v>
      </c>
      <c r="S1143" s="71" t="e">
        <f>(R1143/Q1143)*100</f>
        <v>#DIV/0!</v>
      </c>
      <c r="T1143" s="64">
        <f>T1144+T1145+T1146+T1148+T1149</f>
        <v>0</v>
      </c>
      <c r="U1143" s="71">
        <f>U1144+U1145+U1146+U1148+U1149</f>
        <v>0</v>
      </c>
      <c r="V1143" s="71" t="e">
        <f>(U1143/T1143)*100</f>
        <v>#DIV/0!</v>
      </c>
      <c r="W1143" s="64">
        <f>W1144+W1145+W1146+W1148+W1149</f>
        <v>50.85</v>
      </c>
      <c r="X1143" s="71">
        <f>X1144+X1145+X1146+X1148+X1149</f>
        <v>50.85</v>
      </c>
      <c r="Y1143" s="71">
        <f>(X1143/W1143)*100</f>
        <v>100</v>
      </c>
      <c r="Z1143" s="64">
        <f>Z1144+Z1145+Z1146+Z1148+Z1149</f>
        <v>0</v>
      </c>
      <c r="AA1143" s="71">
        <f>AA1144+AA1145+AA1146+AA1148+AA1149</f>
        <v>0</v>
      </c>
      <c r="AB1143" s="71" t="e">
        <f>(AA1143/Z1143)*100</f>
        <v>#DIV/0!</v>
      </c>
      <c r="AC1143" s="64">
        <f>AC1144+AC1145+AC1146+AC1148+AC1149</f>
        <v>31.65</v>
      </c>
      <c r="AD1143" s="71">
        <f>AD1144+AD1145+AD1146+AD1148+AD1149</f>
        <v>31.65</v>
      </c>
      <c r="AE1143" s="71">
        <f>(AD1143/AC1143)*100</f>
        <v>100</v>
      </c>
      <c r="AF1143" s="64">
        <f>AF1144+AF1145+AF1146+AF1148+AF1149</f>
        <v>0</v>
      </c>
      <c r="AG1143" s="71">
        <f>AG1144+AG1145+AG1146+AG1148+AG1149</f>
        <v>0</v>
      </c>
      <c r="AH1143" s="71" t="e">
        <f>(AG1143/AF1143)*100</f>
        <v>#DIV/0!</v>
      </c>
      <c r="AI1143" s="64">
        <f>AI1144+AI1145+AI1146+AI1148+AI1149</f>
        <v>0</v>
      </c>
      <c r="AJ1143" s="71">
        <f>AJ1144+AJ1145+AJ1146+AJ1148+AJ1149</f>
        <v>0</v>
      </c>
      <c r="AK1143" s="71" t="e">
        <f>(AJ1143/AI1143)*100</f>
        <v>#DIV/0!</v>
      </c>
      <c r="AL1143" s="64">
        <f>AL1144+AL1145+AL1146+AL1148+AL1149</f>
        <v>0</v>
      </c>
      <c r="AM1143" s="71">
        <f>AM1144+AM1145+AM1146+AM1148+AM1149</f>
        <v>0</v>
      </c>
      <c r="AN1143" s="71" t="e">
        <f>(AM1143/AL1143)*100</f>
        <v>#DIV/0!</v>
      </c>
      <c r="AO1143" s="64">
        <f>AO1144+AO1145+AO1146+AO1148+AO1149</f>
        <v>85.64</v>
      </c>
      <c r="AP1143" s="71">
        <f>AP1144+AP1145+AP1146+AP1148+AP1149</f>
        <v>0</v>
      </c>
      <c r="AQ1143" s="71">
        <f>(AP1143/AO1143)*100</f>
        <v>0</v>
      </c>
      <c r="AR1143" s="12"/>
    </row>
    <row r="1144" spans="1:44" ht="30">
      <c r="A1144" s="229"/>
      <c r="B1144" s="231"/>
      <c r="C1144" s="229"/>
      <c r="D1144" s="161" t="s">
        <v>17</v>
      </c>
      <c r="E1144" s="69">
        <f>H1144+K1144+N1144+Q1144+T1144+W1144+Z1144+AC1144+AF1144+AI1144+AL1144+AO1144</f>
        <v>0</v>
      </c>
      <c r="F1144" s="145">
        <f>I1144+L1144+O1144+R1144+U1144+X1144+AA1144+AD1144+AG1144+AJ1144+AM1144+AP1144</f>
        <v>0</v>
      </c>
      <c r="G1144" s="73" t="e">
        <f t="shared" ref="G1144:G1149" si="4155">(F1144/E1144)*100</f>
        <v>#DIV/0!</v>
      </c>
      <c r="H1144" s="64"/>
      <c r="I1144" s="72"/>
      <c r="J1144" s="73" t="e">
        <f t="shared" ref="J1144:J1149" si="4156">(I1144/H1144)*100</f>
        <v>#DIV/0!</v>
      </c>
      <c r="K1144" s="64"/>
      <c r="L1144" s="72"/>
      <c r="M1144" s="73" t="e">
        <f t="shared" ref="M1144:M1149" si="4157">(L1144/K1144)*100</f>
        <v>#DIV/0!</v>
      </c>
      <c r="N1144" s="64"/>
      <c r="O1144" s="72"/>
      <c r="P1144" s="73" t="e">
        <f t="shared" ref="P1144:P1149" si="4158">(O1144/N1144)*100</f>
        <v>#DIV/0!</v>
      </c>
      <c r="Q1144" s="64"/>
      <c r="R1144" s="72"/>
      <c r="S1144" s="73" t="e">
        <f t="shared" ref="S1144:S1149" si="4159">(R1144/Q1144)*100</f>
        <v>#DIV/0!</v>
      </c>
      <c r="T1144" s="64"/>
      <c r="U1144" s="72"/>
      <c r="V1144" s="73" t="e">
        <f t="shared" ref="V1144:V1149" si="4160">(U1144/T1144)*100</f>
        <v>#DIV/0!</v>
      </c>
      <c r="W1144" s="64"/>
      <c r="X1144" s="72"/>
      <c r="Y1144" s="73" t="e">
        <f t="shared" ref="Y1144:Y1149" si="4161">(X1144/W1144)*100</f>
        <v>#DIV/0!</v>
      </c>
      <c r="Z1144" s="64"/>
      <c r="AA1144" s="72"/>
      <c r="AB1144" s="73" t="e">
        <f t="shared" ref="AB1144:AB1149" si="4162">(AA1144/Z1144)*100</f>
        <v>#DIV/0!</v>
      </c>
      <c r="AC1144" s="64"/>
      <c r="AD1144" s="72"/>
      <c r="AE1144" s="73" t="e">
        <f t="shared" ref="AE1144:AE1149" si="4163">(AD1144/AC1144)*100</f>
        <v>#DIV/0!</v>
      </c>
      <c r="AF1144" s="64"/>
      <c r="AG1144" s="72"/>
      <c r="AH1144" s="73" t="e">
        <f t="shared" ref="AH1144:AH1149" si="4164">(AG1144/AF1144)*100</f>
        <v>#DIV/0!</v>
      </c>
      <c r="AI1144" s="64"/>
      <c r="AJ1144" s="72"/>
      <c r="AK1144" s="73" t="e">
        <f t="shared" ref="AK1144:AK1149" si="4165">(AJ1144/AI1144)*100</f>
        <v>#DIV/0!</v>
      </c>
      <c r="AL1144" s="64"/>
      <c r="AM1144" s="72"/>
      <c r="AN1144" s="73" t="e">
        <f t="shared" ref="AN1144:AN1149" si="4166">(AM1144/AL1144)*100</f>
        <v>#DIV/0!</v>
      </c>
      <c r="AO1144" s="64"/>
      <c r="AP1144" s="72"/>
      <c r="AQ1144" s="73" t="e">
        <f t="shared" ref="AQ1144:AQ1149" si="4167">(AP1144/AO1144)*100</f>
        <v>#DIV/0!</v>
      </c>
      <c r="AR1144" s="12"/>
    </row>
    <row r="1145" spans="1:44" ht="54.75" customHeight="1">
      <c r="A1145" s="229"/>
      <c r="B1145" s="231"/>
      <c r="C1145" s="229"/>
      <c r="D1145" s="161" t="s">
        <v>18</v>
      </c>
      <c r="E1145" s="69">
        <f t="shared" ref="E1145:E1149" si="4168">H1145+K1145+N1145+Q1145+T1145+W1145+Z1145+AC1145+AF1145+AI1145+AL1145+AO1145</f>
        <v>0</v>
      </c>
      <c r="F1145" s="145">
        <f t="shared" ref="F1145:F1149" si="4169">I1145+L1145+O1145+R1145+U1145+X1145+AA1145+AD1145+AG1145+AJ1145+AM1145+AP1145</f>
        <v>0</v>
      </c>
      <c r="G1145" s="73" t="e">
        <f t="shared" si="4155"/>
        <v>#DIV/0!</v>
      </c>
      <c r="H1145" s="64"/>
      <c r="I1145" s="72"/>
      <c r="J1145" s="73" t="e">
        <f t="shared" si="4156"/>
        <v>#DIV/0!</v>
      </c>
      <c r="K1145" s="64"/>
      <c r="L1145" s="72"/>
      <c r="M1145" s="73" t="e">
        <f t="shared" si="4157"/>
        <v>#DIV/0!</v>
      </c>
      <c r="N1145" s="64"/>
      <c r="O1145" s="72"/>
      <c r="P1145" s="73" t="e">
        <f t="shared" si="4158"/>
        <v>#DIV/0!</v>
      </c>
      <c r="Q1145" s="64"/>
      <c r="R1145" s="72"/>
      <c r="S1145" s="73" t="e">
        <f t="shared" si="4159"/>
        <v>#DIV/0!</v>
      </c>
      <c r="T1145" s="64"/>
      <c r="U1145" s="72"/>
      <c r="V1145" s="73" t="e">
        <f t="shared" si="4160"/>
        <v>#DIV/0!</v>
      </c>
      <c r="W1145" s="64"/>
      <c r="X1145" s="72"/>
      <c r="Y1145" s="73" t="e">
        <f t="shared" si="4161"/>
        <v>#DIV/0!</v>
      </c>
      <c r="Z1145" s="64"/>
      <c r="AA1145" s="72"/>
      <c r="AB1145" s="73" t="e">
        <f t="shared" si="4162"/>
        <v>#DIV/0!</v>
      </c>
      <c r="AC1145" s="64"/>
      <c r="AD1145" s="72"/>
      <c r="AE1145" s="73" t="e">
        <f t="shared" si="4163"/>
        <v>#DIV/0!</v>
      </c>
      <c r="AF1145" s="64"/>
      <c r="AG1145" s="72"/>
      <c r="AH1145" s="73" t="e">
        <f t="shared" si="4164"/>
        <v>#DIV/0!</v>
      </c>
      <c r="AI1145" s="64"/>
      <c r="AJ1145" s="72"/>
      <c r="AK1145" s="73" t="e">
        <f t="shared" si="4165"/>
        <v>#DIV/0!</v>
      </c>
      <c r="AL1145" s="64"/>
      <c r="AM1145" s="72"/>
      <c r="AN1145" s="73" t="e">
        <f t="shared" si="4166"/>
        <v>#DIV/0!</v>
      </c>
      <c r="AO1145" s="64"/>
      <c r="AP1145" s="72"/>
      <c r="AQ1145" s="73" t="e">
        <f t="shared" si="4167"/>
        <v>#DIV/0!</v>
      </c>
      <c r="AR1145" s="12"/>
    </row>
    <row r="1146" spans="1:44" ht="28.5" customHeight="1">
      <c r="A1146" s="229"/>
      <c r="B1146" s="231"/>
      <c r="C1146" s="229"/>
      <c r="D1146" s="161" t="s">
        <v>26</v>
      </c>
      <c r="E1146" s="69">
        <f t="shared" si="4168"/>
        <v>168.14</v>
      </c>
      <c r="F1146" s="70">
        <f t="shared" si="4169"/>
        <v>82.5</v>
      </c>
      <c r="G1146" s="73">
        <f t="shared" si="4155"/>
        <v>49.066254311882957</v>
      </c>
      <c r="H1146" s="64"/>
      <c r="I1146" s="72"/>
      <c r="J1146" s="73" t="e">
        <f t="shared" si="4156"/>
        <v>#DIV/0!</v>
      </c>
      <c r="K1146" s="64"/>
      <c r="L1146" s="72"/>
      <c r="M1146" s="73" t="e">
        <f t="shared" si="4157"/>
        <v>#DIV/0!</v>
      </c>
      <c r="N1146" s="64"/>
      <c r="O1146" s="72"/>
      <c r="P1146" s="73" t="e">
        <f t="shared" si="4158"/>
        <v>#DIV/0!</v>
      </c>
      <c r="Q1146" s="64"/>
      <c r="R1146" s="72"/>
      <c r="S1146" s="73" t="e">
        <f t="shared" si="4159"/>
        <v>#DIV/0!</v>
      </c>
      <c r="T1146" s="64"/>
      <c r="U1146" s="72"/>
      <c r="V1146" s="73" t="e">
        <f t="shared" si="4160"/>
        <v>#DIV/0!</v>
      </c>
      <c r="W1146" s="64">
        <v>50.85</v>
      </c>
      <c r="X1146" s="72">
        <v>50.85</v>
      </c>
      <c r="Y1146" s="73">
        <f t="shared" si="4161"/>
        <v>100</v>
      </c>
      <c r="Z1146" s="64">
        <v>0</v>
      </c>
      <c r="AA1146" s="72">
        <v>0</v>
      </c>
      <c r="AB1146" s="73" t="e">
        <f t="shared" si="4162"/>
        <v>#DIV/0!</v>
      </c>
      <c r="AC1146" s="64">
        <v>31.65</v>
      </c>
      <c r="AD1146" s="72">
        <v>31.65</v>
      </c>
      <c r="AE1146" s="73">
        <f t="shared" si="4163"/>
        <v>100</v>
      </c>
      <c r="AF1146" s="64"/>
      <c r="AG1146" s="72"/>
      <c r="AH1146" s="73" t="e">
        <f t="shared" si="4164"/>
        <v>#DIV/0!</v>
      </c>
      <c r="AI1146" s="64"/>
      <c r="AJ1146" s="72"/>
      <c r="AK1146" s="73" t="e">
        <f t="shared" si="4165"/>
        <v>#DIV/0!</v>
      </c>
      <c r="AL1146" s="64"/>
      <c r="AM1146" s="72"/>
      <c r="AN1146" s="73" t="e">
        <f t="shared" si="4166"/>
        <v>#DIV/0!</v>
      </c>
      <c r="AO1146" s="64">
        <v>85.64</v>
      </c>
      <c r="AP1146" s="72"/>
      <c r="AQ1146" s="73">
        <f t="shared" si="4167"/>
        <v>0</v>
      </c>
      <c r="AR1146" s="12"/>
    </row>
    <row r="1147" spans="1:44" ht="84.75" customHeight="1">
      <c r="A1147" s="229"/>
      <c r="B1147" s="231"/>
      <c r="C1147" s="229"/>
      <c r="D1147" s="161" t="s">
        <v>231</v>
      </c>
      <c r="E1147" s="69">
        <f t="shared" si="4168"/>
        <v>0</v>
      </c>
      <c r="F1147" s="145">
        <f t="shared" si="4169"/>
        <v>0</v>
      </c>
      <c r="G1147" s="73" t="e">
        <f t="shared" si="4155"/>
        <v>#DIV/0!</v>
      </c>
      <c r="H1147" s="64"/>
      <c r="I1147" s="72"/>
      <c r="J1147" s="73" t="e">
        <f t="shared" si="4156"/>
        <v>#DIV/0!</v>
      </c>
      <c r="K1147" s="64"/>
      <c r="L1147" s="72"/>
      <c r="M1147" s="73" t="e">
        <f t="shared" si="4157"/>
        <v>#DIV/0!</v>
      </c>
      <c r="N1147" s="64"/>
      <c r="O1147" s="72"/>
      <c r="P1147" s="73" t="e">
        <f t="shared" si="4158"/>
        <v>#DIV/0!</v>
      </c>
      <c r="Q1147" s="64"/>
      <c r="R1147" s="72"/>
      <c r="S1147" s="73" t="e">
        <f t="shared" si="4159"/>
        <v>#DIV/0!</v>
      </c>
      <c r="T1147" s="64"/>
      <c r="U1147" s="72"/>
      <c r="V1147" s="73" t="e">
        <f t="shared" si="4160"/>
        <v>#DIV/0!</v>
      </c>
      <c r="W1147" s="64"/>
      <c r="X1147" s="72"/>
      <c r="Y1147" s="73" t="e">
        <f t="shared" si="4161"/>
        <v>#DIV/0!</v>
      </c>
      <c r="Z1147" s="64"/>
      <c r="AA1147" s="72"/>
      <c r="AB1147" s="73" t="e">
        <f t="shared" si="4162"/>
        <v>#DIV/0!</v>
      </c>
      <c r="AC1147" s="64"/>
      <c r="AD1147" s="72"/>
      <c r="AE1147" s="73" t="e">
        <f t="shared" si="4163"/>
        <v>#DIV/0!</v>
      </c>
      <c r="AF1147" s="64"/>
      <c r="AG1147" s="72"/>
      <c r="AH1147" s="73" t="e">
        <f t="shared" si="4164"/>
        <v>#DIV/0!</v>
      </c>
      <c r="AI1147" s="64"/>
      <c r="AJ1147" s="72"/>
      <c r="AK1147" s="73" t="e">
        <f t="shared" si="4165"/>
        <v>#DIV/0!</v>
      </c>
      <c r="AL1147" s="64"/>
      <c r="AM1147" s="72"/>
      <c r="AN1147" s="73" t="e">
        <f t="shared" si="4166"/>
        <v>#DIV/0!</v>
      </c>
      <c r="AO1147" s="64"/>
      <c r="AP1147" s="72"/>
      <c r="AQ1147" s="73" t="e">
        <f t="shared" si="4167"/>
        <v>#DIV/0!</v>
      </c>
      <c r="AR1147" s="12"/>
    </row>
    <row r="1148" spans="1:44" ht="39.75" customHeight="1">
      <c r="A1148" s="229"/>
      <c r="B1148" s="231"/>
      <c r="C1148" s="229"/>
      <c r="D1148" s="161" t="s">
        <v>39</v>
      </c>
      <c r="E1148" s="69">
        <f t="shared" si="4168"/>
        <v>0</v>
      </c>
      <c r="F1148" s="145">
        <f t="shared" si="4169"/>
        <v>0</v>
      </c>
      <c r="G1148" s="73" t="e">
        <f t="shared" si="4155"/>
        <v>#DIV/0!</v>
      </c>
      <c r="H1148" s="64"/>
      <c r="I1148" s="72"/>
      <c r="J1148" s="73" t="e">
        <f t="shared" si="4156"/>
        <v>#DIV/0!</v>
      </c>
      <c r="K1148" s="64"/>
      <c r="L1148" s="72"/>
      <c r="M1148" s="73" t="e">
        <f t="shared" si="4157"/>
        <v>#DIV/0!</v>
      </c>
      <c r="N1148" s="64"/>
      <c r="O1148" s="72"/>
      <c r="P1148" s="73" t="e">
        <f t="shared" si="4158"/>
        <v>#DIV/0!</v>
      </c>
      <c r="Q1148" s="64"/>
      <c r="R1148" s="72"/>
      <c r="S1148" s="73" t="e">
        <f t="shared" si="4159"/>
        <v>#DIV/0!</v>
      </c>
      <c r="T1148" s="64"/>
      <c r="U1148" s="72"/>
      <c r="V1148" s="73" t="e">
        <f t="shared" si="4160"/>
        <v>#DIV/0!</v>
      </c>
      <c r="W1148" s="64"/>
      <c r="X1148" s="72"/>
      <c r="Y1148" s="73" t="e">
        <f t="shared" si="4161"/>
        <v>#DIV/0!</v>
      </c>
      <c r="Z1148" s="64"/>
      <c r="AA1148" s="72"/>
      <c r="AB1148" s="73" t="e">
        <f t="shared" si="4162"/>
        <v>#DIV/0!</v>
      </c>
      <c r="AC1148" s="64"/>
      <c r="AD1148" s="72"/>
      <c r="AE1148" s="73" t="e">
        <f t="shared" si="4163"/>
        <v>#DIV/0!</v>
      </c>
      <c r="AF1148" s="64"/>
      <c r="AG1148" s="72"/>
      <c r="AH1148" s="73" t="e">
        <f t="shared" si="4164"/>
        <v>#DIV/0!</v>
      </c>
      <c r="AI1148" s="64"/>
      <c r="AJ1148" s="72"/>
      <c r="AK1148" s="73" t="e">
        <f t="shared" si="4165"/>
        <v>#DIV/0!</v>
      </c>
      <c r="AL1148" s="64"/>
      <c r="AM1148" s="72"/>
      <c r="AN1148" s="73" t="e">
        <f t="shared" si="4166"/>
        <v>#DIV/0!</v>
      </c>
      <c r="AO1148" s="64"/>
      <c r="AP1148" s="72"/>
      <c r="AQ1148" s="73" t="e">
        <f t="shared" si="4167"/>
        <v>#DIV/0!</v>
      </c>
      <c r="AR1148" s="12"/>
    </row>
    <row r="1149" spans="1:44" ht="45">
      <c r="A1149" s="229"/>
      <c r="B1149" s="232"/>
      <c r="C1149" s="229"/>
      <c r="D1149" s="161" t="s">
        <v>33</v>
      </c>
      <c r="E1149" s="69">
        <f t="shared" si="4168"/>
        <v>0</v>
      </c>
      <c r="F1149" s="145">
        <f t="shared" si="4169"/>
        <v>0</v>
      </c>
      <c r="G1149" s="73" t="e">
        <f t="shared" si="4155"/>
        <v>#DIV/0!</v>
      </c>
      <c r="H1149" s="64"/>
      <c r="I1149" s="72"/>
      <c r="J1149" s="73" t="e">
        <f t="shared" si="4156"/>
        <v>#DIV/0!</v>
      </c>
      <c r="K1149" s="64"/>
      <c r="L1149" s="72"/>
      <c r="M1149" s="73" t="e">
        <f t="shared" si="4157"/>
        <v>#DIV/0!</v>
      </c>
      <c r="N1149" s="64"/>
      <c r="O1149" s="72"/>
      <c r="P1149" s="73" t="e">
        <f t="shared" si="4158"/>
        <v>#DIV/0!</v>
      </c>
      <c r="Q1149" s="64"/>
      <c r="R1149" s="72"/>
      <c r="S1149" s="73" t="e">
        <f t="shared" si="4159"/>
        <v>#DIV/0!</v>
      </c>
      <c r="T1149" s="64"/>
      <c r="U1149" s="72"/>
      <c r="V1149" s="73" t="e">
        <f t="shared" si="4160"/>
        <v>#DIV/0!</v>
      </c>
      <c r="W1149" s="64"/>
      <c r="X1149" s="72"/>
      <c r="Y1149" s="73" t="e">
        <f t="shared" si="4161"/>
        <v>#DIV/0!</v>
      </c>
      <c r="Z1149" s="64"/>
      <c r="AA1149" s="72"/>
      <c r="AB1149" s="73" t="e">
        <f t="shared" si="4162"/>
        <v>#DIV/0!</v>
      </c>
      <c r="AC1149" s="64"/>
      <c r="AD1149" s="72"/>
      <c r="AE1149" s="73" t="e">
        <f t="shared" si="4163"/>
        <v>#DIV/0!</v>
      </c>
      <c r="AF1149" s="64"/>
      <c r="AG1149" s="72"/>
      <c r="AH1149" s="73" t="e">
        <f t="shared" si="4164"/>
        <v>#DIV/0!</v>
      </c>
      <c r="AI1149" s="64"/>
      <c r="AJ1149" s="72"/>
      <c r="AK1149" s="73" t="e">
        <f t="shared" si="4165"/>
        <v>#DIV/0!</v>
      </c>
      <c r="AL1149" s="64"/>
      <c r="AM1149" s="72"/>
      <c r="AN1149" s="73" t="e">
        <f t="shared" si="4166"/>
        <v>#DIV/0!</v>
      </c>
      <c r="AO1149" s="64"/>
      <c r="AP1149" s="72"/>
      <c r="AQ1149" s="73" t="e">
        <f t="shared" si="4167"/>
        <v>#DIV/0!</v>
      </c>
      <c r="AR1149" s="12"/>
    </row>
    <row r="1150" spans="1:44" ht="20.25" customHeight="1">
      <c r="A1150" s="229" t="s">
        <v>240</v>
      </c>
      <c r="B1150" s="230" t="s">
        <v>267</v>
      </c>
      <c r="C1150" s="229" t="s">
        <v>529</v>
      </c>
      <c r="D1150" s="161" t="s">
        <v>36</v>
      </c>
      <c r="E1150" s="64">
        <f>E1151+E1152+E1153+E1155+E1156</f>
        <v>9595.8000000000011</v>
      </c>
      <c r="F1150" s="71">
        <f>F1151+F1152+F1153+F1155+F1156</f>
        <v>9521.6400000000012</v>
      </c>
      <c r="G1150" s="137">
        <f>(F1150/E1150)*100</f>
        <v>99.227161883323959</v>
      </c>
      <c r="H1150" s="64">
        <f>H1151+H1152+H1153+H1155+H1156</f>
        <v>0</v>
      </c>
      <c r="I1150" s="71">
        <f>I1151+I1152+I1153+I1155+I1156</f>
        <v>0</v>
      </c>
      <c r="J1150" s="71" t="e">
        <f>(I1150/H1150)*100</f>
        <v>#DIV/0!</v>
      </c>
      <c r="K1150" s="64">
        <f>K1151+K1152+K1153+K1155+K1156</f>
        <v>0</v>
      </c>
      <c r="L1150" s="71">
        <f>L1151+L1152+L1153+L1155+L1156</f>
        <v>0</v>
      </c>
      <c r="M1150" s="71" t="e">
        <f>(L1150/K1150)*100</f>
        <v>#DIV/0!</v>
      </c>
      <c r="N1150" s="64">
        <f>N1151+N1152+N1153+N1155+N1156</f>
        <v>0</v>
      </c>
      <c r="O1150" s="71">
        <f>O1151+O1152+O1153+O1155+O1156</f>
        <v>0</v>
      </c>
      <c r="P1150" s="71" t="e">
        <f>(O1150/N1150)*100</f>
        <v>#DIV/0!</v>
      </c>
      <c r="Q1150" s="64">
        <f>Q1151+Q1152+Q1153+Q1155+Q1156</f>
        <v>0</v>
      </c>
      <c r="R1150" s="71">
        <f>R1151+R1152+R1153+R1155+R1156</f>
        <v>0</v>
      </c>
      <c r="S1150" s="71" t="e">
        <f>(R1150/Q1150)*100</f>
        <v>#DIV/0!</v>
      </c>
      <c r="T1150" s="64">
        <f>T1151+T1152+T1153+T1155+T1156</f>
        <v>0</v>
      </c>
      <c r="U1150" s="71">
        <f>U1151+U1152+U1153+U1155+U1156</f>
        <v>0</v>
      </c>
      <c r="V1150" s="71" t="e">
        <f>(U1150/T1150)*100</f>
        <v>#DIV/0!</v>
      </c>
      <c r="W1150" s="64">
        <f>W1151+W1152+W1153+W1155+W1156</f>
        <v>3636.94</v>
      </c>
      <c r="X1150" s="71">
        <f>X1151+X1152+X1153+X1155+X1156</f>
        <v>3636.94</v>
      </c>
      <c r="Y1150" s="71">
        <f>(X1150/W1150)*100</f>
        <v>100</v>
      </c>
      <c r="Z1150" s="64">
        <f>Z1151+Z1152+Z1153+Z1155+Z1156</f>
        <v>5277.4400000000005</v>
      </c>
      <c r="AA1150" s="71">
        <f>AA1151+AA1152+AA1153+AA1155+AA1156</f>
        <v>5277.4400000000005</v>
      </c>
      <c r="AB1150" s="71">
        <f>(AA1150/Z1150)*100</f>
        <v>100</v>
      </c>
      <c r="AC1150" s="64">
        <f>AC1151+AC1152+AC1153+AC1155+AC1156</f>
        <v>532.22</v>
      </c>
      <c r="AD1150" s="71">
        <f>AD1151+AD1152+AD1153+AD1155+AD1156</f>
        <v>532.22</v>
      </c>
      <c r="AE1150" s="71">
        <f>(AD1150/AC1150)*100</f>
        <v>100</v>
      </c>
      <c r="AF1150" s="64">
        <f>AF1151+AF1152+AF1153+AF1155+AF1156</f>
        <v>75.040000000000006</v>
      </c>
      <c r="AG1150" s="71">
        <f>AG1151+AG1152+AG1153+AG1155+AG1156</f>
        <v>75.040000000000006</v>
      </c>
      <c r="AH1150" s="71">
        <f>(AG1150/AF1150)*100</f>
        <v>100</v>
      </c>
      <c r="AI1150" s="64">
        <f>AI1151+AI1152+AI1153+AI1155+AI1156</f>
        <v>0</v>
      </c>
      <c r="AJ1150" s="71">
        <f>AJ1151+AJ1152+AJ1153+AJ1155+AJ1156</f>
        <v>0</v>
      </c>
      <c r="AK1150" s="71" t="e">
        <f>(AJ1150/AI1150)*100</f>
        <v>#DIV/0!</v>
      </c>
      <c r="AL1150" s="64">
        <f>AL1151+AL1152+AL1153+AL1155+AL1156</f>
        <v>0</v>
      </c>
      <c r="AM1150" s="71">
        <f>AM1151+AM1152+AM1153+AM1155+AM1156</f>
        <v>0</v>
      </c>
      <c r="AN1150" s="71" t="e">
        <f>(AM1150/AL1150)*100</f>
        <v>#DIV/0!</v>
      </c>
      <c r="AO1150" s="64">
        <f>AO1151+AO1152+AO1153+AO1155+AO1156</f>
        <v>74.16</v>
      </c>
      <c r="AP1150" s="71">
        <f>AP1151+AP1152+AP1153+AP1155+AP1156</f>
        <v>0</v>
      </c>
      <c r="AQ1150" s="71">
        <f>(AP1150/AO1150)*100</f>
        <v>0</v>
      </c>
      <c r="AR1150" s="12"/>
    </row>
    <row r="1151" spans="1:44" ht="30">
      <c r="A1151" s="229"/>
      <c r="B1151" s="231"/>
      <c r="C1151" s="229"/>
      <c r="D1151" s="161" t="s">
        <v>17</v>
      </c>
      <c r="E1151" s="69">
        <f>H1151+K1151+N1151+Q1151+T1151+W1151+Z1151+AC1151+AF1151+AI1151+AL1151+AO1151</f>
        <v>0</v>
      </c>
      <c r="F1151" s="145">
        <f>I1151+L1151+O1151+R1151+U1151+X1151+AA1151+AD1151+AG1151+AJ1151+AM1151+AP1151</f>
        <v>0</v>
      </c>
      <c r="G1151" s="70" t="e">
        <f t="shared" ref="G1151:G1156" si="4170">(F1151/E1151)*100</f>
        <v>#DIV/0!</v>
      </c>
      <c r="H1151" s="69"/>
      <c r="I1151" s="72"/>
      <c r="J1151" s="73" t="e">
        <f t="shared" ref="J1151:J1156" si="4171">(I1151/H1151)*100</f>
        <v>#DIV/0!</v>
      </c>
      <c r="K1151" s="64"/>
      <c r="L1151" s="72"/>
      <c r="M1151" s="73" t="e">
        <f t="shared" ref="M1151:M1156" si="4172">(L1151/K1151)*100</f>
        <v>#DIV/0!</v>
      </c>
      <c r="N1151" s="64"/>
      <c r="O1151" s="72"/>
      <c r="P1151" s="73" t="e">
        <f t="shared" ref="P1151:P1156" si="4173">(O1151/N1151)*100</f>
        <v>#DIV/0!</v>
      </c>
      <c r="Q1151" s="64"/>
      <c r="R1151" s="72"/>
      <c r="S1151" s="73" t="e">
        <f t="shared" ref="S1151:S1156" si="4174">(R1151/Q1151)*100</f>
        <v>#DIV/0!</v>
      </c>
      <c r="T1151" s="64"/>
      <c r="U1151" s="72"/>
      <c r="V1151" s="73" t="e">
        <f t="shared" ref="V1151:V1156" si="4175">(U1151/T1151)*100</f>
        <v>#DIV/0!</v>
      </c>
      <c r="W1151" s="64"/>
      <c r="X1151" s="72"/>
      <c r="Y1151" s="73" t="e">
        <f t="shared" ref="Y1151:Y1156" si="4176">(X1151/W1151)*100</f>
        <v>#DIV/0!</v>
      </c>
      <c r="Z1151" s="64"/>
      <c r="AA1151" s="72"/>
      <c r="AB1151" s="73" t="e">
        <f t="shared" ref="AB1151:AB1156" si="4177">(AA1151/Z1151)*100</f>
        <v>#DIV/0!</v>
      </c>
      <c r="AC1151" s="64"/>
      <c r="AD1151" s="72"/>
      <c r="AE1151" s="73" t="e">
        <f t="shared" ref="AE1151:AE1156" si="4178">(AD1151/AC1151)*100</f>
        <v>#DIV/0!</v>
      </c>
      <c r="AF1151" s="64"/>
      <c r="AG1151" s="72"/>
      <c r="AH1151" s="73" t="e">
        <f t="shared" ref="AH1151:AH1156" si="4179">(AG1151/AF1151)*100</f>
        <v>#DIV/0!</v>
      </c>
      <c r="AI1151" s="64"/>
      <c r="AJ1151" s="72"/>
      <c r="AK1151" s="73" t="e">
        <f t="shared" ref="AK1151:AK1156" si="4180">(AJ1151/AI1151)*100</f>
        <v>#DIV/0!</v>
      </c>
      <c r="AL1151" s="64"/>
      <c r="AM1151" s="72"/>
      <c r="AN1151" s="73" t="e">
        <f t="shared" ref="AN1151:AN1156" si="4181">(AM1151/AL1151)*100</f>
        <v>#DIV/0!</v>
      </c>
      <c r="AO1151" s="64"/>
      <c r="AP1151" s="72"/>
      <c r="AQ1151" s="73" t="e">
        <f t="shared" ref="AQ1151:AQ1156" si="4182">(AP1151/AO1151)*100</f>
        <v>#DIV/0!</v>
      </c>
      <c r="AR1151" s="12"/>
    </row>
    <row r="1152" spans="1:44" ht="51" customHeight="1">
      <c r="A1152" s="229"/>
      <c r="B1152" s="231"/>
      <c r="C1152" s="229"/>
      <c r="D1152" s="161" t="s">
        <v>18</v>
      </c>
      <c r="E1152" s="69">
        <f t="shared" ref="E1152:E1156" si="4183">H1152+K1152+N1152+Q1152+T1152+W1152+Z1152+AC1152+AF1152+AI1152+AL1152+AO1152</f>
        <v>4797.9000000000005</v>
      </c>
      <c r="F1152" s="70">
        <f t="shared" ref="F1152:F1156" si="4184">I1152+L1152+O1152+R1152+U1152+X1152+AA1152+AD1152+AG1152+AJ1152+AM1152+AP1152</f>
        <v>4760.8200000000006</v>
      </c>
      <c r="G1152" s="70">
        <f t="shared" si="4170"/>
        <v>99.227161883323959</v>
      </c>
      <c r="H1152" s="69"/>
      <c r="I1152" s="72"/>
      <c r="J1152" s="73" t="e">
        <f t="shared" si="4171"/>
        <v>#DIV/0!</v>
      </c>
      <c r="K1152" s="64"/>
      <c r="L1152" s="72"/>
      <c r="M1152" s="73" t="e">
        <f t="shared" si="4172"/>
        <v>#DIV/0!</v>
      </c>
      <c r="N1152" s="64"/>
      <c r="O1152" s="72"/>
      <c r="P1152" s="73" t="e">
        <f t="shared" si="4173"/>
        <v>#DIV/0!</v>
      </c>
      <c r="Q1152" s="64"/>
      <c r="R1152" s="72"/>
      <c r="S1152" s="73" t="e">
        <f t="shared" si="4174"/>
        <v>#DIV/0!</v>
      </c>
      <c r="T1152" s="64"/>
      <c r="U1152" s="72"/>
      <c r="V1152" s="73" t="e">
        <f t="shared" si="4175"/>
        <v>#DIV/0!</v>
      </c>
      <c r="W1152" s="64">
        <v>1818.47</v>
      </c>
      <c r="X1152" s="72">
        <v>1818.47</v>
      </c>
      <c r="Y1152" s="73">
        <f t="shared" si="4176"/>
        <v>100</v>
      </c>
      <c r="Z1152" s="64">
        <v>2577.23</v>
      </c>
      <c r="AA1152" s="72">
        <v>2577.23</v>
      </c>
      <c r="AB1152" s="73">
        <f t="shared" si="4177"/>
        <v>100</v>
      </c>
      <c r="AC1152" s="64">
        <v>327.60000000000002</v>
      </c>
      <c r="AD1152" s="72">
        <v>327.60000000000002</v>
      </c>
      <c r="AE1152" s="73">
        <f t="shared" si="4178"/>
        <v>100</v>
      </c>
      <c r="AF1152" s="64">
        <v>37.520000000000003</v>
      </c>
      <c r="AG1152" s="72">
        <v>37.520000000000003</v>
      </c>
      <c r="AH1152" s="73">
        <f t="shared" si="4179"/>
        <v>100</v>
      </c>
      <c r="AI1152" s="64"/>
      <c r="AJ1152" s="72"/>
      <c r="AK1152" s="73" t="e">
        <f t="shared" si="4180"/>
        <v>#DIV/0!</v>
      </c>
      <c r="AL1152" s="64"/>
      <c r="AM1152" s="72"/>
      <c r="AN1152" s="73" t="e">
        <f t="shared" si="4181"/>
        <v>#DIV/0!</v>
      </c>
      <c r="AO1152" s="64">
        <v>37.08</v>
      </c>
      <c r="AP1152" s="72"/>
      <c r="AQ1152" s="73">
        <f t="shared" si="4182"/>
        <v>0</v>
      </c>
      <c r="AR1152" s="12"/>
    </row>
    <row r="1153" spans="1:44" ht="30" customHeight="1">
      <c r="A1153" s="229"/>
      <c r="B1153" s="231"/>
      <c r="C1153" s="229"/>
      <c r="D1153" s="161" t="s">
        <v>26</v>
      </c>
      <c r="E1153" s="69">
        <f t="shared" si="4183"/>
        <v>4797.9000000000005</v>
      </c>
      <c r="F1153" s="70">
        <f t="shared" si="4184"/>
        <v>4760.8200000000006</v>
      </c>
      <c r="G1153" s="70">
        <f t="shared" si="4170"/>
        <v>99.227161883323959</v>
      </c>
      <c r="H1153" s="69"/>
      <c r="I1153" s="72"/>
      <c r="J1153" s="73" t="e">
        <f t="shared" si="4171"/>
        <v>#DIV/0!</v>
      </c>
      <c r="K1153" s="64"/>
      <c r="L1153" s="72"/>
      <c r="M1153" s="73" t="e">
        <f t="shared" si="4172"/>
        <v>#DIV/0!</v>
      </c>
      <c r="N1153" s="64"/>
      <c r="O1153" s="72"/>
      <c r="P1153" s="73" t="e">
        <f t="shared" si="4173"/>
        <v>#DIV/0!</v>
      </c>
      <c r="Q1153" s="64"/>
      <c r="R1153" s="72"/>
      <c r="S1153" s="73" t="e">
        <f t="shared" si="4174"/>
        <v>#DIV/0!</v>
      </c>
      <c r="T1153" s="64"/>
      <c r="U1153" s="72"/>
      <c r="V1153" s="73" t="e">
        <f t="shared" si="4175"/>
        <v>#DIV/0!</v>
      </c>
      <c r="W1153" s="64">
        <v>1818.47</v>
      </c>
      <c r="X1153" s="72">
        <v>1818.47</v>
      </c>
      <c r="Y1153" s="73">
        <f t="shared" si="4176"/>
        <v>100</v>
      </c>
      <c r="Z1153" s="64">
        <v>2700.21</v>
      </c>
      <c r="AA1153" s="72">
        <v>2700.21</v>
      </c>
      <c r="AB1153" s="73">
        <f t="shared" si="4177"/>
        <v>100</v>
      </c>
      <c r="AC1153" s="64">
        <v>204.62</v>
      </c>
      <c r="AD1153" s="72">
        <v>204.62</v>
      </c>
      <c r="AE1153" s="73">
        <f t="shared" si="4178"/>
        <v>100</v>
      </c>
      <c r="AF1153" s="64">
        <v>37.520000000000003</v>
      </c>
      <c r="AG1153" s="72">
        <v>37.520000000000003</v>
      </c>
      <c r="AH1153" s="73">
        <f t="shared" si="4179"/>
        <v>100</v>
      </c>
      <c r="AI1153" s="64"/>
      <c r="AJ1153" s="72"/>
      <c r="AK1153" s="73" t="e">
        <f t="shared" si="4180"/>
        <v>#DIV/0!</v>
      </c>
      <c r="AL1153" s="64"/>
      <c r="AM1153" s="72"/>
      <c r="AN1153" s="73" t="e">
        <f t="shared" si="4181"/>
        <v>#DIV/0!</v>
      </c>
      <c r="AO1153" s="64">
        <v>37.08</v>
      </c>
      <c r="AP1153" s="72"/>
      <c r="AQ1153" s="73">
        <f t="shared" si="4182"/>
        <v>0</v>
      </c>
      <c r="AR1153" s="12"/>
    </row>
    <row r="1154" spans="1:44" ht="82.5" customHeight="1">
      <c r="A1154" s="229"/>
      <c r="B1154" s="231"/>
      <c r="C1154" s="229"/>
      <c r="D1154" s="161" t="s">
        <v>231</v>
      </c>
      <c r="E1154" s="69">
        <f t="shared" si="4183"/>
        <v>0</v>
      </c>
      <c r="F1154" s="70">
        <f t="shared" si="4184"/>
        <v>0</v>
      </c>
      <c r="G1154" s="70" t="e">
        <f t="shared" si="4170"/>
        <v>#DIV/0!</v>
      </c>
      <c r="H1154" s="69"/>
      <c r="I1154" s="72"/>
      <c r="J1154" s="73" t="e">
        <f t="shared" si="4171"/>
        <v>#DIV/0!</v>
      </c>
      <c r="K1154" s="64"/>
      <c r="L1154" s="72"/>
      <c r="M1154" s="73" t="e">
        <f t="shared" si="4172"/>
        <v>#DIV/0!</v>
      </c>
      <c r="N1154" s="64"/>
      <c r="O1154" s="72"/>
      <c r="P1154" s="73" t="e">
        <f t="shared" si="4173"/>
        <v>#DIV/0!</v>
      </c>
      <c r="Q1154" s="64"/>
      <c r="R1154" s="72"/>
      <c r="S1154" s="73" t="e">
        <f t="shared" si="4174"/>
        <v>#DIV/0!</v>
      </c>
      <c r="T1154" s="64"/>
      <c r="U1154" s="72"/>
      <c r="V1154" s="73" t="e">
        <f t="shared" si="4175"/>
        <v>#DIV/0!</v>
      </c>
      <c r="W1154" s="64"/>
      <c r="X1154" s="72"/>
      <c r="Y1154" s="73" t="e">
        <f t="shared" si="4176"/>
        <v>#DIV/0!</v>
      </c>
      <c r="Z1154" s="64"/>
      <c r="AA1154" s="72"/>
      <c r="AB1154" s="73" t="e">
        <f t="shared" si="4177"/>
        <v>#DIV/0!</v>
      </c>
      <c r="AC1154" s="64"/>
      <c r="AD1154" s="72"/>
      <c r="AE1154" s="73" t="e">
        <f t="shared" si="4178"/>
        <v>#DIV/0!</v>
      </c>
      <c r="AF1154" s="64"/>
      <c r="AG1154" s="72"/>
      <c r="AH1154" s="73" t="e">
        <f t="shared" si="4179"/>
        <v>#DIV/0!</v>
      </c>
      <c r="AI1154" s="64"/>
      <c r="AJ1154" s="72"/>
      <c r="AK1154" s="73" t="e">
        <f t="shared" si="4180"/>
        <v>#DIV/0!</v>
      </c>
      <c r="AL1154" s="64"/>
      <c r="AM1154" s="72"/>
      <c r="AN1154" s="73" t="e">
        <f t="shared" si="4181"/>
        <v>#DIV/0!</v>
      </c>
      <c r="AO1154" s="64"/>
      <c r="AP1154" s="72"/>
      <c r="AQ1154" s="73" t="e">
        <f t="shared" si="4182"/>
        <v>#DIV/0!</v>
      </c>
      <c r="AR1154" s="12"/>
    </row>
    <row r="1155" spans="1:44" ht="37.5" customHeight="1">
      <c r="A1155" s="229"/>
      <c r="B1155" s="231"/>
      <c r="C1155" s="229"/>
      <c r="D1155" s="161" t="s">
        <v>39</v>
      </c>
      <c r="E1155" s="69">
        <f t="shared" si="4183"/>
        <v>0</v>
      </c>
      <c r="F1155" s="145">
        <f t="shared" si="4184"/>
        <v>0</v>
      </c>
      <c r="G1155" s="70" t="e">
        <f t="shared" si="4170"/>
        <v>#DIV/0!</v>
      </c>
      <c r="H1155" s="69"/>
      <c r="I1155" s="72"/>
      <c r="J1155" s="73" t="e">
        <f t="shared" si="4171"/>
        <v>#DIV/0!</v>
      </c>
      <c r="K1155" s="64"/>
      <c r="L1155" s="72"/>
      <c r="M1155" s="73" t="e">
        <f t="shared" si="4172"/>
        <v>#DIV/0!</v>
      </c>
      <c r="N1155" s="64"/>
      <c r="O1155" s="72"/>
      <c r="P1155" s="73" t="e">
        <f t="shared" si="4173"/>
        <v>#DIV/0!</v>
      </c>
      <c r="Q1155" s="64"/>
      <c r="R1155" s="72"/>
      <c r="S1155" s="73" t="e">
        <f t="shared" si="4174"/>
        <v>#DIV/0!</v>
      </c>
      <c r="T1155" s="64"/>
      <c r="U1155" s="72"/>
      <c r="V1155" s="73" t="e">
        <f t="shared" si="4175"/>
        <v>#DIV/0!</v>
      </c>
      <c r="W1155" s="64"/>
      <c r="X1155" s="72"/>
      <c r="Y1155" s="73" t="e">
        <f t="shared" si="4176"/>
        <v>#DIV/0!</v>
      </c>
      <c r="Z1155" s="64"/>
      <c r="AA1155" s="72"/>
      <c r="AB1155" s="73" t="e">
        <f t="shared" si="4177"/>
        <v>#DIV/0!</v>
      </c>
      <c r="AC1155" s="64"/>
      <c r="AD1155" s="72"/>
      <c r="AE1155" s="73" t="e">
        <f t="shared" si="4178"/>
        <v>#DIV/0!</v>
      </c>
      <c r="AF1155" s="64"/>
      <c r="AG1155" s="72"/>
      <c r="AH1155" s="73" t="e">
        <f t="shared" si="4179"/>
        <v>#DIV/0!</v>
      </c>
      <c r="AI1155" s="64"/>
      <c r="AJ1155" s="72"/>
      <c r="AK1155" s="73" t="e">
        <f t="shared" si="4180"/>
        <v>#DIV/0!</v>
      </c>
      <c r="AL1155" s="64"/>
      <c r="AM1155" s="72"/>
      <c r="AN1155" s="73" t="e">
        <f t="shared" si="4181"/>
        <v>#DIV/0!</v>
      </c>
      <c r="AO1155" s="64"/>
      <c r="AP1155" s="72"/>
      <c r="AQ1155" s="73" t="e">
        <f t="shared" si="4182"/>
        <v>#DIV/0!</v>
      </c>
      <c r="AR1155" s="12"/>
    </row>
    <row r="1156" spans="1:44" ht="45">
      <c r="A1156" s="229"/>
      <c r="B1156" s="232"/>
      <c r="C1156" s="229"/>
      <c r="D1156" s="161" t="s">
        <v>33</v>
      </c>
      <c r="E1156" s="69">
        <f t="shared" si="4183"/>
        <v>0</v>
      </c>
      <c r="F1156" s="145">
        <f t="shared" si="4184"/>
        <v>0</v>
      </c>
      <c r="G1156" s="70" t="e">
        <f t="shared" si="4170"/>
        <v>#DIV/0!</v>
      </c>
      <c r="H1156" s="69"/>
      <c r="I1156" s="72"/>
      <c r="J1156" s="73" t="e">
        <f t="shared" si="4171"/>
        <v>#DIV/0!</v>
      </c>
      <c r="K1156" s="64"/>
      <c r="L1156" s="72"/>
      <c r="M1156" s="73" t="e">
        <f t="shared" si="4172"/>
        <v>#DIV/0!</v>
      </c>
      <c r="N1156" s="64"/>
      <c r="O1156" s="72"/>
      <c r="P1156" s="73" t="e">
        <f t="shared" si="4173"/>
        <v>#DIV/0!</v>
      </c>
      <c r="Q1156" s="64"/>
      <c r="R1156" s="72"/>
      <c r="S1156" s="73" t="e">
        <f t="shared" si="4174"/>
        <v>#DIV/0!</v>
      </c>
      <c r="T1156" s="64"/>
      <c r="U1156" s="72"/>
      <c r="V1156" s="73" t="e">
        <f t="shared" si="4175"/>
        <v>#DIV/0!</v>
      </c>
      <c r="W1156" s="64"/>
      <c r="X1156" s="72"/>
      <c r="Y1156" s="73" t="e">
        <f t="shared" si="4176"/>
        <v>#DIV/0!</v>
      </c>
      <c r="Z1156" s="64"/>
      <c r="AA1156" s="72"/>
      <c r="AB1156" s="73" t="e">
        <f t="shared" si="4177"/>
        <v>#DIV/0!</v>
      </c>
      <c r="AC1156" s="64"/>
      <c r="AD1156" s="72"/>
      <c r="AE1156" s="73" t="e">
        <f t="shared" si="4178"/>
        <v>#DIV/0!</v>
      </c>
      <c r="AF1156" s="64"/>
      <c r="AG1156" s="72"/>
      <c r="AH1156" s="73" t="e">
        <f t="shared" si="4179"/>
        <v>#DIV/0!</v>
      </c>
      <c r="AI1156" s="64"/>
      <c r="AJ1156" s="72"/>
      <c r="AK1156" s="73" t="e">
        <f t="shared" si="4180"/>
        <v>#DIV/0!</v>
      </c>
      <c r="AL1156" s="64"/>
      <c r="AM1156" s="72"/>
      <c r="AN1156" s="73" t="e">
        <f t="shared" si="4181"/>
        <v>#DIV/0!</v>
      </c>
      <c r="AO1156" s="64"/>
      <c r="AP1156" s="72"/>
      <c r="AQ1156" s="73" t="e">
        <f t="shared" si="4182"/>
        <v>#DIV/0!</v>
      </c>
      <c r="AR1156" s="12"/>
    </row>
    <row r="1157" spans="1:44" ht="30" customHeight="1">
      <c r="A1157" s="242" t="s">
        <v>417</v>
      </c>
      <c r="B1157" s="243" t="s">
        <v>405</v>
      </c>
      <c r="C1157" s="229" t="s">
        <v>530</v>
      </c>
      <c r="D1157" s="183" t="s">
        <v>36</v>
      </c>
      <c r="E1157" s="187">
        <f>E1158+E1159+E1160+E1162+E1163</f>
        <v>120.4</v>
      </c>
      <c r="F1157" s="188">
        <f>F1158+F1159+F1160+F1162+F1163</f>
        <v>120.4</v>
      </c>
      <c r="G1157" s="188">
        <f>(F1157/E1157)*100</f>
        <v>100</v>
      </c>
      <c r="H1157" s="64">
        <f>H1158+H1159+H1160+H1162+H1163</f>
        <v>0</v>
      </c>
      <c r="I1157" s="71">
        <f>I1158+I1159+I1160+I1162+I1163</f>
        <v>0</v>
      </c>
      <c r="J1157" s="71" t="e">
        <f>(I1157/H1157)*100</f>
        <v>#DIV/0!</v>
      </c>
      <c r="K1157" s="64">
        <f>K1158+K1159+K1160+K1162+K1163</f>
        <v>0</v>
      </c>
      <c r="L1157" s="71">
        <f>L1158+L1159+L1160+L1162+L1163</f>
        <v>0</v>
      </c>
      <c r="M1157" s="71" t="e">
        <f>(L1157/K1157)*100</f>
        <v>#DIV/0!</v>
      </c>
      <c r="N1157" s="64">
        <f>N1158+N1159+N1160+N1162+N1163</f>
        <v>0</v>
      </c>
      <c r="O1157" s="71">
        <f>O1158+O1159+O1160+O1162+O1163</f>
        <v>0</v>
      </c>
      <c r="P1157" s="71" t="e">
        <f>(O1157/N1157)*100</f>
        <v>#DIV/0!</v>
      </c>
      <c r="Q1157" s="64">
        <f>Q1158+Q1159+Q1160+Q1162+Q1163</f>
        <v>0</v>
      </c>
      <c r="R1157" s="71">
        <f>R1158+R1159+R1160+R1162+R1163</f>
        <v>0</v>
      </c>
      <c r="S1157" s="71" t="e">
        <f>(R1157/Q1157)*100</f>
        <v>#DIV/0!</v>
      </c>
      <c r="T1157" s="64">
        <f>T1158+T1159+T1160+T1162+T1163</f>
        <v>98.45</v>
      </c>
      <c r="U1157" s="71">
        <f>U1158+U1159+U1160+U1162+U1163</f>
        <v>98.45</v>
      </c>
      <c r="V1157" s="71">
        <f>(U1157/T1157)*100</f>
        <v>100</v>
      </c>
      <c r="W1157" s="64">
        <f>W1158+W1159+W1160+W1162+W1163</f>
        <v>8.0500000000000007</v>
      </c>
      <c r="X1157" s="71">
        <f>X1158+X1159+X1160+X1162+X1163</f>
        <v>8.0500000000000007</v>
      </c>
      <c r="Y1157" s="71">
        <f>(X1157/W1157)*100</f>
        <v>100</v>
      </c>
      <c r="Z1157" s="64">
        <f>Z1158+Z1159+Z1160+Z1162+Z1163</f>
        <v>13.9</v>
      </c>
      <c r="AA1157" s="71">
        <f>AA1158+AA1159+AA1160+AA1162+AA1163</f>
        <v>13.9</v>
      </c>
      <c r="AB1157" s="71">
        <f>(AA1157/Z1157)*100</f>
        <v>100</v>
      </c>
      <c r="AC1157" s="64">
        <f>AC1158+AC1159+AC1160+AC1162+AC1163</f>
        <v>0</v>
      </c>
      <c r="AD1157" s="71">
        <f>AD1158+AD1159+AD1160+AD1162+AD1163</f>
        <v>0</v>
      </c>
      <c r="AE1157" s="71" t="e">
        <f>(AD1157/AC1157)*100</f>
        <v>#DIV/0!</v>
      </c>
      <c r="AF1157" s="64">
        <f>AF1158+AF1159+AF1160+AF1162+AF1163</f>
        <v>0</v>
      </c>
      <c r="AG1157" s="71">
        <f>AG1158+AG1159+AG1160+AG1162+AG1163</f>
        <v>0</v>
      </c>
      <c r="AH1157" s="71" t="e">
        <f>(AG1157/AF1157)*100</f>
        <v>#DIV/0!</v>
      </c>
      <c r="AI1157" s="64">
        <f>AI1158+AI1159+AI1160+AI1162+AI1163</f>
        <v>0</v>
      </c>
      <c r="AJ1157" s="71">
        <f>AJ1158+AJ1159+AJ1160+AJ1162+AJ1163</f>
        <v>0</v>
      </c>
      <c r="AK1157" s="71" t="e">
        <f>(AJ1157/AI1157)*100</f>
        <v>#DIV/0!</v>
      </c>
      <c r="AL1157" s="64">
        <f>AL1158+AL1159+AL1160+AL1162+AL1163</f>
        <v>0</v>
      </c>
      <c r="AM1157" s="71">
        <f>AM1158+AM1159+AM1160+AM1162+AM1163</f>
        <v>0</v>
      </c>
      <c r="AN1157" s="71" t="e">
        <f>(AM1157/AL1157)*100</f>
        <v>#DIV/0!</v>
      </c>
      <c r="AO1157" s="64">
        <f>AO1158+AO1159+AO1160+AO1162+AO1163</f>
        <v>0</v>
      </c>
      <c r="AP1157" s="71">
        <f>AP1158+AP1159+AP1160+AP1162+AP1163</f>
        <v>0</v>
      </c>
      <c r="AQ1157" s="71" t="e">
        <f>(AP1157/AO1157)*100</f>
        <v>#DIV/0!</v>
      </c>
      <c r="AR1157" s="12"/>
    </row>
    <row r="1158" spans="1:44" ht="30">
      <c r="A1158" s="242"/>
      <c r="B1158" s="244"/>
      <c r="C1158" s="229"/>
      <c r="D1158" s="56" t="s">
        <v>17</v>
      </c>
      <c r="E1158" s="64">
        <f>H1158+K1158+N1158+Q1158+T1158+W1158+Z1158+AC1158+AF1158+AI1158+AL1158+AO1158</f>
        <v>0</v>
      </c>
      <c r="F1158" s="72">
        <f>I1158+L1158+O1158+R1158+U1158+X1158+AA1158+AD1158+AG1158+AJ1158+AM1158+AP1158</f>
        <v>0</v>
      </c>
      <c r="G1158" s="73" t="e">
        <f t="shared" ref="G1158:G1163" si="4185">(F1158/E1158)*100</f>
        <v>#DIV/0!</v>
      </c>
      <c r="H1158" s="64"/>
      <c r="I1158" s="72"/>
      <c r="J1158" s="73" t="e">
        <f t="shared" ref="J1158:J1163" si="4186">(I1158/H1158)*100</f>
        <v>#DIV/0!</v>
      </c>
      <c r="K1158" s="64"/>
      <c r="L1158" s="72"/>
      <c r="M1158" s="73" t="e">
        <f t="shared" ref="M1158:M1163" si="4187">(L1158/K1158)*100</f>
        <v>#DIV/0!</v>
      </c>
      <c r="N1158" s="64"/>
      <c r="O1158" s="72"/>
      <c r="P1158" s="73" t="e">
        <f t="shared" ref="P1158:P1163" si="4188">(O1158/N1158)*100</f>
        <v>#DIV/0!</v>
      </c>
      <c r="Q1158" s="64"/>
      <c r="R1158" s="72"/>
      <c r="S1158" s="73" t="e">
        <f t="shared" ref="S1158:S1163" si="4189">(R1158/Q1158)*100</f>
        <v>#DIV/0!</v>
      </c>
      <c r="T1158" s="64"/>
      <c r="U1158" s="72"/>
      <c r="V1158" s="73" t="e">
        <f t="shared" ref="V1158:V1163" si="4190">(U1158/T1158)*100</f>
        <v>#DIV/0!</v>
      </c>
      <c r="W1158" s="64"/>
      <c r="X1158" s="72"/>
      <c r="Y1158" s="73" t="e">
        <f t="shared" ref="Y1158:Y1163" si="4191">(X1158/W1158)*100</f>
        <v>#DIV/0!</v>
      </c>
      <c r="Z1158" s="64"/>
      <c r="AA1158" s="72"/>
      <c r="AB1158" s="73" t="e">
        <f t="shared" ref="AB1158:AB1163" si="4192">(AA1158/Z1158)*100</f>
        <v>#DIV/0!</v>
      </c>
      <c r="AC1158" s="64"/>
      <c r="AD1158" s="72"/>
      <c r="AE1158" s="73" t="e">
        <f t="shared" ref="AE1158:AE1163" si="4193">(AD1158/AC1158)*100</f>
        <v>#DIV/0!</v>
      </c>
      <c r="AF1158" s="64"/>
      <c r="AG1158" s="72"/>
      <c r="AH1158" s="73" t="e">
        <f t="shared" ref="AH1158:AH1163" si="4194">(AG1158/AF1158)*100</f>
        <v>#DIV/0!</v>
      </c>
      <c r="AI1158" s="64"/>
      <c r="AJ1158" s="72"/>
      <c r="AK1158" s="73" t="e">
        <f t="shared" ref="AK1158:AK1163" si="4195">(AJ1158/AI1158)*100</f>
        <v>#DIV/0!</v>
      </c>
      <c r="AL1158" s="64"/>
      <c r="AM1158" s="72"/>
      <c r="AN1158" s="73" t="e">
        <f t="shared" ref="AN1158:AN1163" si="4196">(AM1158/AL1158)*100</f>
        <v>#DIV/0!</v>
      </c>
      <c r="AO1158" s="64"/>
      <c r="AP1158" s="72"/>
      <c r="AQ1158" s="73" t="e">
        <f t="shared" ref="AQ1158:AQ1163" si="4197">(AP1158/AO1158)*100</f>
        <v>#DIV/0!</v>
      </c>
      <c r="AR1158" s="12"/>
    </row>
    <row r="1159" spans="1:44" ht="47.25" customHeight="1">
      <c r="A1159" s="242"/>
      <c r="B1159" s="244"/>
      <c r="C1159" s="229"/>
      <c r="D1159" s="56" t="s">
        <v>18</v>
      </c>
      <c r="E1159" s="64">
        <f t="shared" ref="E1159:E1163" si="4198">H1159+K1159+N1159+Q1159+T1159+W1159+Z1159+AC1159+AF1159+AI1159+AL1159+AO1159</f>
        <v>0</v>
      </c>
      <c r="F1159" s="72">
        <f t="shared" ref="F1159:F1163" si="4199">I1159+L1159+O1159+R1159+U1159+X1159+AA1159+AD1159+AG1159+AJ1159+AM1159+AP1159</f>
        <v>0</v>
      </c>
      <c r="G1159" s="73" t="e">
        <f t="shared" si="4185"/>
        <v>#DIV/0!</v>
      </c>
      <c r="H1159" s="64"/>
      <c r="I1159" s="72"/>
      <c r="J1159" s="73" t="e">
        <f t="shared" si="4186"/>
        <v>#DIV/0!</v>
      </c>
      <c r="K1159" s="64"/>
      <c r="L1159" s="72"/>
      <c r="M1159" s="73" t="e">
        <f t="shared" si="4187"/>
        <v>#DIV/0!</v>
      </c>
      <c r="N1159" s="64"/>
      <c r="O1159" s="72"/>
      <c r="P1159" s="73" t="e">
        <f t="shared" si="4188"/>
        <v>#DIV/0!</v>
      </c>
      <c r="Q1159" s="64"/>
      <c r="R1159" s="72"/>
      <c r="S1159" s="73" t="e">
        <f t="shared" si="4189"/>
        <v>#DIV/0!</v>
      </c>
      <c r="T1159" s="64"/>
      <c r="U1159" s="72"/>
      <c r="V1159" s="73" t="e">
        <f t="shared" si="4190"/>
        <v>#DIV/0!</v>
      </c>
      <c r="W1159" s="64"/>
      <c r="X1159" s="72"/>
      <c r="Y1159" s="73" t="e">
        <f t="shared" si="4191"/>
        <v>#DIV/0!</v>
      </c>
      <c r="Z1159" s="64"/>
      <c r="AA1159" s="72"/>
      <c r="AB1159" s="73" t="e">
        <f t="shared" si="4192"/>
        <v>#DIV/0!</v>
      </c>
      <c r="AC1159" s="64"/>
      <c r="AD1159" s="72"/>
      <c r="AE1159" s="73" t="e">
        <f t="shared" si="4193"/>
        <v>#DIV/0!</v>
      </c>
      <c r="AF1159" s="64"/>
      <c r="AG1159" s="72"/>
      <c r="AH1159" s="73" t="e">
        <f t="shared" si="4194"/>
        <v>#DIV/0!</v>
      </c>
      <c r="AI1159" s="64"/>
      <c r="AJ1159" s="72"/>
      <c r="AK1159" s="73" t="e">
        <f t="shared" si="4195"/>
        <v>#DIV/0!</v>
      </c>
      <c r="AL1159" s="64"/>
      <c r="AM1159" s="72"/>
      <c r="AN1159" s="73" t="e">
        <f t="shared" si="4196"/>
        <v>#DIV/0!</v>
      </c>
      <c r="AO1159" s="64"/>
      <c r="AP1159" s="72"/>
      <c r="AQ1159" s="73" t="e">
        <f t="shared" si="4197"/>
        <v>#DIV/0!</v>
      </c>
      <c r="AR1159" s="12"/>
    </row>
    <row r="1160" spans="1:44" ht="33.75" customHeight="1">
      <c r="A1160" s="242"/>
      <c r="B1160" s="244"/>
      <c r="C1160" s="229"/>
      <c r="D1160" s="56" t="s">
        <v>26</v>
      </c>
      <c r="E1160" s="64">
        <f t="shared" ref="E1160" si="4200">H1160+K1160+N1160+Q1160+T1160+W1160+Z1160+AC1160+AF1160+AI1160+AL1160+AO1160</f>
        <v>120.4</v>
      </c>
      <c r="F1160" s="72">
        <f t="shared" ref="F1160" si="4201">I1160+L1160+O1160+R1160+U1160+X1160+AA1160+AD1160+AG1160+AJ1160+AM1160+AP1160</f>
        <v>120.4</v>
      </c>
      <c r="G1160" s="73">
        <f t="shared" si="4185"/>
        <v>100</v>
      </c>
      <c r="H1160" s="64"/>
      <c r="I1160" s="72"/>
      <c r="J1160" s="73" t="e">
        <f t="shared" si="4186"/>
        <v>#DIV/0!</v>
      </c>
      <c r="K1160" s="64"/>
      <c r="L1160" s="72"/>
      <c r="M1160" s="73" t="e">
        <f t="shared" si="4187"/>
        <v>#DIV/0!</v>
      </c>
      <c r="N1160" s="64"/>
      <c r="O1160" s="72"/>
      <c r="P1160" s="73" t="e">
        <f t="shared" si="4188"/>
        <v>#DIV/0!</v>
      </c>
      <c r="Q1160" s="64"/>
      <c r="R1160" s="72"/>
      <c r="S1160" s="73" t="e">
        <f t="shared" si="4189"/>
        <v>#DIV/0!</v>
      </c>
      <c r="T1160" s="64">
        <v>98.45</v>
      </c>
      <c r="U1160" s="72">
        <v>98.45</v>
      </c>
      <c r="V1160" s="73">
        <f t="shared" si="4190"/>
        <v>100</v>
      </c>
      <c r="W1160" s="64">
        <v>8.0500000000000007</v>
      </c>
      <c r="X1160" s="72">
        <v>8.0500000000000007</v>
      </c>
      <c r="Y1160" s="73">
        <f t="shared" si="4191"/>
        <v>100</v>
      </c>
      <c r="Z1160" s="64">
        <v>13.9</v>
      </c>
      <c r="AA1160" s="72">
        <v>13.9</v>
      </c>
      <c r="AB1160" s="73">
        <f t="shared" si="4192"/>
        <v>100</v>
      </c>
      <c r="AC1160" s="64"/>
      <c r="AD1160" s="72"/>
      <c r="AE1160" s="73" t="e">
        <f t="shared" si="4193"/>
        <v>#DIV/0!</v>
      </c>
      <c r="AF1160" s="64"/>
      <c r="AG1160" s="72"/>
      <c r="AH1160" s="73" t="e">
        <f t="shared" si="4194"/>
        <v>#DIV/0!</v>
      </c>
      <c r="AI1160" s="64"/>
      <c r="AJ1160" s="72"/>
      <c r="AK1160" s="73" t="e">
        <f t="shared" si="4195"/>
        <v>#DIV/0!</v>
      </c>
      <c r="AL1160" s="64"/>
      <c r="AM1160" s="72"/>
      <c r="AN1160" s="73" t="e">
        <f t="shared" si="4196"/>
        <v>#DIV/0!</v>
      </c>
      <c r="AO1160" s="64"/>
      <c r="AP1160" s="72"/>
      <c r="AQ1160" s="73" t="e">
        <f t="shared" si="4197"/>
        <v>#DIV/0!</v>
      </c>
      <c r="AR1160" s="12"/>
    </row>
    <row r="1161" spans="1:44" ht="76.5" customHeight="1">
      <c r="A1161" s="242"/>
      <c r="B1161" s="244"/>
      <c r="C1161" s="229"/>
      <c r="D1161" s="54" t="s">
        <v>231</v>
      </c>
      <c r="E1161" s="64">
        <f t="shared" si="4198"/>
        <v>0</v>
      </c>
      <c r="F1161" s="72">
        <f t="shared" si="4199"/>
        <v>0</v>
      </c>
      <c r="G1161" s="73" t="e">
        <f t="shared" si="4185"/>
        <v>#DIV/0!</v>
      </c>
      <c r="H1161" s="64"/>
      <c r="I1161" s="72"/>
      <c r="J1161" s="73" t="e">
        <f t="shared" si="4186"/>
        <v>#DIV/0!</v>
      </c>
      <c r="K1161" s="64"/>
      <c r="L1161" s="72"/>
      <c r="M1161" s="73" t="e">
        <f t="shared" si="4187"/>
        <v>#DIV/0!</v>
      </c>
      <c r="N1161" s="64"/>
      <c r="O1161" s="72"/>
      <c r="P1161" s="73" t="e">
        <f t="shared" si="4188"/>
        <v>#DIV/0!</v>
      </c>
      <c r="Q1161" s="64"/>
      <c r="R1161" s="72"/>
      <c r="S1161" s="73" t="e">
        <f t="shared" si="4189"/>
        <v>#DIV/0!</v>
      </c>
      <c r="T1161" s="64"/>
      <c r="U1161" s="72"/>
      <c r="V1161" s="73" t="e">
        <f t="shared" si="4190"/>
        <v>#DIV/0!</v>
      </c>
      <c r="W1161" s="64"/>
      <c r="X1161" s="72"/>
      <c r="Y1161" s="73" t="e">
        <f t="shared" si="4191"/>
        <v>#DIV/0!</v>
      </c>
      <c r="Z1161" s="64"/>
      <c r="AA1161" s="72"/>
      <c r="AB1161" s="73" t="e">
        <f t="shared" si="4192"/>
        <v>#DIV/0!</v>
      </c>
      <c r="AC1161" s="64"/>
      <c r="AD1161" s="72"/>
      <c r="AE1161" s="73" t="e">
        <f t="shared" si="4193"/>
        <v>#DIV/0!</v>
      </c>
      <c r="AF1161" s="64"/>
      <c r="AG1161" s="72"/>
      <c r="AH1161" s="73" t="e">
        <f t="shared" si="4194"/>
        <v>#DIV/0!</v>
      </c>
      <c r="AI1161" s="64"/>
      <c r="AJ1161" s="72"/>
      <c r="AK1161" s="73" t="e">
        <f t="shared" si="4195"/>
        <v>#DIV/0!</v>
      </c>
      <c r="AL1161" s="64"/>
      <c r="AM1161" s="72"/>
      <c r="AN1161" s="73" t="e">
        <f t="shared" si="4196"/>
        <v>#DIV/0!</v>
      </c>
      <c r="AO1161" s="64"/>
      <c r="AP1161" s="72"/>
      <c r="AQ1161" s="73" t="e">
        <f t="shared" si="4197"/>
        <v>#DIV/0!</v>
      </c>
      <c r="AR1161" s="12"/>
    </row>
    <row r="1162" spans="1:44" ht="33.75" customHeight="1">
      <c r="A1162" s="242"/>
      <c r="B1162" s="244"/>
      <c r="C1162" s="229"/>
      <c r="D1162" s="56" t="s">
        <v>39</v>
      </c>
      <c r="E1162" s="64">
        <f t="shared" si="4198"/>
        <v>0</v>
      </c>
      <c r="F1162" s="72">
        <f t="shared" si="4199"/>
        <v>0</v>
      </c>
      <c r="G1162" s="73" t="e">
        <f t="shared" si="4185"/>
        <v>#DIV/0!</v>
      </c>
      <c r="H1162" s="64"/>
      <c r="I1162" s="72"/>
      <c r="J1162" s="73" t="e">
        <f t="shared" si="4186"/>
        <v>#DIV/0!</v>
      </c>
      <c r="K1162" s="64"/>
      <c r="L1162" s="72"/>
      <c r="M1162" s="73" t="e">
        <f t="shared" si="4187"/>
        <v>#DIV/0!</v>
      </c>
      <c r="N1162" s="64"/>
      <c r="O1162" s="72"/>
      <c r="P1162" s="73" t="e">
        <f t="shared" si="4188"/>
        <v>#DIV/0!</v>
      </c>
      <c r="Q1162" s="64"/>
      <c r="R1162" s="72"/>
      <c r="S1162" s="73" t="e">
        <f t="shared" si="4189"/>
        <v>#DIV/0!</v>
      </c>
      <c r="T1162" s="64"/>
      <c r="U1162" s="72"/>
      <c r="V1162" s="73" t="e">
        <f t="shared" si="4190"/>
        <v>#DIV/0!</v>
      </c>
      <c r="W1162" s="64"/>
      <c r="X1162" s="72"/>
      <c r="Y1162" s="73" t="e">
        <f t="shared" si="4191"/>
        <v>#DIV/0!</v>
      </c>
      <c r="Z1162" s="64"/>
      <c r="AA1162" s="72"/>
      <c r="AB1162" s="73" t="e">
        <f t="shared" si="4192"/>
        <v>#DIV/0!</v>
      </c>
      <c r="AC1162" s="64"/>
      <c r="AD1162" s="72"/>
      <c r="AE1162" s="73" t="e">
        <f t="shared" si="4193"/>
        <v>#DIV/0!</v>
      </c>
      <c r="AF1162" s="64"/>
      <c r="AG1162" s="72"/>
      <c r="AH1162" s="73" t="e">
        <f t="shared" si="4194"/>
        <v>#DIV/0!</v>
      </c>
      <c r="AI1162" s="64"/>
      <c r="AJ1162" s="72"/>
      <c r="AK1162" s="73" t="e">
        <f t="shared" si="4195"/>
        <v>#DIV/0!</v>
      </c>
      <c r="AL1162" s="64"/>
      <c r="AM1162" s="72"/>
      <c r="AN1162" s="73" t="e">
        <f t="shared" si="4196"/>
        <v>#DIV/0!</v>
      </c>
      <c r="AO1162" s="64"/>
      <c r="AP1162" s="72"/>
      <c r="AQ1162" s="73" t="e">
        <f t="shared" si="4197"/>
        <v>#DIV/0!</v>
      </c>
      <c r="AR1162" s="12"/>
    </row>
    <row r="1163" spans="1:44" ht="45">
      <c r="A1163" s="242"/>
      <c r="B1163" s="245"/>
      <c r="C1163" s="229"/>
      <c r="D1163" s="56" t="s">
        <v>33</v>
      </c>
      <c r="E1163" s="64">
        <f t="shared" si="4198"/>
        <v>0</v>
      </c>
      <c r="F1163" s="72">
        <f t="shared" si="4199"/>
        <v>0</v>
      </c>
      <c r="G1163" s="73" t="e">
        <f t="shared" si="4185"/>
        <v>#DIV/0!</v>
      </c>
      <c r="H1163" s="64"/>
      <c r="I1163" s="72"/>
      <c r="J1163" s="73" t="e">
        <f t="shared" si="4186"/>
        <v>#DIV/0!</v>
      </c>
      <c r="K1163" s="64"/>
      <c r="L1163" s="72"/>
      <c r="M1163" s="73" t="e">
        <f t="shared" si="4187"/>
        <v>#DIV/0!</v>
      </c>
      <c r="N1163" s="64"/>
      <c r="O1163" s="72"/>
      <c r="P1163" s="73" t="e">
        <f t="shared" si="4188"/>
        <v>#DIV/0!</v>
      </c>
      <c r="Q1163" s="64"/>
      <c r="R1163" s="72"/>
      <c r="S1163" s="73" t="e">
        <f t="shared" si="4189"/>
        <v>#DIV/0!</v>
      </c>
      <c r="T1163" s="64"/>
      <c r="U1163" s="72"/>
      <c r="V1163" s="73" t="e">
        <f t="shared" si="4190"/>
        <v>#DIV/0!</v>
      </c>
      <c r="W1163" s="64"/>
      <c r="X1163" s="72"/>
      <c r="Y1163" s="73" t="e">
        <f t="shared" si="4191"/>
        <v>#DIV/0!</v>
      </c>
      <c r="Z1163" s="64"/>
      <c r="AA1163" s="72"/>
      <c r="AB1163" s="73" t="e">
        <f t="shared" si="4192"/>
        <v>#DIV/0!</v>
      </c>
      <c r="AC1163" s="64"/>
      <c r="AD1163" s="72"/>
      <c r="AE1163" s="73" t="e">
        <f t="shared" si="4193"/>
        <v>#DIV/0!</v>
      </c>
      <c r="AF1163" s="64"/>
      <c r="AG1163" s="72"/>
      <c r="AH1163" s="73" t="e">
        <f t="shared" si="4194"/>
        <v>#DIV/0!</v>
      </c>
      <c r="AI1163" s="64"/>
      <c r="AJ1163" s="72"/>
      <c r="AK1163" s="73" t="e">
        <f t="shared" si="4195"/>
        <v>#DIV/0!</v>
      </c>
      <c r="AL1163" s="64"/>
      <c r="AM1163" s="72"/>
      <c r="AN1163" s="73" t="e">
        <f t="shared" si="4196"/>
        <v>#DIV/0!</v>
      </c>
      <c r="AO1163" s="64"/>
      <c r="AP1163" s="72"/>
      <c r="AQ1163" s="73" t="e">
        <f t="shared" si="4197"/>
        <v>#DIV/0!</v>
      </c>
      <c r="AR1163" s="12"/>
    </row>
    <row r="1164" spans="1:44" ht="27" customHeight="1">
      <c r="A1164" s="229" t="s">
        <v>423</v>
      </c>
      <c r="B1164" s="230" t="s">
        <v>161</v>
      </c>
      <c r="C1164" s="229" t="s">
        <v>530</v>
      </c>
      <c r="D1164" s="161" t="s">
        <v>36</v>
      </c>
      <c r="E1164" s="64">
        <f>E1165+E1166+E1167+E1169+E1170</f>
        <v>1495.5</v>
      </c>
      <c r="F1164" s="71">
        <f>F1165+F1166+F1167+F1169+F1170</f>
        <v>1171.55</v>
      </c>
      <c r="G1164" s="137">
        <f>(F1164/E1164)*100</f>
        <v>78.338348378468737</v>
      </c>
      <c r="H1164" s="64">
        <f>H1165+H1166+H1167+H1169+H1170</f>
        <v>0</v>
      </c>
      <c r="I1164" s="71">
        <f>I1165+I1166+I1167+I1169+I1170</f>
        <v>0</v>
      </c>
      <c r="J1164" s="71" t="e">
        <f>(I1164/H1164)*100</f>
        <v>#DIV/0!</v>
      </c>
      <c r="K1164" s="64">
        <f>K1165+K1166+K1167+K1169+K1170</f>
        <v>0</v>
      </c>
      <c r="L1164" s="71">
        <f>L1165+L1166+L1167+L1169+L1170</f>
        <v>0</v>
      </c>
      <c r="M1164" s="71" t="e">
        <f>(L1164/K1164)*100</f>
        <v>#DIV/0!</v>
      </c>
      <c r="N1164" s="64">
        <f>N1165+N1166+N1167+N1169+N1170</f>
        <v>0</v>
      </c>
      <c r="O1164" s="71">
        <f>O1165+O1166+O1167+O1169+O1170</f>
        <v>0</v>
      </c>
      <c r="P1164" s="71" t="e">
        <f>(O1164/N1164)*100</f>
        <v>#DIV/0!</v>
      </c>
      <c r="Q1164" s="64">
        <f>Q1165+Q1166+Q1167+Q1169+Q1170</f>
        <v>0</v>
      </c>
      <c r="R1164" s="71">
        <f>R1165+R1166+R1167+R1169+R1170</f>
        <v>0</v>
      </c>
      <c r="S1164" s="71" t="e">
        <f>(R1164/Q1164)*100</f>
        <v>#DIV/0!</v>
      </c>
      <c r="T1164" s="64">
        <f>T1165+T1166+T1167+T1169+T1170</f>
        <v>0</v>
      </c>
      <c r="U1164" s="71">
        <f>U1165+U1166+U1167+U1169+U1170</f>
        <v>0</v>
      </c>
      <c r="V1164" s="71" t="e">
        <f>(U1164/T1164)*100</f>
        <v>#DIV/0!</v>
      </c>
      <c r="W1164" s="64">
        <f>W1165+W1166+W1167+W1169+W1170</f>
        <v>540.89</v>
      </c>
      <c r="X1164" s="71">
        <f>X1165+X1166+X1167+X1169+X1170</f>
        <v>540.89</v>
      </c>
      <c r="Y1164" s="71">
        <f>(X1164/W1164)*100</f>
        <v>100</v>
      </c>
      <c r="Z1164" s="64">
        <f>Z1165+Z1166+Z1167+Z1169+Z1170</f>
        <v>394.78</v>
      </c>
      <c r="AA1164" s="71">
        <f>AA1165+AA1166+AA1167+AA1169+AA1170</f>
        <v>394.78</v>
      </c>
      <c r="AB1164" s="71">
        <f>(AA1164/Z1164)*100</f>
        <v>100</v>
      </c>
      <c r="AC1164" s="64">
        <f>AC1165+AC1166+AC1167+AC1169+AC1170</f>
        <v>5.39</v>
      </c>
      <c r="AD1164" s="71">
        <f>AD1165+AD1166+AD1167+AD1169+AD1170</f>
        <v>5.39</v>
      </c>
      <c r="AE1164" s="71">
        <f>(AD1164/AC1164)*100</f>
        <v>100</v>
      </c>
      <c r="AF1164" s="64">
        <f>AF1165+AF1166+AF1167+AF1169+AF1170</f>
        <v>230.49</v>
      </c>
      <c r="AG1164" s="71">
        <f>AG1165+AG1166+AG1167+AG1169+AG1170</f>
        <v>230.49</v>
      </c>
      <c r="AH1164" s="71">
        <f>(AG1164/AF1164)*100</f>
        <v>100</v>
      </c>
      <c r="AI1164" s="64">
        <f>AI1165+AI1166+AI1167+AI1169+AI1170</f>
        <v>0</v>
      </c>
      <c r="AJ1164" s="71">
        <f>AJ1165+AJ1166+AJ1167+AJ1169+AJ1170</f>
        <v>0</v>
      </c>
      <c r="AK1164" s="71" t="e">
        <f>(AJ1164/AI1164)*100</f>
        <v>#DIV/0!</v>
      </c>
      <c r="AL1164" s="64">
        <f>AL1165+AL1166+AL1167+AL1169+AL1170</f>
        <v>323.95</v>
      </c>
      <c r="AM1164" s="71">
        <f>AM1165+AM1166+AM1167+AM1169+AM1170</f>
        <v>0</v>
      </c>
      <c r="AN1164" s="71">
        <f>(AM1164/AL1164)*100</f>
        <v>0</v>
      </c>
      <c r="AO1164" s="64">
        <f>AO1165+AO1166+AO1167+AO1169+AO1170</f>
        <v>0</v>
      </c>
      <c r="AP1164" s="71">
        <f>AP1165+AP1166+AP1167+AP1169+AP1170</f>
        <v>0</v>
      </c>
      <c r="AQ1164" s="71" t="e">
        <f>(AP1164/AO1164)*100</f>
        <v>#DIV/0!</v>
      </c>
      <c r="AR1164" s="12"/>
    </row>
    <row r="1165" spans="1:44" ht="30">
      <c r="A1165" s="229"/>
      <c r="B1165" s="231"/>
      <c r="C1165" s="229"/>
      <c r="D1165" s="161" t="s">
        <v>17</v>
      </c>
      <c r="E1165" s="69">
        <f>H1165+K1165+N1165+Q1165+T1165+W1165+Z1165+AC1165+AF1165+AI1165+AL1165+AO1165</f>
        <v>0</v>
      </c>
      <c r="F1165" s="145">
        <f>I1165+L1165+O1165+R1165+U1165+X1165+AA1165+AD1165+AG1165+AJ1165+AM1165+AP1165</f>
        <v>0</v>
      </c>
      <c r="G1165" s="70" t="e">
        <f t="shared" ref="G1165:G1170" si="4202">(F1165/E1165)*100</f>
        <v>#DIV/0!</v>
      </c>
      <c r="H1165" s="69"/>
      <c r="I1165" s="72"/>
      <c r="J1165" s="73" t="e">
        <f t="shared" ref="J1165:J1170" si="4203">(I1165/H1165)*100</f>
        <v>#DIV/0!</v>
      </c>
      <c r="K1165" s="64"/>
      <c r="L1165" s="72"/>
      <c r="M1165" s="73" t="e">
        <f t="shared" ref="M1165:M1170" si="4204">(L1165/K1165)*100</f>
        <v>#DIV/0!</v>
      </c>
      <c r="N1165" s="64"/>
      <c r="O1165" s="72"/>
      <c r="P1165" s="73" t="e">
        <f t="shared" ref="P1165:P1170" si="4205">(O1165/N1165)*100</f>
        <v>#DIV/0!</v>
      </c>
      <c r="Q1165" s="64"/>
      <c r="R1165" s="72"/>
      <c r="S1165" s="73" t="e">
        <f t="shared" ref="S1165:S1170" si="4206">(R1165/Q1165)*100</f>
        <v>#DIV/0!</v>
      </c>
      <c r="T1165" s="64"/>
      <c r="U1165" s="72"/>
      <c r="V1165" s="73" t="e">
        <f t="shared" ref="V1165:V1170" si="4207">(U1165/T1165)*100</f>
        <v>#DIV/0!</v>
      </c>
      <c r="W1165" s="64"/>
      <c r="X1165" s="72"/>
      <c r="Y1165" s="73" t="e">
        <f t="shared" ref="Y1165:Y1170" si="4208">(X1165/W1165)*100</f>
        <v>#DIV/0!</v>
      </c>
      <c r="Z1165" s="64"/>
      <c r="AA1165" s="72"/>
      <c r="AB1165" s="73" t="e">
        <f t="shared" ref="AB1165:AB1170" si="4209">(AA1165/Z1165)*100</f>
        <v>#DIV/0!</v>
      </c>
      <c r="AC1165" s="64"/>
      <c r="AD1165" s="72"/>
      <c r="AE1165" s="73" t="e">
        <f t="shared" ref="AE1165:AE1170" si="4210">(AD1165/AC1165)*100</f>
        <v>#DIV/0!</v>
      </c>
      <c r="AF1165" s="64"/>
      <c r="AG1165" s="72"/>
      <c r="AH1165" s="73" t="e">
        <f t="shared" ref="AH1165:AH1170" si="4211">(AG1165/AF1165)*100</f>
        <v>#DIV/0!</v>
      </c>
      <c r="AI1165" s="64"/>
      <c r="AJ1165" s="72"/>
      <c r="AK1165" s="73" t="e">
        <f t="shared" ref="AK1165:AK1170" si="4212">(AJ1165/AI1165)*100</f>
        <v>#DIV/0!</v>
      </c>
      <c r="AL1165" s="64"/>
      <c r="AM1165" s="72"/>
      <c r="AN1165" s="73" t="e">
        <f t="shared" ref="AN1165:AN1170" si="4213">(AM1165/AL1165)*100</f>
        <v>#DIV/0!</v>
      </c>
      <c r="AO1165" s="64"/>
      <c r="AP1165" s="72"/>
      <c r="AQ1165" s="73" t="e">
        <f t="shared" ref="AQ1165:AQ1170" si="4214">(AP1165/AO1165)*100</f>
        <v>#DIV/0!</v>
      </c>
      <c r="AR1165" s="12"/>
    </row>
    <row r="1166" spans="1:44" ht="48.75" customHeight="1">
      <c r="A1166" s="229"/>
      <c r="B1166" s="231"/>
      <c r="C1166" s="229"/>
      <c r="D1166" s="161" t="s">
        <v>18</v>
      </c>
      <c r="E1166" s="69">
        <f t="shared" ref="E1166:E1170" si="4215">H1166+K1166+N1166+Q1166+T1166+W1166+Z1166+AC1166+AF1166+AI1166+AL1166+AO1166</f>
        <v>0</v>
      </c>
      <c r="F1166" s="145">
        <f t="shared" ref="F1166:F1170" si="4216">I1166+L1166+O1166+R1166+U1166+X1166+AA1166+AD1166+AG1166+AJ1166+AM1166+AP1166</f>
        <v>0</v>
      </c>
      <c r="G1166" s="70" t="e">
        <f t="shared" si="4202"/>
        <v>#DIV/0!</v>
      </c>
      <c r="H1166" s="69"/>
      <c r="I1166" s="72"/>
      <c r="J1166" s="73" t="e">
        <f t="shared" si="4203"/>
        <v>#DIV/0!</v>
      </c>
      <c r="K1166" s="64"/>
      <c r="L1166" s="72"/>
      <c r="M1166" s="73" t="e">
        <f t="shared" si="4204"/>
        <v>#DIV/0!</v>
      </c>
      <c r="N1166" s="64"/>
      <c r="O1166" s="72"/>
      <c r="P1166" s="73" t="e">
        <f t="shared" si="4205"/>
        <v>#DIV/0!</v>
      </c>
      <c r="Q1166" s="64"/>
      <c r="R1166" s="72"/>
      <c r="S1166" s="73" t="e">
        <f t="shared" si="4206"/>
        <v>#DIV/0!</v>
      </c>
      <c r="T1166" s="64"/>
      <c r="U1166" s="72"/>
      <c r="V1166" s="73" t="e">
        <f t="shared" si="4207"/>
        <v>#DIV/0!</v>
      </c>
      <c r="W1166" s="64"/>
      <c r="X1166" s="72"/>
      <c r="Y1166" s="73" t="e">
        <f t="shared" si="4208"/>
        <v>#DIV/0!</v>
      </c>
      <c r="Z1166" s="64"/>
      <c r="AA1166" s="72"/>
      <c r="AB1166" s="73" t="e">
        <f t="shared" si="4209"/>
        <v>#DIV/0!</v>
      </c>
      <c r="AC1166" s="64"/>
      <c r="AD1166" s="72"/>
      <c r="AE1166" s="73" t="e">
        <f t="shared" si="4210"/>
        <v>#DIV/0!</v>
      </c>
      <c r="AF1166" s="64"/>
      <c r="AG1166" s="72"/>
      <c r="AH1166" s="73" t="e">
        <f t="shared" si="4211"/>
        <v>#DIV/0!</v>
      </c>
      <c r="AI1166" s="64"/>
      <c r="AJ1166" s="72"/>
      <c r="AK1166" s="73" t="e">
        <f t="shared" si="4212"/>
        <v>#DIV/0!</v>
      </c>
      <c r="AL1166" s="64"/>
      <c r="AM1166" s="72"/>
      <c r="AN1166" s="73" t="e">
        <f t="shared" si="4213"/>
        <v>#DIV/0!</v>
      </c>
      <c r="AO1166" s="64"/>
      <c r="AP1166" s="72"/>
      <c r="AQ1166" s="73" t="e">
        <f t="shared" si="4214"/>
        <v>#DIV/0!</v>
      </c>
      <c r="AR1166" s="12"/>
    </row>
    <row r="1167" spans="1:44" ht="39" customHeight="1">
      <c r="A1167" s="229"/>
      <c r="B1167" s="231"/>
      <c r="C1167" s="229"/>
      <c r="D1167" s="161" t="s">
        <v>26</v>
      </c>
      <c r="E1167" s="69">
        <f t="shared" si="4215"/>
        <v>101.5</v>
      </c>
      <c r="F1167" s="145">
        <f t="shared" si="4216"/>
        <v>101.5</v>
      </c>
      <c r="G1167" s="70">
        <f t="shared" si="4202"/>
        <v>100</v>
      </c>
      <c r="H1167" s="69"/>
      <c r="I1167" s="72"/>
      <c r="J1167" s="73" t="e">
        <f t="shared" si="4203"/>
        <v>#DIV/0!</v>
      </c>
      <c r="K1167" s="64"/>
      <c r="L1167" s="72"/>
      <c r="M1167" s="73" t="e">
        <f t="shared" si="4204"/>
        <v>#DIV/0!</v>
      </c>
      <c r="N1167" s="64"/>
      <c r="O1167" s="72"/>
      <c r="P1167" s="73" t="e">
        <f t="shared" si="4205"/>
        <v>#DIV/0!</v>
      </c>
      <c r="Q1167" s="64"/>
      <c r="R1167" s="72"/>
      <c r="S1167" s="73" t="e">
        <f t="shared" si="4206"/>
        <v>#DIV/0!</v>
      </c>
      <c r="T1167" s="64"/>
      <c r="U1167" s="72"/>
      <c r="V1167" s="73" t="e">
        <f t="shared" si="4207"/>
        <v>#DIV/0!</v>
      </c>
      <c r="W1167" s="64">
        <v>29.34</v>
      </c>
      <c r="X1167" s="72">
        <v>29.34</v>
      </c>
      <c r="Y1167" s="73">
        <f t="shared" si="4208"/>
        <v>100</v>
      </c>
      <c r="Z1167" s="64">
        <v>66.77</v>
      </c>
      <c r="AA1167" s="72">
        <v>66.77</v>
      </c>
      <c r="AB1167" s="73">
        <f t="shared" si="4209"/>
        <v>100</v>
      </c>
      <c r="AC1167" s="64">
        <v>5.39</v>
      </c>
      <c r="AD1167" s="72">
        <v>5.39</v>
      </c>
      <c r="AE1167" s="73">
        <f t="shared" si="4210"/>
        <v>100</v>
      </c>
      <c r="AF1167" s="64"/>
      <c r="AG1167" s="72"/>
      <c r="AH1167" s="73" t="e">
        <f t="shared" si="4211"/>
        <v>#DIV/0!</v>
      </c>
      <c r="AI1167" s="64"/>
      <c r="AJ1167" s="72"/>
      <c r="AK1167" s="73" t="e">
        <f t="shared" si="4212"/>
        <v>#DIV/0!</v>
      </c>
      <c r="AL1167" s="64"/>
      <c r="AM1167" s="72"/>
      <c r="AN1167" s="73" t="e">
        <f t="shared" si="4213"/>
        <v>#DIV/0!</v>
      </c>
      <c r="AO1167" s="64"/>
      <c r="AP1167" s="72"/>
      <c r="AQ1167" s="73" t="e">
        <f t="shared" si="4214"/>
        <v>#DIV/0!</v>
      </c>
      <c r="AR1167" s="12"/>
    </row>
    <row r="1168" spans="1:44" ht="81.75" customHeight="1">
      <c r="A1168" s="229"/>
      <c r="B1168" s="231"/>
      <c r="C1168" s="229"/>
      <c r="D1168" s="161" t="s">
        <v>231</v>
      </c>
      <c r="E1168" s="69">
        <f t="shared" si="4215"/>
        <v>0</v>
      </c>
      <c r="F1168" s="145">
        <f t="shared" si="4216"/>
        <v>0</v>
      </c>
      <c r="G1168" s="70" t="e">
        <f t="shared" si="4202"/>
        <v>#DIV/0!</v>
      </c>
      <c r="H1168" s="69"/>
      <c r="I1168" s="72"/>
      <c r="J1168" s="73" t="e">
        <f t="shared" si="4203"/>
        <v>#DIV/0!</v>
      </c>
      <c r="K1168" s="64"/>
      <c r="L1168" s="72"/>
      <c r="M1168" s="73" t="e">
        <f t="shared" si="4204"/>
        <v>#DIV/0!</v>
      </c>
      <c r="N1168" s="64"/>
      <c r="O1168" s="72"/>
      <c r="P1168" s="73" t="e">
        <f t="shared" si="4205"/>
        <v>#DIV/0!</v>
      </c>
      <c r="Q1168" s="64"/>
      <c r="R1168" s="72"/>
      <c r="S1168" s="73" t="e">
        <f t="shared" si="4206"/>
        <v>#DIV/0!</v>
      </c>
      <c r="T1168" s="64"/>
      <c r="U1168" s="72"/>
      <c r="V1168" s="73" t="e">
        <f t="shared" si="4207"/>
        <v>#DIV/0!</v>
      </c>
      <c r="W1168" s="64"/>
      <c r="X1168" s="72"/>
      <c r="Y1168" s="73" t="e">
        <f t="shared" si="4208"/>
        <v>#DIV/0!</v>
      </c>
      <c r="Z1168" s="64"/>
      <c r="AA1168" s="72"/>
      <c r="AB1168" s="73" t="e">
        <f t="shared" si="4209"/>
        <v>#DIV/0!</v>
      </c>
      <c r="AC1168" s="64"/>
      <c r="AD1168" s="72"/>
      <c r="AE1168" s="73" t="e">
        <f t="shared" si="4210"/>
        <v>#DIV/0!</v>
      </c>
      <c r="AF1168" s="64"/>
      <c r="AG1168" s="72"/>
      <c r="AH1168" s="73" t="e">
        <f t="shared" si="4211"/>
        <v>#DIV/0!</v>
      </c>
      <c r="AI1168" s="64"/>
      <c r="AJ1168" s="72"/>
      <c r="AK1168" s="73" t="e">
        <f t="shared" si="4212"/>
        <v>#DIV/0!</v>
      </c>
      <c r="AL1168" s="64"/>
      <c r="AM1168" s="72"/>
      <c r="AN1168" s="73" t="e">
        <f t="shared" si="4213"/>
        <v>#DIV/0!</v>
      </c>
      <c r="AO1168" s="64"/>
      <c r="AP1168" s="72"/>
      <c r="AQ1168" s="73" t="e">
        <f t="shared" si="4214"/>
        <v>#DIV/0!</v>
      </c>
      <c r="AR1168" s="12"/>
    </row>
    <row r="1169" spans="1:44" ht="36" customHeight="1">
      <c r="A1169" s="229"/>
      <c r="B1169" s="231"/>
      <c r="C1169" s="229"/>
      <c r="D1169" s="161" t="s">
        <v>39</v>
      </c>
      <c r="E1169" s="69">
        <f t="shared" si="4215"/>
        <v>0</v>
      </c>
      <c r="F1169" s="145">
        <f t="shared" si="4216"/>
        <v>0</v>
      </c>
      <c r="G1169" s="70" t="e">
        <f t="shared" si="4202"/>
        <v>#DIV/0!</v>
      </c>
      <c r="H1169" s="69"/>
      <c r="I1169" s="72"/>
      <c r="J1169" s="73" t="e">
        <f t="shared" si="4203"/>
        <v>#DIV/0!</v>
      </c>
      <c r="K1169" s="64"/>
      <c r="L1169" s="72"/>
      <c r="M1169" s="73" t="e">
        <f t="shared" si="4204"/>
        <v>#DIV/0!</v>
      </c>
      <c r="N1169" s="64"/>
      <c r="O1169" s="72"/>
      <c r="P1169" s="73" t="e">
        <f t="shared" si="4205"/>
        <v>#DIV/0!</v>
      </c>
      <c r="Q1169" s="64"/>
      <c r="R1169" s="72"/>
      <c r="S1169" s="73" t="e">
        <f t="shared" si="4206"/>
        <v>#DIV/0!</v>
      </c>
      <c r="T1169" s="64"/>
      <c r="U1169" s="72"/>
      <c r="V1169" s="73" t="e">
        <f t="shared" si="4207"/>
        <v>#DIV/0!</v>
      </c>
      <c r="W1169" s="64"/>
      <c r="X1169" s="72"/>
      <c r="Y1169" s="73" t="e">
        <f t="shared" si="4208"/>
        <v>#DIV/0!</v>
      </c>
      <c r="Z1169" s="64"/>
      <c r="AA1169" s="72"/>
      <c r="AB1169" s="73" t="e">
        <f t="shared" si="4209"/>
        <v>#DIV/0!</v>
      </c>
      <c r="AC1169" s="64"/>
      <c r="AD1169" s="72"/>
      <c r="AE1169" s="73" t="e">
        <f t="shared" si="4210"/>
        <v>#DIV/0!</v>
      </c>
      <c r="AF1169" s="64"/>
      <c r="AG1169" s="72"/>
      <c r="AH1169" s="73" t="e">
        <f t="shared" si="4211"/>
        <v>#DIV/0!</v>
      </c>
      <c r="AI1169" s="64"/>
      <c r="AJ1169" s="72"/>
      <c r="AK1169" s="73" t="e">
        <f t="shared" si="4212"/>
        <v>#DIV/0!</v>
      </c>
      <c r="AL1169" s="64"/>
      <c r="AM1169" s="72"/>
      <c r="AN1169" s="73" t="e">
        <f t="shared" si="4213"/>
        <v>#DIV/0!</v>
      </c>
      <c r="AO1169" s="64"/>
      <c r="AP1169" s="72"/>
      <c r="AQ1169" s="73" t="e">
        <f t="shared" si="4214"/>
        <v>#DIV/0!</v>
      </c>
      <c r="AR1169" s="12"/>
    </row>
    <row r="1170" spans="1:44" ht="45">
      <c r="A1170" s="229"/>
      <c r="B1170" s="232"/>
      <c r="C1170" s="229"/>
      <c r="D1170" s="161" t="s">
        <v>33</v>
      </c>
      <c r="E1170" s="69">
        <f t="shared" si="4215"/>
        <v>1394</v>
      </c>
      <c r="F1170" s="145">
        <f t="shared" si="4216"/>
        <v>1070.05</v>
      </c>
      <c r="G1170" s="70">
        <f t="shared" si="4202"/>
        <v>76.761119081779043</v>
      </c>
      <c r="H1170" s="69"/>
      <c r="I1170" s="72"/>
      <c r="J1170" s="73" t="e">
        <f t="shared" si="4203"/>
        <v>#DIV/0!</v>
      </c>
      <c r="K1170" s="64"/>
      <c r="L1170" s="72"/>
      <c r="M1170" s="73" t="e">
        <f t="shared" si="4204"/>
        <v>#DIV/0!</v>
      </c>
      <c r="N1170" s="64"/>
      <c r="O1170" s="72"/>
      <c r="P1170" s="73" t="e">
        <f t="shared" si="4205"/>
        <v>#DIV/0!</v>
      </c>
      <c r="Q1170" s="64"/>
      <c r="R1170" s="72"/>
      <c r="S1170" s="73" t="e">
        <f t="shared" si="4206"/>
        <v>#DIV/0!</v>
      </c>
      <c r="T1170" s="64"/>
      <c r="U1170" s="72"/>
      <c r="V1170" s="73" t="e">
        <f t="shared" si="4207"/>
        <v>#DIV/0!</v>
      </c>
      <c r="W1170" s="64">
        <v>511.55</v>
      </c>
      <c r="X1170" s="72">
        <v>511.55</v>
      </c>
      <c r="Y1170" s="73">
        <f t="shared" si="4208"/>
        <v>100</v>
      </c>
      <c r="Z1170" s="64">
        <v>328.01</v>
      </c>
      <c r="AA1170" s="72">
        <v>328.01</v>
      </c>
      <c r="AB1170" s="73">
        <f t="shared" si="4209"/>
        <v>100</v>
      </c>
      <c r="AC1170" s="64">
        <v>0</v>
      </c>
      <c r="AD1170" s="72">
        <v>0</v>
      </c>
      <c r="AE1170" s="73" t="e">
        <f t="shared" si="4210"/>
        <v>#DIV/0!</v>
      </c>
      <c r="AF1170" s="64">
        <v>230.49</v>
      </c>
      <c r="AG1170" s="72">
        <v>230.49</v>
      </c>
      <c r="AH1170" s="73">
        <f t="shared" si="4211"/>
        <v>100</v>
      </c>
      <c r="AI1170" s="64"/>
      <c r="AJ1170" s="72"/>
      <c r="AK1170" s="73" t="e">
        <f t="shared" si="4212"/>
        <v>#DIV/0!</v>
      </c>
      <c r="AL1170" s="64">
        <v>323.95</v>
      </c>
      <c r="AM1170" s="72"/>
      <c r="AN1170" s="73">
        <f t="shared" si="4213"/>
        <v>0</v>
      </c>
      <c r="AO1170" s="64"/>
      <c r="AP1170" s="72"/>
      <c r="AQ1170" s="73" t="e">
        <f t="shared" si="4214"/>
        <v>#DIV/0!</v>
      </c>
      <c r="AR1170" s="12"/>
    </row>
    <row r="1171" spans="1:44" ht="26.25" customHeight="1">
      <c r="A1171" s="229" t="s">
        <v>424</v>
      </c>
      <c r="B1171" s="230" t="s">
        <v>268</v>
      </c>
      <c r="C1171" s="229" t="s">
        <v>529</v>
      </c>
      <c r="D1171" s="54" t="s">
        <v>36</v>
      </c>
      <c r="E1171" s="64">
        <f>E1172+E1173+E1174+E1176+E1177</f>
        <v>1546.9</v>
      </c>
      <c r="F1171" s="71">
        <f>F1172+F1173+F1174+F1176+F1177</f>
        <v>1485.15</v>
      </c>
      <c r="G1171" s="71">
        <f>(F1171/E1171)*100</f>
        <v>96.008145322903871</v>
      </c>
      <c r="H1171" s="64">
        <f>H1172+H1173+H1174+H1176+H1177</f>
        <v>0</v>
      </c>
      <c r="I1171" s="71">
        <f>I1172+I1173+I1174+I1176+I1177</f>
        <v>0</v>
      </c>
      <c r="J1171" s="71" t="e">
        <f>(I1171/H1171)*100</f>
        <v>#DIV/0!</v>
      </c>
      <c r="K1171" s="64">
        <f>K1172+K1173+K1174+K1176+K1177</f>
        <v>0</v>
      </c>
      <c r="L1171" s="71">
        <f>L1172+L1173+L1174+L1176+L1177</f>
        <v>0</v>
      </c>
      <c r="M1171" s="71" t="e">
        <f>(L1171/K1171)*100</f>
        <v>#DIV/0!</v>
      </c>
      <c r="N1171" s="64">
        <f>N1172+N1173+N1174+N1176+N1177</f>
        <v>0</v>
      </c>
      <c r="O1171" s="71">
        <f>O1172+O1173+O1174+O1176+O1177</f>
        <v>0</v>
      </c>
      <c r="P1171" s="71" t="e">
        <f>(O1171/N1171)*100</f>
        <v>#DIV/0!</v>
      </c>
      <c r="Q1171" s="64">
        <f>Q1172+Q1173+Q1174+Q1176+Q1177</f>
        <v>0</v>
      </c>
      <c r="R1171" s="71">
        <f>R1172+R1173+R1174+R1176+R1177</f>
        <v>0</v>
      </c>
      <c r="S1171" s="71" t="e">
        <f>(R1171/Q1171)*100</f>
        <v>#DIV/0!</v>
      </c>
      <c r="T1171" s="64">
        <f>T1172+T1173+T1174+T1176+T1177</f>
        <v>0</v>
      </c>
      <c r="U1171" s="71">
        <f>U1172+U1173+U1174+U1176+U1177</f>
        <v>0</v>
      </c>
      <c r="V1171" s="71" t="e">
        <f>(U1171/T1171)*100</f>
        <v>#DIV/0!</v>
      </c>
      <c r="W1171" s="64">
        <f>W1172+W1173+W1174+W1176+W1177</f>
        <v>264.7</v>
      </c>
      <c r="X1171" s="71">
        <f>X1172+X1173+X1174+X1176+X1177</f>
        <v>264.7</v>
      </c>
      <c r="Y1171" s="71">
        <f>(X1171/W1171)*100</f>
        <v>100</v>
      </c>
      <c r="Z1171" s="64">
        <f>Z1172+Z1173+Z1174+Z1176+Z1177</f>
        <v>797.27</v>
      </c>
      <c r="AA1171" s="71">
        <f>AA1172+AA1173+AA1174+AA1176+AA1177</f>
        <v>797.27</v>
      </c>
      <c r="AB1171" s="71">
        <f>(AA1171/Z1171)*100</f>
        <v>100</v>
      </c>
      <c r="AC1171" s="64">
        <f>AC1172+AC1173+AC1174+AC1176+AC1177</f>
        <v>110.81</v>
      </c>
      <c r="AD1171" s="71">
        <f>AD1172+AD1173+AD1174+AD1176+AD1177</f>
        <v>110.81</v>
      </c>
      <c r="AE1171" s="71">
        <f>(AD1171/AC1171)*100</f>
        <v>100</v>
      </c>
      <c r="AF1171" s="64">
        <f>AF1172+AF1173+AF1174+AF1176+AF1177</f>
        <v>312.37</v>
      </c>
      <c r="AG1171" s="71">
        <f>AG1172+AG1173+AG1174+AG1176+AG1177</f>
        <v>312.37</v>
      </c>
      <c r="AH1171" s="71">
        <f>(AG1171/AF1171)*100</f>
        <v>100</v>
      </c>
      <c r="AI1171" s="64">
        <f>AI1172+AI1173+AI1174+AI1176+AI1177</f>
        <v>0</v>
      </c>
      <c r="AJ1171" s="71">
        <f>AJ1172+AJ1173+AJ1174+AJ1176+AJ1177</f>
        <v>0</v>
      </c>
      <c r="AK1171" s="71" t="e">
        <f>(AJ1171/AI1171)*100</f>
        <v>#DIV/0!</v>
      </c>
      <c r="AL1171" s="64">
        <f>AL1172+AL1173+AL1174+AL1176+AL1177</f>
        <v>0</v>
      </c>
      <c r="AM1171" s="71">
        <f>AM1172+AM1173+AM1174+AM1176+AM1177</f>
        <v>0</v>
      </c>
      <c r="AN1171" s="71" t="e">
        <f>(AM1171/AL1171)*100</f>
        <v>#DIV/0!</v>
      </c>
      <c r="AO1171" s="64">
        <f>AO1172+AO1173+AO1174+AO1176+AO1177</f>
        <v>61.75</v>
      </c>
      <c r="AP1171" s="71">
        <f>AP1172+AP1173+AP1174+AP1176+AP1177</f>
        <v>0</v>
      </c>
      <c r="AQ1171" s="71">
        <f>(AP1171/AO1171)*100</f>
        <v>0</v>
      </c>
      <c r="AR1171" s="12"/>
    </row>
    <row r="1172" spans="1:44" ht="33" customHeight="1">
      <c r="A1172" s="229"/>
      <c r="B1172" s="231"/>
      <c r="C1172" s="229"/>
      <c r="D1172" s="54" t="s">
        <v>17</v>
      </c>
      <c r="E1172" s="64">
        <f>H1172+K1172+N1172+Q1172+T1172+W1172+Z1172+AC1172+AF1172+AI1172+AL1172+AO1172</f>
        <v>0</v>
      </c>
      <c r="F1172" s="72">
        <f>I1172+L1172+O1172+R1172+U1172+X1172+AA1172+AD1172+AG1172+AJ1172+AM1172+AP1172</f>
        <v>0</v>
      </c>
      <c r="G1172" s="73" t="e">
        <f t="shared" ref="G1172:G1177" si="4217">(F1172/E1172)*100</f>
        <v>#DIV/0!</v>
      </c>
      <c r="H1172" s="64"/>
      <c r="I1172" s="72"/>
      <c r="J1172" s="73" t="e">
        <f t="shared" ref="J1172:J1177" si="4218">(I1172/H1172)*100</f>
        <v>#DIV/0!</v>
      </c>
      <c r="K1172" s="64"/>
      <c r="L1172" s="72"/>
      <c r="M1172" s="73" t="e">
        <f t="shared" ref="M1172:M1177" si="4219">(L1172/K1172)*100</f>
        <v>#DIV/0!</v>
      </c>
      <c r="N1172" s="64"/>
      <c r="O1172" s="72"/>
      <c r="P1172" s="73" t="e">
        <f t="shared" ref="P1172:P1177" si="4220">(O1172/N1172)*100</f>
        <v>#DIV/0!</v>
      </c>
      <c r="Q1172" s="64"/>
      <c r="R1172" s="72"/>
      <c r="S1172" s="73" t="e">
        <f t="shared" ref="S1172:S1177" si="4221">(R1172/Q1172)*100</f>
        <v>#DIV/0!</v>
      </c>
      <c r="T1172" s="64"/>
      <c r="U1172" s="72"/>
      <c r="V1172" s="73" t="e">
        <f t="shared" ref="V1172:V1177" si="4222">(U1172/T1172)*100</f>
        <v>#DIV/0!</v>
      </c>
      <c r="W1172" s="64"/>
      <c r="X1172" s="72"/>
      <c r="Y1172" s="73" t="e">
        <f t="shared" ref="Y1172:Y1177" si="4223">(X1172/W1172)*100</f>
        <v>#DIV/0!</v>
      </c>
      <c r="Z1172" s="64"/>
      <c r="AA1172" s="72"/>
      <c r="AB1172" s="73" t="e">
        <f t="shared" ref="AB1172:AB1177" si="4224">(AA1172/Z1172)*100</f>
        <v>#DIV/0!</v>
      </c>
      <c r="AC1172" s="64"/>
      <c r="AD1172" s="72"/>
      <c r="AE1172" s="73" t="e">
        <f t="shared" ref="AE1172:AE1177" si="4225">(AD1172/AC1172)*100</f>
        <v>#DIV/0!</v>
      </c>
      <c r="AF1172" s="64"/>
      <c r="AG1172" s="72"/>
      <c r="AH1172" s="73" t="e">
        <f t="shared" ref="AH1172:AH1177" si="4226">(AG1172/AF1172)*100</f>
        <v>#DIV/0!</v>
      </c>
      <c r="AI1172" s="64"/>
      <c r="AJ1172" s="72"/>
      <c r="AK1172" s="73" t="e">
        <f t="shared" ref="AK1172:AK1177" si="4227">(AJ1172/AI1172)*100</f>
        <v>#DIV/0!</v>
      </c>
      <c r="AL1172" s="64"/>
      <c r="AM1172" s="72"/>
      <c r="AN1172" s="73" t="e">
        <f t="shared" ref="AN1172:AN1177" si="4228">(AM1172/AL1172)*100</f>
        <v>#DIV/0!</v>
      </c>
      <c r="AO1172" s="64"/>
      <c r="AP1172" s="72"/>
      <c r="AQ1172" s="73" t="e">
        <f t="shared" ref="AQ1172:AQ1177" si="4229">(AP1172/AO1172)*100</f>
        <v>#DIV/0!</v>
      </c>
      <c r="AR1172" s="12"/>
    </row>
    <row r="1173" spans="1:44" ht="54" customHeight="1">
      <c r="A1173" s="229"/>
      <c r="B1173" s="231"/>
      <c r="C1173" s="229"/>
      <c r="D1173" s="54" t="s">
        <v>18</v>
      </c>
      <c r="E1173" s="64">
        <f t="shared" ref="E1173:E1177" si="4230">H1173+K1173+N1173+Q1173+T1173+W1173+Z1173+AC1173+AF1173+AI1173+AL1173+AO1173</f>
        <v>0</v>
      </c>
      <c r="F1173" s="72">
        <f t="shared" ref="F1173:F1177" si="4231">I1173+L1173+O1173+R1173+U1173+X1173+AA1173+AD1173+AG1173+AJ1173+AM1173+AP1173</f>
        <v>0</v>
      </c>
      <c r="G1173" s="73" t="e">
        <f t="shared" si="4217"/>
        <v>#DIV/0!</v>
      </c>
      <c r="H1173" s="64"/>
      <c r="I1173" s="72"/>
      <c r="J1173" s="73" t="e">
        <f t="shared" si="4218"/>
        <v>#DIV/0!</v>
      </c>
      <c r="K1173" s="64"/>
      <c r="L1173" s="72"/>
      <c r="M1173" s="73" t="e">
        <f t="shared" si="4219"/>
        <v>#DIV/0!</v>
      </c>
      <c r="N1173" s="64"/>
      <c r="O1173" s="72"/>
      <c r="P1173" s="73" t="e">
        <f t="shared" si="4220"/>
        <v>#DIV/0!</v>
      </c>
      <c r="Q1173" s="64"/>
      <c r="R1173" s="72"/>
      <c r="S1173" s="73" t="e">
        <f t="shared" si="4221"/>
        <v>#DIV/0!</v>
      </c>
      <c r="T1173" s="64"/>
      <c r="U1173" s="72"/>
      <c r="V1173" s="73" t="e">
        <f t="shared" si="4222"/>
        <v>#DIV/0!</v>
      </c>
      <c r="W1173" s="64"/>
      <c r="X1173" s="72"/>
      <c r="Y1173" s="73" t="e">
        <f t="shared" si="4223"/>
        <v>#DIV/0!</v>
      </c>
      <c r="Z1173" s="64"/>
      <c r="AA1173" s="72"/>
      <c r="AB1173" s="73" t="e">
        <f t="shared" si="4224"/>
        <v>#DIV/0!</v>
      </c>
      <c r="AC1173" s="64"/>
      <c r="AD1173" s="72"/>
      <c r="AE1173" s="73" t="e">
        <f t="shared" si="4225"/>
        <v>#DIV/0!</v>
      </c>
      <c r="AF1173" s="64"/>
      <c r="AG1173" s="72"/>
      <c r="AH1173" s="73" t="e">
        <f t="shared" si="4226"/>
        <v>#DIV/0!</v>
      </c>
      <c r="AI1173" s="64"/>
      <c r="AJ1173" s="72"/>
      <c r="AK1173" s="73" t="e">
        <f t="shared" si="4227"/>
        <v>#DIV/0!</v>
      </c>
      <c r="AL1173" s="64"/>
      <c r="AM1173" s="72"/>
      <c r="AN1173" s="73" t="e">
        <f t="shared" si="4228"/>
        <v>#DIV/0!</v>
      </c>
      <c r="AO1173" s="64"/>
      <c r="AP1173" s="72"/>
      <c r="AQ1173" s="73" t="e">
        <f t="shared" si="4229"/>
        <v>#DIV/0!</v>
      </c>
      <c r="AR1173" s="12"/>
    </row>
    <row r="1174" spans="1:44" ht="56.25" customHeight="1">
      <c r="A1174" s="229"/>
      <c r="B1174" s="231"/>
      <c r="C1174" s="229"/>
      <c r="D1174" s="54" t="s">
        <v>26</v>
      </c>
      <c r="E1174" s="64">
        <f t="shared" si="4230"/>
        <v>1546.9</v>
      </c>
      <c r="F1174" s="72">
        <f t="shared" si="4231"/>
        <v>1485.15</v>
      </c>
      <c r="G1174" s="73">
        <f t="shared" si="4217"/>
        <v>96.008145322903871</v>
      </c>
      <c r="H1174" s="64"/>
      <c r="I1174" s="72"/>
      <c r="J1174" s="73" t="e">
        <f t="shared" si="4218"/>
        <v>#DIV/0!</v>
      </c>
      <c r="K1174" s="64"/>
      <c r="L1174" s="72"/>
      <c r="M1174" s="73" t="e">
        <f t="shared" si="4219"/>
        <v>#DIV/0!</v>
      </c>
      <c r="N1174" s="64"/>
      <c r="O1174" s="72"/>
      <c r="P1174" s="73" t="e">
        <f t="shared" si="4220"/>
        <v>#DIV/0!</v>
      </c>
      <c r="Q1174" s="64"/>
      <c r="R1174" s="72"/>
      <c r="S1174" s="73" t="e">
        <f t="shared" si="4221"/>
        <v>#DIV/0!</v>
      </c>
      <c r="T1174" s="64"/>
      <c r="U1174" s="72"/>
      <c r="V1174" s="73" t="e">
        <f t="shared" si="4222"/>
        <v>#DIV/0!</v>
      </c>
      <c r="W1174" s="64">
        <v>264.7</v>
      </c>
      <c r="X1174" s="72">
        <v>264.7</v>
      </c>
      <c r="Y1174" s="73">
        <f t="shared" si="4223"/>
        <v>100</v>
      </c>
      <c r="Z1174" s="64">
        <v>797.27</v>
      </c>
      <c r="AA1174" s="72">
        <v>797.27</v>
      </c>
      <c r="AB1174" s="73">
        <f t="shared" si="4224"/>
        <v>100</v>
      </c>
      <c r="AC1174" s="64">
        <v>110.81</v>
      </c>
      <c r="AD1174" s="72">
        <v>110.81</v>
      </c>
      <c r="AE1174" s="73">
        <f t="shared" si="4225"/>
        <v>100</v>
      </c>
      <c r="AF1174" s="64">
        <v>312.37</v>
      </c>
      <c r="AG1174" s="72">
        <v>312.37</v>
      </c>
      <c r="AH1174" s="73">
        <f t="shared" si="4226"/>
        <v>100</v>
      </c>
      <c r="AI1174" s="64"/>
      <c r="AJ1174" s="72"/>
      <c r="AK1174" s="73" t="e">
        <f t="shared" si="4227"/>
        <v>#DIV/0!</v>
      </c>
      <c r="AL1174" s="64"/>
      <c r="AM1174" s="72"/>
      <c r="AN1174" s="73" t="e">
        <f t="shared" si="4228"/>
        <v>#DIV/0!</v>
      </c>
      <c r="AO1174" s="64">
        <v>61.75</v>
      </c>
      <c r="AP1174" s="72"/>
      <c r="AQ1174" s="73">
        <f t="shared" si="4229"/>
        <v>0</v>
      </c>
      <c r="AR1174" s="12"/>
    </row>
    <row r="1175" spans="1:44" ht="76.5" customHeight="1">
      <c r="A1175" s="229"/>
      <c r="B1175" s="231"/>
      <c r="C1175" s="229"/>
      <c r="D1175" s="54" t="s">
        <v>231</v>
      </c>
      <c r="E1175" s="64">
        <f t="shared" si="4230"/>
        <v>0</v>
      </c>
      <c r="F1175" s="72">
        <f t="shared" si="4231"/>
        <v>0</v>
      </c>
      <c r="G1175" s="73" t="e">
        <f t="shared" si="4217"/>
        <v>#DIV/0!</v>
      </c>
      <c r="H1175" s="64"/>
      <c r="I1175" s="72"/>
      <c r="J1175" s="73" t="e">
        <f t="shared" si="4218"/>
        <v>#DIV/0!</v>
      </c>
      <c r="K1175" s="64"/>
      <c r="L1175" s="72"/>
      <c r="M1175" s="73" t="e">
        <f t="shared" si="4219"/>
        <v>#DIV/0!</v>
      </c>
      <c r="N1175" s="64"/>
      <c r="O1175" s="72"/>
      <c r="P1175" s="73" t="e">
        <f t="shared" si="4220"/>
        <v>#DIV/0!</v>
      </c>
      <c r="Q1175" s="64"/>
      <c r="R1175" s="72"/>
      <c r="S1175" s="73" t="e">
        <f t="shared" si="4221"/>
        <v>#DIV/0!</v>
      </c>
      <c r="T1175" s="64"/>
      <c r="U1175" s="72"/>
      <c r="V1175" s="73" t="e">
        <f t="shared" si="4222"/>
        <v>#DIV/0!</v>
      </c>
      <c r="W1175" s="64"/>
      <c r="X1175" s="72"/>
      <c r="Y1175" s="73" t="e">
        <f t="shared" si="4223"/>
        <v>#DIV/0!</v>
      </c>
      <c r="Z1175" s="64"/>
      <c r="AA1175" s="72"/>
      <c r="AB1175" s="73" t="e">
        <f t="shared" si="4224"/>
        <v>#DIV/0!</v>
      </c>
      <c r="AC1175" s="64"/>
      <c r="AD1175" s="72"/>
      <c r="AE1175" s="73" t="e">
        <f t="shared" si="4225"/>
        <v>#DIV/0!</v>
      </c>
      <c r="AF1175" s="64"/>
      <c r="AG1175" s="72"/>
      <c r="AH1175" s="73" t="e">
        <f t="shared" si="4226"/>
        <v>#DIV/0!</v>
      </c>
      <c r="AI1175" s="64"/>
      <c r="AJ1175" s="72"/>
      <c r="AK1175" s="73" t="e">
        <f t="shared" si="4227"/>
        <v>#DIV/0!</v>
      </c>
      <c r="AL1175" s="64"/>
      <c r="AM1175" s="72"/>
      <c r="AN1175" s="73" t="e">
        <f t="shared" si="4228"/>
        <v>#DIV/0!</v>
      </c>
      <c r="AO1175" s="64"/>
      <c r="AP1175" s="72"/>
      <c r="AQ1175" s="73" t="e">
        <f t="shared" si="4229"/>
        <v>#DIV/0!</v>
      </c>
      <c r="AR1175" s="12"/>
    </row>
    <row r="1176" spans="1:44" ht="50.25" customHeight="1">
      <c r="A1176" s="229"/>
      <c r="B1176" s="231"/>
      <c r="C1176" s="229"/>
      <c r="D1176" s="54" t="s">
        <v>39</v>
      </c>
      <c r="E1176" s="64">
        <f t="shared" si="4230"/>
        <v>0</v>
      </c>
      <c r="F1176" s="72">
        <f t="shared" si="4231"/>
        <v>0</v>
      </c>
      <c r="G1176" s="73" t="e">
        <f t="shared" si="4217"/>
        <v>#DIV/0!</v>
      </c>
      <c r="H1176" s="64"/>
      <c r="I1176" s="72"/>
      <c r="J1176" s="73" t="e">
        <f t="shared" si="4218"/>
        <v>#DIV/0!</v>
      </c>
      <c r="K1176" s="64"/>
      <c r="L1176" s="72"/>
      <c r="M1176" s="73" t="e">
        <f t="shared" si="4219"/>
        <v>#DIV/0!</v>
      </c>
      <c r="N1176" s="64"/>
      <c r="O1176" s="72"/>
      <c r="P1176" s="73" t="e">
        <f t="shared" si="4220"/>
        <v>#DIV/0!</v>
      </c>
      <c r="Q1176" s="64"/>
      <c r="R1176" s="72"/>
      <c r="S1176" s="73" t="e">
        <f t="shared" si="4221"/>
        <v>#DIV/0!</v>
      </c>
      <c r="T1176" s="64"/>
      <c r="U1176" s="72"/>
      <c r="V1176" s="73" t="e">
        <f t="shared" si="4222"/>
        <v>#DIV/0!</v>
      </c>
      <c r="W1176" s="64"/>
      <c r="X1176" s="72"/>
      <c r="Y1176" s="73" t="e">
        <f t="shared" si="4223"/>
        <v>#DIV/0!</v>
      </c>
      <c r="Z1176" s="64"/>
      <c r="AA1176" s="72"/>
      <c r="AB1176" s="73" t="e">
        <f t="shared" si="4224"/>
        <v>#DIV/0!</v>
      </c>
      <c r="AC1176" s="64"/>
      <c r="AD1176" s="72"/>
      <c r="AE1176" s="73" t="e">
        <f t="shared" si="4225"/>
        <v>#DIV/0!</v>
      </c>
      <c r="AF1176" s="64"/>
      <c r="AG1176" s="72"/>
      <c r="AH1176" s="73" t="e">
        <f t="shared" si="4226"/>
        <v>#DIV/0!</v>
      </c>
      <c r="AI1176" s="64"/>
      <c r="AJ1176" s="72"/>
      <c r="AK1176" s="73" t="e">
        <f t="shared" si="4227"/>
        <v>#DIV/0!</v>
      </c>
      <c r="AL1176" s="64"/>
      <c r="AM1176" s="72"/>
      <c r="AN1176" s="73" t="e">
        <f t="shared" si="4228"/>
        <v>#DIV/0!</v>
      </c>
      <c r="AO1176" s="64"/>
      <c r="AP1176" s="72"/>
      <c r="AQ1176" s="73" t="e">
        <f t="shared" si="4229"/>
        <v>#DIV/0!</v>
      </c>
      <c r="AR1176" s="12"/>
    </row>
    <row r="1177" spans="1:44" ht="72" customHeight="1">
      <c r="A1177" s="229"/>
      <c r="B1177" s="232"/>
      <c r="C1177" s="229"/>
      <c r="D1177" s="54" t="s">
        <v>33</v>
      </c>
      <c r="E1177" s="64">
        <f t="shared" si="4230"/>
        <v>0</v>
      </c>
      <c r="F1177" s="72">
        <f t="shared" si="4231"/>
        <v>0</v>
      </c>
      <c r="G1177" s="73" t="e">
        <f t="shared" si="4217"/>
        <v>#DIV/0!</v>
      </c>
      <c r="H1177" s="64"/>
      <c r="I1177" s="72"/>
      <c r="J1177" s="73" t="e">
        <f t="shared" si="4218"/>
        <v>#DIV/0!</v>
      </c>
      <c r="K1177" s="64"/>
      <c r="L1177" s="72"/>
      <c r="M1177" s="73" t="e">
        <f t="shared" si="4219"/>
        <v>#DIV/0!</v>
      </c>
      <c r="N1177" s="64"/>
      <c r="O1177" s="72"/>
      <c r="P1177" s="73" t="e">
        <f t="shared" si="4220"/>
        <v>#DIV/0!</v>
      </c>
      <c r="Q1177" s="64"/>
      <c r="R1177" s="72"/>
      <c r="S1177" s="73" t="e">
        <f t="shared" si="4221"/>
        <v>#DIV/0!</v>
      </c>
      <c r="T1177" s="64"/>
      <c r="U1177" s="72"/>
      <c r="V1177" s="73" t="e">
        <f t="shared" si="4222"/>
        <v>#DIV/0!</v>
      </c>
      <c r="W1177" s="64"/>
      <c r="X1177" s="72"/>
      <c r="Y1177" s="73" t="e">
        <f t="shared" si="4223"/>
        <v>#DIV/0!</v>
      </c>
      <c r="Z1177" s="64"/>
      <c r="AA1177" s="72"/>
      <c r="AB1177" s="73" t="e">
        <f t="shared" si="4224"/>
        <v>#DIV/0!</v>
      </c>
      <c r="AC1177" s="64"/>
      <c r="AD1177" s="72"/>
      <c r="AE1177" s="73" t="e">
        <f t="shared" si="4225"/>
        <v>#DIV/0!</v>
      </c>
      <c r="AF1177" s="64"/>
      <c r="AG1177" s="72"/>
      <c r="AH1177" s="73" t="e">
        <f t="shared" si="4226"/>
        <v>#DIV/0!</v>
      </c>
      <c r="AI1177" s="64"/>
      <c r="AJ1177" s="72"/>
      <c r="AK1177" s="73" t="e">
        <f t="shared" si="4227"/>
        <v>#DIV/0!</v>
      </c>
      <c r="AL1177" s="64"/>
      <c r="AM1177" s="72"/>
      <c r="AN1177" s="73" t="e">
        <f t="shared" si="4228"/>
        <v>#DIV/0!</v>
      </c>
      <c r="AO1177" s="64"/>
      <c r="AP1177" s="72"/>
      <c r="AQ1177" s="73" t="e">
        <f t="shared" si="4229"/>
        <v>#DIV/0!</v>
      </c>
      <c r="AR1177" s="12"/>
    </row>
    <row r="1178" spans="1:44" ht="26.25" customHeight="1">
      <c r="A1178" s="229" t="s">
        <v>425</v>
      </c>
      <c r="B1178" s="230" t="s">
        <v>270</v>
      </c>
      <c r="C1178" s="229" t="s">
        <v>530</v>
      </c>
      <c r="D1178" s="161" t="s">
        <v>36</v>
      </c>
      <c r="E1178" s="64">
        <f>E1179+E1180+E1181+E1183+E1184</f>
        <v>100</v>
      </c>
      <c r="F1178" s="71">
        <f>F1179+F1180+F1181+F1183+F1184</f>
        <v>92.95</v>
      </c>
      <c r="G1178" s="137">
        <f>(F1178/E1178)*100</f>
        <v>92.95</v>
      </c>
      <c r="H1178" s="64">
        <f>H1179+H1180+H1181+H1183+H1184</f>
        <v>0</v>
      </c>
      <c r="I1178" s="71">
        <f>I1179+I1180+I1181+I1183+I1184</f>
        <v>0</v>
      </c>
      <c r="J1178" s="71" t="e">
        <f>(I1178/H1178)*100</f>
        <v>#DIV/0!</v>
      </c>
      <c r="K1178" s="64">
        <f>K1179+K1180+K1181+K1183+K1184</f>
        <v>0</v>
      </c>
      <c r="L1178" s="71">
        <f>L1179+L1180+L1181+L1183+L1184</f>
        <v>0</v>
      </c>
      <c r="M1178" s="71" t="e">
        <f>(L1178/K1178)*100</f>
        <v>#DIV/0!</v>
      </c>
      <c r="N1178" s="64">
        <f>N1179+N1180+N1181+N1183+N1184</f>
        <v>0</v>
      </c>
      <c r="O1178" s="71">
        <f>O1179+O1180+O1181+O1183+O1184</f>
        <v>0</v>
      </c>
      <c r="P1178" s="71" t="e">
        <f>(O1178/N1178)*100</f>
        <v>#DIV/0!</v>
      </c>
      <c r="Q1178" s="64">
        <f>Q1179+Q1180+Q1181+Q1183+Q1184</f>
        <v>0</v>
      </c>
      <c r="R1178" s="71">
        <f>R1179+R1180+R1181+R1183+R1184</f>
        <v>0</v>
      </c>
      <c r="S1178" s="71" t="e">
        <f>(R1178/Q1178)*100</f>
        <v>#DIV/0!</v>
      </c>
      <c r="T1178" s="64">
        <f>T1179+T1180+T1181+T1183+T1184</f>
        <v>0</v>
      </c>
      <c r="U1178" s="71">
        <f>U1179+U1180+U1181+U1183+U1184</f>
        <v>0</v>
      </c>
      <c r="V1178" s="71" t="e">
        <f>(U1178/T1178)*100</f>
        <v>#DIV/0!</v>
      </c>
      <c r="W1178" s="64">
        <f>W1179+W1180+W1181+W1183+W1184</f>
        <v>85.45</v>
      </c>
      <c r="X1178" s="71">
        <f>X1179+X1180+X1181+X1183+X1184</f>
        <v>85.45</v>
      </c>
      <c r="Y1178" s="71">
        <f>(X1178/W1178)*100</f>
        <v>100</v>
      </c>
      <c r="Z1178" s="64">
        <f>Z1179+Z1180+Z1181+Z1183+Z1184</f>
        <v>0</v>
      </c>
      <c r="AA1178" s="71">
        <f>AA1179+AA1180+AA1181+AA1183+AA1184</f>
        <v>0</v>
      </c>
      <c r="AB1178" s="71" t="e">
        <f>(AA1178/Z1178)*100</f>
        <v>#DIV/0!</v>
      </c>
      <c r="AC1178" s="64">
        <f>AC1179+AC1180+AC1181+AC1183+AC1184</f>
        <v>0</v>
      </c>
      <c r="AD1178" s="71">
        <f>AD1179+AD1180+AD1181+AD1183+AD1184</f>
        <v>0</v>
      </c>
      <c r="AE1178" s="71" t="e">
        <f>(AD1178/AC1178)*100</f>
        <v>#DIV/0!</v>
      </c>
      <c r="AF1178" s="64">
        <f>AF1179+AF1180+AF1181+AF1183+AF1184</f>
        <v>7.5</v>
      </c>
      <c r="AG1178" s="71">
        <f>AG1179+AG1180+AG1181+AG1183+AG1184</f>
        <v>7.5</v>
      </c>
      <c r="AH1178" s="71">
        <f>(AG1178/AF1178)*100</f>
        <v>100</v>
      </c>
      <c r="AI1178" s="64">
        <f>AI1179+AI1180+AI1181+AI1183+AI1184</f>
        <v>0</v>
      </c>
      <c r="AJ1178" s="71">
        <f>AJ1179+AJ1180+AJ1181+AJ1183+AJ1184</f>
        <v>0</v>
      </c>
      <c r="AK1178" s="71" t="e">
        <f>(AJ1178/AI1178)*100</f>
        <v>#DIV/0!</v>
      </c>
      <c r="AL1178" s="64">
        <f>AL1179+AL1180+AL1181+AL1183+AL1184</f>
        <v>0</v>
      </c>
      <c r="AM1178" s="71">
        <f>AM1179+AM1180+AM1181+AM1183+AM1184</f>
        <v>0</v>
      </c>
      <c r="AN1178" s="71" t="e">
        <f>(AM1178/AL1178)*100</f>
        <v>#DIV/0!</v>
      </c>
      <c r="AO1178" s="64">
        <f>AO1179+AO1180+AO1181+AO1183+AO1184</f>
        <v>7.05</v>
      </c>
      <c r="AP1178" s="71">
        <f>AP1179+AP1180+AP1181+AP1183+AP1184</f>
        <v>0</v>
      </c>
      <c r="AQ1178" s="71">
        <f>(AP1178/AO1178)*100</f>
        <v>0</v>
      </c>
      <c r="AR1178" s="12"/>
    </row>
    <row r="1179" spans="1:44" ht="30">
      <c r="A1179" s="229"/>
      <c r="B1179" s="231"/>
      <c r="C1179" s="229"/>
      <c r="D1179" s="161" t="s">
        <v>17</v>
      </c>
      <c r="E1179" s="69">
        <f>H1179+K1179+N1179+Q1179+T1179+W1179+Z1179+AC1179+AF1179+AI1179+AL1179+AO1179</f>
        <v>0</v>
      </c>
      <c r="F1179" s="145">
        <f>I1179+L1179+O1179+R1179+U1179+X1179+AA1179+AD1179+AG1179+AJ1179+AM1179+AP1179</f>
        <v>0</v>
      </c>
      <c r="G1179" s="70" t="e">
        <f t="shared" ref="G1179:G1184" si="4232">(F1179/E1179)*100</f>
        <v>#DIV/0!</v>
      </c>
      <c r="H1179" s="69"/>
      <c r="I1179" s="145"/>
      <c r="J1179" s="73" t="e">
        <f t="shared" ref="J1179:J1184" si="4233">(I1179/H1179)*100</f>
        <v>#DIV/0!</v>
      </c>
      <c r="K1179" s="64"/>
      <c r="L1179" s="72"/>
      <c r="M1179" s="73" t="e">
        <f t="shared" ref="M1179:M1184" si="4234">(L1179/K1179)*100</f>
        <v>#DIV/0!</v>
      </c>
      <c r="N1179" s="64"/>
      <c r="O1179" s="72"/>
      <c r="P1179" s="73" t="e">
        <f t="shared" ref="P1179:P1184" si="4235">(O1179/N1179)*100</f>
        <v>#DIV/0!</v>
      </c>
      <c r="Q1179" s="64"/>
      <c r="R1179" s="72"/>
      <c r="S1179" s="73" t="e">
        <f t="shared" ref="S1179:S1184" si="4236">(R1179/Q1179)*100</f>
        <v>#DIV/0!</v>
      </c>
      <c r="T1179" s="64"/>
      <c r="U1179" s="72"/>
      <c r="V1179" s="73" t="e">
        <f t="shared" ref="V1179:V1184" si="4237">(U1179/T1179)*100</f>
        <v>#DIV/0!</v>
      </c>
      <c r="W1179" s="64"/>
      <c r="X1179" s="72"/>
      <c r="Y1179" s="73" t="e">
        <f t="shared" ref="Y1179:Y1184" si="4238">(X1179/W1179)*100</f>
        <v>#DIV/0!</v>
      </c>
      <c r="Z1179" s="64"/>
      <c r="AA1179" s="72"/>
      <c r="AB1179" s="73" t="e">
        <f t="shared" ref="AB1179:AB1184" si="4239">(AA1179/Z1179)*100</f>
        <v>#DIV/0!</v>
      </c>
      <c r="AC1179" s="64"/>
      <c r="AD1179" s="72"/>
      <c r="AE1179" s="73" t="e">
        <f t="shared" ref="AE1179:AE1184" si="4240">(AD1179/AC1179)*100</f>
        <v>#DIV/0!</v>
      </c>
      <c r="AF1179" s="64"/>
      <c r="AG1179" s="72"/>
      <c r="AH1179" s="73" t="e">
        <f t="shared" ref="AH1179:AH1184" si="4241">(AG1179/AF1179)*100</f>
        <v>#DIV/0!</v>
      </c>
      <c r="AI1179" s="64"/>
      <c r="AJ1179" s="72"/>
      <c r="AK1179" s="73" t="e">
        <f t="shared" ref="AK1179:AK1184" si="4242">(AJ1179/AI1179)*100</f>
        <v>#DIV/0!</v>
      </c>
      <c r="AL1179" s="64"/>
      <c r="AM1179" s="72"/>
      <c r="AN1179" s="73" t="e">
        <f t="shared" ref="AN1179:AN1184" si="4243">(AM1179/AL1179)*100</f>
        <v>#DIV/0!</v>
      </c>
      <c r="AO1179" s="64"/>
      <c r="AP1179" s="72"/>
      <c r="AQ1179" s="73" t="e">
        <f t="shared" ref="AQ1179:AQ1184" si="4244">(AP1179/AO1179)*100</f>
        <v>#DIV/0!</v>
      </c>
      <c r="AR1179" s="12"/>
    </row>
    <row r="1180" spans="1:44" ht="54" customHeight="1">
      <c r="A1180" s="229"/>
      <c r="B1180" s="231"/>
      <c r="C1180" s="229"/>
      <c r="D1180" s="161" t="s">
        <v>18</v>
      </c>
      <c r="E1180" s="69">
        <f t="shared" ref="E1180:E1184" si="4245">H1180+K1180+N1180+Q1180+T1180+W1180+Z1180+AC1180+AF1180+AI1180+AL1180+AO1180</f>
        <v>0</v>
      </c>
      <c r="F1180" s="145">
        <f t="shared" ref="F1180:F1184" si="4246">I1180+L1180+O1180+R1180+U1180+X1180+AA1180+AD1180+AG1180+AJ1180+AM1180+AP1180</f>
        <v>0</v>
      </c>
      <c r="G1180" s="70" t="e">
        <f t="shared" si="4232"/>
        <v>#DIV/0!</v>
      </c>
      <c r="H1180" s="69"/>
      <c r="I1180" s="145"/>
      <c r="J1180" s="73" t="e">
        <f t="shared" si="4233"/>
        <v>#DIV/0!</v>
      </c>
      <c r="K1180" s="64"/>
      <c r="L1180" s="72"/>
      <c r="M1180" s="73" t="e">
        <f t="shared" si="4234"/>
        <v>#DIV/0!</v>
      </c>
      <c r="N1180" s="64"/>
      <c r="O1180" s="72"/>
      <c r="P1180" s="73" t="e">
        <f t="shared" si="4235"/>
        <v>#DIV/0!</v>
      </c>
      <c r="Q1180" s="64"/>
      <c r="R1180" s="72"/>
      <c r="S1180" s="73" t="e">
        <f t="shared" si="4236"/>
        <v>#DIV/0!</v>
      </c>
      <c r="T1180" s="64"/>
      <c r="U1180" s="72"/>
      <c r="V1180" s="73" t="e">
        <f t="shared" si="4237"/>
        <v>#DIV/0!</v>
      </c>
      <c r="W1180" s="64"/>
      <c r="X1180" s="72"/>
      <c r="Y1180" s="73" t="e">
        <f t="shared" si="4238"/>
        <v>#DIV/0!</v>
      </c>
      <c r="Z1180" s="64"/>
      <c r="AA1180" s="72"/>
      <c r="AB1180" s="73" t="e">
        <f t="shared" si="4239"/>
        <v>#DIV/0!</v>
      </c>
      <c r="AC1180" s="64"/>
      <c r="AD1180" s="72"/>
      <c r="AE1180" s="73" t="e">
        <f t="shared" si="4240"/>
        <v>#DIV/0!</v>
      </c>
      <c r="AF1180" s="64"/>
      <c r="AG1180" s="72"/>
      <c r="AH1180" s="73" t="e">
        <f t="shared" si="4241"/>
        <v>#DIV/0!</v>
      </c>
      <c r="AI1180" s="64"/>
      <c r="AJ1180" s="72"/>
      <c r="AK1180" s="73" t="e">
        <f t="shared" si="4242"/>
        <v>#DIV/0!</v>
      </c>
      <c r="AL1180" s="64"/>
      <c r="AM1180" s="72"/>
      <c r="AN1180" s="73" t="e">
        <f t="shared" si="4243"/>
        <v>#DIV/0!</v>
      </c>
      <c r="AO1180" s="64"/>
      <c r="AP1180" s="72"/>
      <c r="AQ1180" s="73" t="e">
        <f t="shared" si="4244"/>
        <v>#DIV/0!</v>
      </c>
      <c r="AR1180" s="12"/>
    </row>
    <row r="1181" spans="1:44" ht="30" customHeight="1">
      <c r="A1181" s="229"/>
      <c r="B1181" s="231"/>
      <c r="C1181" s="229"/>
      <c r="D1181" s="161" t="s">
        <v>26</v>
      </c>
      <c r="E1181" s="69">
        <f t="shared" si="4245"/>
        <v>100</v>
      </c>
      <c r="F1181" s="70">
        <f t="shared" si="4246"/>
        <v>92.95</v>
      </c>
      <c r="G1181" s="70">
        <f t="shared" si="4232"/>
        <v>92.95</v>
      </c>
      <c r="H1181" s="69"/>
      <c r="I1181" s="145"/>
      <c r="J1181" s="73" t="e">
        <f t="shared" si="4233"/>
        <v>#DIV/0!</v>
      </c>
      <c r="K1181" s="64"/>
      <c r="L1181" s="72"/>
      <c r="M1181" s="73" t="e">
        <f t="shared" si="4234"/>
        <v>#DIV/0!</v>
      </c>
      <c r="N1181" s="64"/>
      <c r="O1181" s="72"/>
      <c r="P1181" s="73" t="e">
        <f t="shared" si="4235"/>
        <v>#DIV/0!</v>
      </c>
      <c r="Q1181" s="64"/>
      <c r="R1181" s="72"/>
      <c r="S1181" s="73" t="e">
        <f t="shared" si="4236"/>
        <v>#DIV/0!</v>
      </c>
      <c r="T1181" s="64"/>
      <c r="U1181" s="73"/>
      <c r="V1181" s="73" t="e">
        <f t="shared" si="4237"/>
        <v>#DIV/0!</v>
      </c>
      <c r="W1181" s="64">
        <v>85.45</v>
      </c>
      <c r="X1181" s="72">
        <v>85.45</v>
      </c>
      <c r="Y1181" s="73">
        <f t="shared" si="4238"/>
        <v>100</v>
      </c>
      <c r="Z1181" s="64">
        <v>0</v>
      </c>
      <c r="AA1181" s="72">
        <v>0</v>
      </c>
      <c r="AB1181" s="73" t="e">
        <f t="shared" si="4239"/>
        <v>#DIV/0!</v>
      </c>
      <c r="AC1181" s="64"/>
      <c r="AD1181" s="72"/>
      <c r="AE1181" s="73" t="e">
        <f t="shared" si="4240"/>
        <v>#DIV/0!</v>
      </c>
      <c r="AF1181" s="64">
        <v>7.5</v>
      </c>
      <c r="AG1181" s="72">
        <v>7.5</v>
      </c>
      <c r="AH1181" s="73">
        <f t="shared" si="4241"/>
        <v>100</v>
      </c>
      <c r="AI1181" s="64"/>
      <c r="AJ1181" s="72"/>
      <c r="AK1181" s="73" t="e">
        <f t="shared" si="4242"/>
        <v>#DIV/0!</v>
      </c>
      <c r="AL1181" s="64"/>
      <c r="AM1181" s="72"/>
      <c r="AN1181" s="73" t="e">
        <f t="shared" si="4243"/>
        <v>#DIV/0!</v>
      </c>
      <c r="AO1181" s="64">
        <v>7.05</v>
      </c>
      <c r="AP1181" s="72"/>
      <c r="AQ1181" s="73">
        <f t="shared" si="4244"/>
        <v>0</v>
      </c>
      <c r="AR1181" s="12"/>
    </row>
    <row r="1182" spans="1:44" ht="79.5" customHeight="1">
      <c r="A1182" s="229"/>
      <c r="B1182" s="231"/>
      <c r="C1182" s="229"/>
      <c r="D1182" s="161" t="s">
        <v>231</v>
      </c>
      <c r="E1182" s="69">
        <f t="shared" si="4245"/>
        <v>0</v>
      </c>
      <c r="F1182" s="145">
        <f t="shared" si="4246"/>
        <v>0</v>
      </c>
      <c r="G1182" s="70" t="e">
        <f t="shared" si="4232"/>
        <v>#DIV/0!</v>
      </c>
      <c r="H1182" s="69"/>
      <c r="I1182" s="145"/>
      <c r="J1182" s="73" t="e">
        <f t="shared" si="4233"/>
        <v>#DIV/0!</v>
      </c>
      <c r="K1182" s="64"/>
      <c r="L1182" s="72"/>
      <c r="M1182" s="73" t="e">
        <f t="shared" si="4234"/>
        <v>#DIV/0!</v>
      </c>
      <c r="N1182" s="64"/>
      <c r="O1182" s="72"/>
      <c r="P1182" s="73" t="e">
        <f t="shared" si="4235"/>
        <v>#DIV/0!</v>
      </c>
      <c r="Q1182" s="64"/>
      <c r="R1182" s="72"/>
      <c r="S1182" s="73" t="e">
        <f t="shared" si="4236"/>
        <v>#DIV/0!</v>
      </c>
      <c r="T1182" s="64"/>
      <c r="U1182" s="72"/>
      <c r="V1182" s="73" t="e">
        <f t="shared" si="4237"/>
        <v>#DIV/0!</v>
      </c>
      <c r="W1182" s="64"/>
      <c r="X1182" s="72"/>
      <c r="Y1182" s="73" t="e">
        <f t="shared" si="4238"/>
        <v>#DIV/0!</v>
      </c>
      <c r="Z1182" s="64"/>
      <c r="AA1182" s="72"/>
      <c r="AB1182" s="73" t="e">
        <f t="shared" si="4239"/>
        <v>#DIV/0!</v>
      </c>
      <c r="AC1182" s="64"/>
      <c r="AD1182" s="72"/>
      <c r="AE1182" s="73" t="e">
        <f t="shared" si="4240"/>
        <v>#DIV/0!</v>
      </c>
      <c r="AF1182" s="64"/>
      <c r="AG1182" s="72"/>
      <c r="AH1182" s="73" t="e">
        <f t="shared" si="4241"/>
        <v>#DIV/0!</v>
      </c>
      <c r="AI1182" s="64"/>
      <c r="AJ1182" s="72"/>
      <c r="AK1182" s="73" t="e">
        <f t="shared" si="4242"/>
        <v>#DIV/0!</v>
      </c>
      <c r="AL1182" s="64"/>
      <c r="AM1182" s="72"/>
      <c r="AN1182" s="73" t="e">
        <f t="shared" si="4243"/>
        <v>#DIV/0!</v>
      </c>
      <c r="AO1182" s="64"/>
      <c r="AP1182" s="72"/>
      <c r="AQ1182" s="73" t="e">
        <f t="shared" si="4244"/>
        <v>#DIV/0!</v>
      </c>
      <c r="AR1182" s="12"/>
    </row>
    <row r="1183" spans="1:44" ht="35.25" customHeight="1">
      <c r="A1183" s="229"/>
      <c r="B1183" s="231"/>
      <c r="C1183" s="229"/>
      <c r="D1183" s="161" t="s">
        <v>39</v>
      </c>
      <c r="E1183" s="69">
        <f t="shared" si="4245"/>
        <v>0</v>
      </c>
      <c r="F1183" s="145">
        <f t="shared" si="4246"/>
        <v>0</v>
      </c>
      <c r="G1183" s="70" t="e">
        <f t="shared" si="4232"/>
        <v>#DIV/0!</v>
      </c>
      <c r="H1183" s="69"/>
      <c r="I1183" s="145"/>
      <c r="J1183" s="73" t="e">
        <f t="shared" si="4233"/>
        <v>#DIV/0!</v>
      </c>
      <c r="K1183" s="64"/>
      <c r="L1183" s="72"/>
      <c r="M1183" s="73" t="e">
        <f t="shared" si="4234"/>
        <v>#DIV/0!</v>
      </c>
      <c r="N1183" s="64"/>
      <c r="O1183" s="72"/>
      <c r="P1183" s="73" t="e">
        <f t="shared" si="4235"/>
        <v>#DIV/0!</v>
      </c>
      <c r="Q1183" s="64"/>
      <c r="R1183" s="72"/>
      <c r="S1183" s="73" t="e">
        <f t="shared" si="4236"/>
        <v>#DIV/0!</v>
      </c>
      <c r="T1183" s="64"/>
      <c r="U1183" s="72"/>
      <c r="V1183" s="73" t="e">
        <f t="shared" si="4237"/>
        <v>#DIV/0!</v>
      </c>
      <c r="W1183" s="64"/>
      <c r="X1183" s="72"/>
      <c r="Y1183" s="73" t="e">
        <f t="shared" si="4238"/>
        <v>#DIV/0!</v>
      </c>
      <c r="Z1183" s="64"/>
      <c r="AA1183" s="72"/>
      <c r="AB1183" s="73" t="e">
        <f t="shared" si="4239"/>
        <v>#DIV/0!</v>
      </c>
      <c r="AC1183" s="64"/>
      <c r="AD1183" s="72"/>
      <c r="AE1183" s="73" t="e">
        <f t="shared" si="4240"/>
        <v>#DIV/0!</v>
      </c>
      <c r="AF1183" s="64"/>
      <c r="AG1183" s="72"/>
      <c r="AH1183" s="73" t="e">
        <f t="shared" si="4241"/>
        <v>#DIV/0!</v>
      </c>
      <c r="AI1183" s="64"/>
      <c r="AJ1183" s="72"/>
      <c r="AK1183" s="73" t="e">
        <f t="shared" si="4242"/>
        <v>#DIV/0!</v>
      </c>
      <c r="AL1183" s="64"/>
      <c r="AM1183" s="72"/>
      <c r="AN1183" s="73" t="e">
        <f t="shared" si="4243"/>
        <v>#DIV/0!</v>
      </c>
      <c r="AO1183" s="64"/>
      <c r="AP1183" s="72"/>
      <c r="AQ1183" s="73" t="e">
        <f t="shared" si="4244"/>
        <v>#DIV/0!</v>
      </c>
      <c r="AR1183" s="12"/>
    </row>
    <row r="1184" spans="1:44" ht="48.75" customHeight="1">
      <c r="A1184" s="229"/>
      <c r="B1184" s="232"/>
      <c r="C1184" s="229"/>
      <c r="D1184" s="161" t="s">
        <v>33</v>
      </c>
      <c r="E1184" s="69">
        <f t="shared" si="4245"/>
        <v>0</v>
      </c>
      <c r="F1184" s="145">
        <f t="shared" si="4246"/>
        <v>0</v>
      </c>
      <c r="G1184" s="70" t="e">
        <f t="shared" si="4232"/>
        <v>#DIV/0!</v>
      </c>
      <c r="H1184" s="69"/>
      <c r="I1184" s="145"/>
      <c r="J1184" s="73" t="e">
        <f t="shared" si="4233"/>
        <v>#DIV/0!</v>
      </c>
      <c r="K1184" s="64"/>
      <c r="L1184" s="72"/>
      <c r="M1184" s="73" t="e">
        <f t="shared" si="4234"/>
        <v>#DIV/0!</v>
      </c>
      <c r="N1184" s="64"/>
      <c r="O1184" s="72"/>
      <c r="P1184" s="73" t="e">
        <f t="shared" si="4235"/>
        <v>#DIV/0!</v>
      </c>
      <c r="Q1184" s="64"/>
      <c r="R1184" s="72"/>
      <c r="S1184" s="73" t="e">
        <f t="shared" si="4236"/>
        <v>#DIV/0!</v>
      </c>
      <c r="T1184" s="64"/>
      <c r="U1184" s="72"/>
      <c r="V1184" s="73" t="e">
        <f t="shared" si="4237"/>
        <v>#DIV/0!</v>
      </c>
      <c r="W1184" s="64"/>
      <c r="X1184" s="72"/>
      <c r="Y1184" s="73" t="e">
        <f t="shared" si="4238"/>
        <v>#DIV/0!</v>
      </c>
      <c r="Z1184" s="64"/>
      <c r="AA1184" s="72"/>
      <c r="AB1184" s="73" t="e">
        <f t="shared" si="4239"/>
        <v>#DIV/0!</v>
      </c>
      <c r="AC1184" s="64"/>
      <c r="AD1184" s="72"/>
      <c r="AE1184" s="73" t="e">
        <f t="shared" si="4240"/>
        <v>#DIV/0!</v>
      </c>
      <c r="AF1184" s="64"/>
      <c r="AG1184" s="72"/>
      <c r="AH1184" s="73" t="e">
        <f t="shared" si="4241"/>
        <v>#DIV/0!</v>
      </c>
      <c r="AI1184" s="64"/>
      <c r="AJ1184" s="72"/>
      <c r="AK1184" s="73" t="e">
        <f t="shared" si="4242"/>
        <v>#DIV/0!</v>
      </c>
      <c r="AL1184" s="64"/>
      <c r="AM1184" s="72"/>
      <c r="AN1184" s="73" t="e">
        <f t="shared" si="4243"/>
        <v>#DIV/0!</v>
      </c>
      <c r="AO1184" s="64"/>
      <c r="AP1184" s="72"/>
      <c r="AQ1184" s="73" t="e">
        <f t="shared" si="4244"/>
        <v>#DIV/0!</v>
      </c>
      <c r="AR1184" s="12"/>
    </row>
    <row r="1185" spans="1:44" ht="32.25" customHeight="1">
      <c r="A1185" s="229" t="s">
        <v>426</v>
      </c>
      <c r="B1185" s="230" t="s">
        <v>592</v>
      </c>
      <c r="C1185" s="230" t="s">
        <v>531</v>
      </c>
      <c r="D1185" s="161" t="s">
        <v>36</v>
      </c>
      <c r="E1185" s="64">
        <f>E1186+E1187+E1188+E1190+E1191</f>
        <v>1052.6500000000001</v>
      </c>
      <c r="F1185" s="71">
        <f>F1186+F1187+F1188+F1190+F1191</f>
        <v>506.81</v>
      </c>
      <c r="G1185" s="137">
        <f>(F1185/E1185)*100</f>
        <v>48.146107443119739</v>
      </c>
      <c r="H1185" s="64">
        <f>H1186+H1187+H1188+H1190+H1191</f>
        <v>0</v>
      </c>
      <c r="I1185" s="71">
        <f>I1186+I1187+I1188+I1190+I1191</f>
        <v>0</v>
      </c>
      <c r="J1185" s="71" t="e">
        <f>(I1185/H1185)*100</f>
        <v>#DIV/0!</v>
      </c>
      <c r="K1185" s="64">
        <f>K1186+K1187+K1188+K1190+K1191</f>
        <v>0</v>
      </c>
      <c r="L1185" s="71">
        <f>L1186+L1187+L1188+L1190+L1191</f>
        <v>0</v>
      </c>
      <c r="M1185" s="71" t="e">
        <f>(L1185/K1185)*100</f>
        <v>#DIV/0!</v>
      </c>
      <c r="N1185" s="64">
        <f>N1186+N1187+N1188+N1190+N1191</f>
        <v>0</v>
      </c>
      <c r="O1185" s="71">
        <f>O1186+O1187+O1188+O1190+O1191</f>
        <v>0</v>
      </c>
      <c r="P1185" s="71" t="e">
        <f>(O1185/N1185)*100</f>
        <v>#DIV/0!</v>
      </c>
      <c r="Q1185" s="64">
        <f>Q1186+Q1187+Q1188+Q1190+Q1191</f>
        <v>0</v>
      </c>
      <c r="R1185" s="71">
        <f>R1186+R1187+R1188+R1190+R1191</f>
        <v>0</v>
      </c>
      <c r="S1185" s="71" t="e">
        <f>(R1185/Q1185)*100</f>
        <v>#DIV/0!</v>
      </c>
      <c r="T1185" s="64">
        <f>T1186+T1187+T1188+T1190+T1191</f>
        <v>0</v>
      </c>
      <c r="U1185" s="71">
        <f>U1186+U1187+U1188+U1190+U1191</f>
        <v>0</v>
      </c>
      <c r="V1185" s="71" t="e">
        <f>(U1185/T1185)*100</f>
        <v>#DIV/0!</v>
      </c>
      <c r="W1185" s="64">
        <f>W1186+W1187+W1188+W1190+W1191</f>
        <v>0</v>
      </c>
      <c r="X1185" s="71">
        <f>X1186+X1187+X1188+X1190+X1191</f>
        <v>0</v>
      </c>
      <c r="Y1185" s="71" t="e">
        <f>(X1185/W1185)*100</f>
        <v>#DIV/0!</v>
      </c>
      <c r="Z1185" s="64">
        <f>Z1186+Z1187+Z1188+Z1190+Z1191</f>
        <v>23.61</v>
      </c>
      <c r="AA1185" s="71">
        <f>AA1186+AA1187+AA1188+AA1190+AA1191</f>
        <v>23.61</v>
      </c>
      <c r="AB1185" s="71">
        <f>(AA1185/Z1185)*100</f>
        <v>100</v>
      </c>
      <c r="AC1185" s="64">
        <f>AC1186+AC1187+AC1188+AC1190+AC1191</f>
        <v>99.51</v>
      </c>
      <c r="AD1185" s="71">
        <f>AD1186+AD1187+AD1188+AD1190+AD1191</f>
        <v>99.51</v>
      </c>
      <c r="AE1185" s="71">
        <f>(AD1185/AC1185)*100</f>
        <v>100</v>
      </c>
      <c r="AF1185" s="64">
        <f>AF1186+AF1187+AF1188+AF1190+AF1191</f>
        <v>383.69</v>
      </c>
      <c r="AG1185" s="71">
        <f>AG1186+AG1187+AG1188+AG1190+AG1191</f>
        <v>383.69</v>
      </c>
      <c r="AH1185" s="71">
        <f>(AG1185/AF1185)*100</f>
        <v>100</v>
      </c>
      <c r="AI1185" s="64">
        <f>AI1186+AI1187+AI1188+AI1190+AI1191</f>
        <v>0</v>
      </c>
      <c r="AJ1185" s="71">
        <f>AJ1186+AJ1187+AJ1188+AJ1190+AJ1191</f>
        <v>0</v>
      </c>
      <c r="AK1185" s="71" t="e">
        <f>(AJ1185/AI1185)*100</f>
        <v>#DIV/0!</v>
      </c>
      <c r="AL1185" s="64">
        <f>AL1186+AL1187+AL1188+AL1190+AL1191</f>
        <v>0</v>
      </c>
      <c r="AM1185" s="71">
        <f>AM1186+AM1187+AM1188+AM1190+AM1191</f>
        <v>0</v>
      </c>
      <c r="AN1185" s="71" t="e">
        <f>(AM1185/AL1185)*100</f>
        <v>#DIV/0!</v>
      </c>
      <c r="AO1185" s="64">
        <f>AO1186+AO1187+AO1188+AO1190+AO1191</f>
        <v>545.84</v>
      </c>
      <c r="AP1185" s="71">
        <f>AP1186+AP1187+AP1188+AP1190+AP1191</f>
        <v>0</v>
      </c>
      <c r="AQ1185" s="71">
        <f>(AP1185/AO1185)*100</f>
        <v>0</v>
      </c>
      <c r="AR1185" s="12"/>
    </row>
    <row r="1186" spans="1:44" ht="37.5" customHeight="1">
      <c r="A1186" s="229"/>
      <c r="B1186" s="231"/>
      <c r="C1186" s="231"/>
      <c r="D1186" s="161" t="s">
        <v>17</v>
      </c>
      <c r="E1186" s="69">
        <f>H1186+K1186+N1186+Q1186+T1186+W1186+Z1186+AC1186+AF1186+AI1186+AL1186+AO1186</f>
        <v>0</v>
      </c>
      <c r="F1186" s="145">
        <f>I1186+L1186+O1186+R1186+U1186+X1186+AA1186+AD1186+AG1186+AJ1186+AM1186+AP1186</f>
        <v>0</v>
      </c>
      <c r="G1186" s="70" t="e">
        <f t="shared" ref="G1186:G1191" si="4247">(F1186/E1186)*100</f>
        <v>#DIV/0!</v>
      </c>
      <c r="H1186" s="64"/>
      <c r="I1186" s="72"/>
      <c r="J1186" s="73" t="e">
        <f t="shared" ref="J1186:J1191" si="4248">(I1186/H1186)*100</f>
        <v>#DIV/0!</v>
      </c>
      <c r="K1186" s="64"/>
      <c r="L1186" s="72"/>
      <c r="M1186" s="73" t="e">
        <f t="shared" ref="M1186:M1191" si="4249">(L1186/K1186)*100</f>
        <v>#DIV/0!</v>
      </c>
      <c r="N1186" s="64"/>
      <c r="O1186" s="72"/>
      <c r="P1186" s="73" t="e">
        <f t="shared" ref="P1186:P1191" si="4250">(O1186/N1186)*100</f>
        <v>#DIV/0!</v>
      </c>
      <c r="Q1186" s="64"/>
      <c r="R1186" s="72"/>
      <c r="S1186" s="73" t="e">
        <f t="shared" ref="S1186:S1191" si="4251">(R1186/Q1186)*100</f>
        <v>#DIV/0!</v>
      </c>
      <c r="T1186" s="64"/>
      <c r="U1186" s="72"/>
      <c r="V1186" s="73" t="e">
        <f t="shared" ref="V1186:V1191" si="4252">(U1186/T1186)*100</f>
        <v>#DIV/0!</v>
      </c>
      <c r="W1186" s="64"/>
      <c r="X1186" s="72"/>
      <c r="Y1186" s="73" t="e">
        <f t="shared" ref="Y1186:Y1191" si="4253">(X1186/W1186)*100</f>
        <v>#DIV/0!</v>
      </c>
      <c r="Z1186" s="64"/>
      <c r="AA1186" s="72"/>
      <c r="AB1186" s="73" t="e">
        <f t="shared" ref="AB1186:AB1191" si="4254">(AA1186/Z1186)*100</f>
        <v>#DIV/0!</v>
      </c>
      <c r="AC1186" s="64"/>
      <c r="AD1186" s="72"/>
      <c r="AE1186" s="73" t="e">
        <f t="shared" ref="AE1186:AE1191" si="4255">(AD1186/AC1186)*100</f>
        <v>#DIV/0!</v>
      </c>
      <c r="AF1186" s="64"/>
      <c r="AG1186" s="72"/>
      <c r="AH1186" s="73" t="e">
        <f t="shared" ref="AH1186:AH1191" si="4256">(AG1186/AF1186)*100</f>
        <v>#DIV/0!</v>
      </c>
      <c r="AI1186" s="64"/>
      <c r="AJ1186" s="72"/>
      <c r="AK1186" s="73" t="e">
        <f t="shared" ref="AK1186:AK1191" si="4257">(AJ1186/AI1186)*100</f>
        <v>#DIV/0!</v>
      </c>
      <c r="AL1186" s="64"/>
      <c r="AM1186" s="72"/>
      <c r="AN1186" s="73" t="e">
        <f t="shared" ref="AN1186:AN1191" si="4258">(AM1186/AL1186)*100</f>
        <v>#DIV/0!</v>
      </c>
      <c r="AO1186" s="64"/>
      <c r="AP1186" s="72"/>
      <c r="AQ1186" s="73" t="e">
        <f t="shared" ref="AQ1186:AQ1191" si="4259">(AP1186/AO1186)*100</f>
        <v>#DIV/0!</v>
      </c>
      <c r="AR1186" s="12"/>
    </row>
    <row r="1187" spans="1:44" ht="56.25" customHeight="1">
      <c r="A1187" s="229"/>
      <c r="B1187" s="231"/>
      <c r="C1187" s="231"/>
      <c r="D1187" s="161" t="s">
        <v>18</v>
      </c>
      <c r="E1187" s="69">
        <f t="shared" ref="E1187:E1191" si="4260">H1187+K1187+N1187+Q1187+T1187+W1187+Z1187+AC1187+AF1187+AI1187+AL1187+AO1187</f>
        <v>0</v>
      </c>
      <c r="F1187" s="145">
        <f t="shared" ref="F1187:F1191" si="4261">I1187+L1187+O1187+R1187+U1187+X1187+AA1187+AD1187+AG1187+AJ1187+AM1187+AP1187</f>
        <v>0</v>
      </c>
      <c r="G1187" s="70" t="e">
        <f t="shared" si="4247"/>
        <v>#DIV/0!</v>
      </c>
      <c r="H1187" s="64"/>
      <c r="I1187" s="72"/>
      <c r="J1187" s="73" t="e">
        <f t="shared" si="4248"/>
        <v>#DIV/0!</v>
      </c>
      <c r="K1187" s="64"/>
      <c r="L1187" s="72"/>
      <c r="M1187" s="73" t="e">
        <f t="shared" si="4249"/>
        <v>#DIV/0!</v>
      </c>
      <c r="N1187" s="64"/>
      <c r="O1187" s="72"/>
      <c r="P1187" s="73" t="e">
        <f t="shared" si="4250"/>
        <v>#DIV/0!</v>
      </c>
      <c r="Q1187" s="64"/>
      <c r="R1187" s="72"/>
      <c r="S1187" s="73" t="e">
        <f t="shared" si="4251"/>
        <v>#DIV/0!</v>
      </c>
      <c r="T1187" s="64"/>
      <c r="U1187" s="72"/>
      <c r="V1187" s="73" t="e">
        <f t="shared" si="4252"/>
        <v>#DIV/0!</v>
      </c>
      <c r="W1187" s="64"/>
      <c r="X1187" s="72"/>
      <c r="Y1187" s="73" t="e">
        <f t="shared" si="4253"/>
        <v>#DIV/0!</v>
      </c>
      <c r="Z1187" s="64"/>
      <c r="AA1187" s="72"/>
      <c r="AB1187" s="73" t="e">
        <f t="shared" si="4254"/>
        <v>#DIV/0!</v>
      </c>
      <c r="AC1187" s="64"/>
      <c r="AD1187" s="72"/>
      <c r="AE1187" s="73" t="e">
        <f t="shared" si="4255"/>
        <v>#DIV/0!</v>
      </c>
      <c r="AF1187" s="64"/>
      <c r="AG1187" s="72"/>
      <c r="AH1187" s="73" t="e">
        <f t="shared" si="4256"/>
        <v>#DIV/0!</v>
      </c>
      <c r="AI1187" s="64"/>
      <c r="AJ1187" s="72"/>
      <c r="AK1187" s="73" t="e">
        <f t="shared" si="4257"/>
        <v>#DIV/0!</v>
      </c>
      <c r="AL1187" s="64"/>
      <c r="AM1187" s="72"/>
      <c r="AN1187" s="73" t="e">
        <f t="shared" si="4258"/>
        <v>#DIV/0!</v>
      </c>
      <c r="AO1187" s="64"/>
      <c r="AP1187" s="72"/>
      <c r="AQ1187" s="73" t="e">
        <f t="shared" si="4259"/>
        <v>#DIV/0!</v>
      </c>
      <c r="AR1187" s="12"/>
    </row>
    <row r="1188" spans="1:44" ht="45" customHeight="1">
      <c r="A1188" s="229"/>
      <c r="B1188" s="231"/>
      <c r="C1188" s="231"/>
      <c r="D1188" s="161" t="s">
        <v>26</v>
      </c>
      <c r="E1188" s="69">
        <f t="shared" si="4260"/>
        <v>1052.6500000000001</v>
      </c>
      <c r="F1188" s="145">
        <f t="shared" si="4261"/>
        <v>506.81</v>
      </c>
      <c r="G1188" s="70">
        <f t="shared" si="4247"/>
        <v>48.146107443119739</v>
      </c>
      <c r="H1188" s="64"/>
      <c r="I1188" s="72"/>
      <c r="J1188" s="73" t="e">
        <f t="shared" si="4248"/>
        <v>#DIV/0!</v>
      </c>
      <c r="K1188" s="64"/>
      <c r="L1188" s="72"/>
      <c r="M1188" s="73" t="e">
        <f t="shared" si="4249"/>
        <v>#DIV/0!</v>
      </c>
      <c r="N1188" s="64"/>
      <c r="O1188" s="72"/>
      <c r="P1188" s="73" t="e">
        <f t="shared" si="4250"/>
        <v>#DIV/0!</v>
      </c>
      <c r="Q1188" s="64"/>
      <c r="R1188" s="72"/>
      <c r="S1188" s="73" t="e">
        <f t="shared" si="4251"/>
        <v>#DIV/0!</v>
      </c>
      <c r="T1188" s="64"/>
      <c r="U1188" s="72"/>
      <c r="V1188" s="73" t="e">
        <f t="shared" si="4252"/>
        <v>#DIV/0!</v>
      </c>
      <c r="W1188" s="64">
        <v>0</v>
      </c>
      <c r="X1188" s="72">
        <v>0</v>
      </c>
      <c r="Y1188" s="73" t="e">
        <f t="shared" si="4253"/>
        <v>#DIV/0!</v>
      </c>
      <c r="Z1188" s="64">
        <v>23.61</v>
      </c>
      <c r="AA1188" s="72">
        <v>23.61</v>
      </c>
      <c r="AB1188" s="73">
        <f t="shared" si="4254"/>
        <v>100</v>
      </c>
      <c r="AC1188" s="64">
        <v>99.51</v>
      </c>
      <c r="AD1188" s="72">
        <v>99.51</v>
      </c>
      <c r="AE1188" s="73">
        <f t="shared" si="4255"/>
        <v>100</v>
      </c>
      <c r="AF1188" s="64">
        <v>383.69</v>
      </c>
      <c r="AG1188" s="72">
        <v>383.69</v>
      </c>
      <c r="AH1188" s="73">
        <f t="shared" si="4256"/>
        <v>100</v>
      </c>
      <c r="AI1188" s="64"/>
      <c r="AJ1188" s="72"/>
      <c r="AK1188" s="73" t="e">
        <f t="shared" si="4257"/>
        <v>#DIV/0!</v>
      </c>
      <c r="AL1188" s="64"/>
      <c r="AM1188" s="72"/>
      <c r="AN1188" s="73" t="e">
        <f t="shared" si="4258"/>
        <v>#DIV/0!</v>
      </c>
      <c r="AO1188" s="64">
        <v>545.84</v>
      </c>
      <c r="AP1188" s="72"/>
      <c r="AQ1188" s="73">
        <f t="shared" si="4259"/>
        <v>0</v>
      </c>
      <c r="AR1188" s="12"/>
    </row>
    <row r="1189" spans="1:44" ht="89.25" customHeight="1">
      <c r="A1189" s="229"/>
      <c r="B1189" s="231"/>
      <c r="C1189" s="231"/>
      <c r="D1189" s="161" t="s">
        <v>231</v>
      </c>
      <c r="E1189" s="69">
        <f t="shared" si="4260"/>
        <v>0</v>
      </c>
      <c r="F1189" s="145">
        <f t="shared" si="4261"/>
        <v>0</v>
      </c>
      <c r="G1189" s="70" t="e">
        <f t="shared" si="4247"/>
        <v>#DIV/0!</v>
      </c>
      <c r="H1189" s="64"/>
      <c r="I1189" s="72"/>
      <c r="J1189" s="73" t="e">
        <f t="shared" si="4248"/>
        <v>#DIV/0!</v>
      </c>
      <c r="K1189" s="64"/>
      <c r="L1189" s="72"/>
      <c r="M1189" s="73" t="e">
        <f t="shared" si="4249"/>
        <v>#DIV/0!</v>
      </c>
      <c r="N1189" s="64"/>
      <c r="O1189" s="72"/>
      <c r="P1189" s="73" t="e">
        <f t="shared" si="4250"/>
        <v>#DIV/0!</v>
      </c>
      <c r="Q1189" s="64"/>
      <c r="R1189" s="72"/>
      <c r="S1189" s="73" t="e">
        <f t="shared" si="4251"/>
        <v>#DIV/0!</v>
      </c>
      <c r="T1189" s="64"/>
      <c r="U1189" s="72"/>
      <c r="V1189" s="73" t="e">
        <f t="shared" si="4252"/>
        <v>#DIV/0!</v>
      </c>
      <c r="W1189" s="64"/>
      <c r="X1189" s="72"/>
      <c r="Y1189" s="73" t="e">
        <f t="shared" si="4253"/>
        <v>#DIV/0!</v>
      </c>
      <c r="Z1189" s="64"/>
      <c r="AA1189" s="72"/>
      <c r="AB1189" s="73" t="e">
        <f t="shared" si="4254"/>
        <v>#DIV/0!</v>
      </c>
      <c r="AC1189" s="64"/>
      <c r="AD1189" s="72"/>
      <c r="AE1189" s="73" t="e">
        <f t="shared" si="4255"/>
        <v>#DIV/0!</v>
      </c>
      <c r="AF1189" s="64"/>
      <c r="AG1189" s="72"/>
      <c r="AH1189" s="73" t="e">
        <f t="shared" si="4256"/>
        <v>#DIV/0!</v>
      </c>
      <c r="AI1189" s="64"/>
      <c r="AJ1189" s="72"/>
      <c r="AK1189" s="73" t="e">
        <f t="shared" si="4257"/>
        <v>#DIV/0!</v>
      </c>
      <c r="AL1189" s="64"/>
      <c r="AM1189" s="72"/>
      <c r="AN1189" s="73" t="e">
        <f t="shared" si="4258"/>
        <v>#DIV/0!</v>
      </c>
      <c r="AO1189" s="64"/>
      <c r="AP1189" s="72"/>
      <c r="AQ1189" s="73" t="e">
        <f t="shared" si="4259"/>
        <v>#DIV/0!</v>
      </c>
      <c r="AR1189" s="12"/>
    </row>
    <row r="1190" spans="1:44" ht="39.75" customHeight="1">
      <c r="A1190" s="229"/>
      <c r="B1190" s="231"/>
      <c r="C1190" s="231"/>
      <c r="D1190" s="161" t="s">
        <v>39</v>
      </c>
      <c r="E1190" s="69">
        <f t="shared" si="4260"/>
        <v>0</v>
      </c>
      <c r="F1190" s="145">
        <f t="shared" si="4261"/>
        <v>0</v>
      </c>
      <c r="G1190" s="70" t="e">
        <f t="shared" si="4247"/>
        <v>#DIV/0!</v>
      </c>
      <c r="H1190" s="64"/>
      <c r="I1190" s="72"/>
      <c r="J1190" s="73" t="e">
        <f t="shared" si="4248"/>
        <v>#DIV/0!</v>
      </c>
      <c r="K1190" s="64"/>
      <c r="L1190" s="72"/>
      <c r="M1190" s="73" t="e">
        <f t="shared" si="4249"/>
        <v>#DIV/0!</v>
      </c>
      <c r="N1190" s="64"/>
      <c r="O1190" s="72"/>
      <c r="P1190" s="73" t="e">
        <f t="shared" si="4250"/>
        <v>#DIV/0!</v>
      </c>
      <c r="Q1190" s="64"/>
      <c r="R1190" s="72"/>
      <c r="S1190" s="73" t="e">
        <f t="shared" si="4251"/>
        <v>#DIV/0!</v>
      </c>
      <c r="T1190" s="64"/>
      <c r="U1190" s="72"/>
      <c r="V1190" s="73" t="e">
        <f t="shared" si="4252"/>
        <v>#DIV/0!</v>
      </c>
      <c r="W1190" s="64"/>
      <c r="X1190" s="72"/>
      <c r="Y1190" s="73" t="e">
        <f t="shared" si="4253"/>
        <v>#DIV/0!</v>
      </c>
      <c r="Z1190" s="64"/>
      <c r="AA1190" s="72"/>
      <c r="AB1190" s="73" t="e">
        <f t="shared" si="4254"/>
        <v>#DIV/0!</v>
      </c>
      <c r="AC1190" s="64"/>
      <c r="AD1190" s="72"/>
      <c r="AE1190" s="73" t="e">
        <f t="shared" si="4255"/>
        <v>#DIV/0!</v>
      </c>
      <c r="AF1190" s="64"/>
      <c r="AG1190" s="72"/>
      <c r="AH1190" s="73" t="e">
        <f t="shared" si="4256"/>
        <v>#DIV/0!</v>
      </c>
      <c r="AI1190" s="64"/>
      <c r="AJ1190" s="72"/>
      <c r="AK1190" s="73" t="e">
        <f t="shared" si="4257"/>
        <v>#DIV/0!</v>
      </c>
      <c r="AL1190" s="64"/>
      <c r="AM1190" s="72"/>
      <c r="AN1190" s="73" t="e">
        <f t="shared" si="4258"/>
        <v>#DIV/0!</v>
      </c>
      <c r="AO1190" s="64"/>
      <c r="AP1190" s="72"/>
      <c r="AQ1190" s="73" t="e">
        <f t="shared" si="4259"/>
        <v>#DIV/0!</v>
      </c>
      <c r="AR1190" s="12"/>
    </row>
    <row r="1191" spans="1:44" ht="134.25" customHeight="1">
      <c r="A1191" s="229"/>
      <c r="B1191" s="232"/>
      <c r="C1191" s="232"/>
      <c r="D1191" s="161" t="s">
        <v>33</v>
      </c>
      <c r="E1191" s="69">
        <f t="shared" si="4260"/>
        <v>0</v>
      </c>
      <c r="F1191" s="145">
        <f t="shared" si="4261"/>
        <v>0</v>
      </c>
      <c r="G1191" s="70" t="e">
        <f t="shared" si="4247"/>
        <v>#DIV/0!</v>
      </c>
      <c r="H1191" s="64"/>
      <c r="I1191" s="72"/>
      <c r="J1191" s="73" t="e">
        <f t="shared" si="4248"/>
        <v>#DIV/0!</v>
      </c>
      <c r="K1191" s="64"/>
      <c r="L1191" s="72"/>
      <c r="M1191" s="73" t="e">
        <f t="shared" si="4249"/>
        <v>#DIV/0!</v>
      </c>
      <c r="N1191" s="64"/>
      <c r="O1191" s="72"/>
      <c r="P1191" s="73" t="e">
        <f t="shared" si="4250"/>
        <v>#DIV/0!</v>
      </c>
      <c r="Q1191" s="64"/>
      <c r="R1191" s="72"/>
      <c r="S1191" s="73" t="e">
        <f t="shared" si="4251"/>
        <v>#DIV/0!</v>
      </c>
      <c r="T1191" s="64"/>
      <c r="U1191" s="72"/>
      <c r="V1191" s="73" t="e">
        <f t="shared" si="4252"/>
        <v>#DIV/0!</v>
      </c>
      <c r="W1191" s="64"/>
      <c r="X1191" s="72"/>
      <c r="Y1191" s="73" t="e">
        <f t="shared" si="4253"/>
        <v>#DIV/0!</v>
      </c>
      <c r="Z1191" s="64"/>
      <c r="AA1191" s="72"/>
      <c r="AB1191" s="73" t="e">
        <f t="shared" si="4254"/>
        <v>#DIV/0!</v>
      </c>
      <c r="AC1191" s="64"/>
      <c r="AD1191" s="72"/>
      <c r="AE1191" s="73" t="e">
        <f t="shared" si="4255"/>
        <v>#DIV/0!</v>
      </c>
      <c r="AF1191" s="64"/>
      <c r="AG1191" s="72"/>
      <c r="AH1191" s="73" t="e">
        <f t="shared" si="4256"/>
        <v>#DIV/0!</v>
      </c>
      <c r="AI1191" s="64"/>
      <c r="AJ1191" s="72"/>
      <c r="AK1191" s="73" t="e">
        <f t="shared" si="4257"/>
        <v>#DIV/0!</v>
      </c>
      <c r="AL1191" s="64"/>
      <c r="AM1191" s="72"/>
      <c r="AN1191" s="73" t="e">
        <f t="shared" si="4258"/>
        <v>#DIV/0!</v>
      </c>
      <c r="AO1191" s="64"/>
      <c r="AP1191" s="72"/>
      <c r="AQ1191" s="73" t="e">
        <f t="shared" si="4259"/>
        <v>#DIV/0!</v>
      </c>
      <c r="AR1191" s="12"/>
    </row>
    <row r="1192" spans="1:44" ht="27.75" customHeight="1">
      <c r="A1192" s="229" t="s">
        <v>427</v>
      </c>
      <c r="B1192" s="230" t="s">
        <v>162</v>
      </c>
      <c r="C1192" s="229" t="s">
        <v>146</v>
      </c>
      <c r="D1192" s="161" t="s">
        <v>36</v>
      </c>
      <c r="E1192" s="69">
        <f>E1193+E1194+E1195+E1197+E1198</f>
        <v>13258.2</v>
      </c>
      <c r="F1192" s="137">
        <f>F1193+F1194+F1195+F1197+F1198</f>
        <v>12381.41</v>
      </c>
      <c r="G1192" s="137">
        <f>(F1192/E1192)*100</f>
        <v>93.386809672504555</v>
      </c>
      <c r="H1192" s="69">
        <f>H1193+H1194+H1195+H1197+H1198</f>
        <v>0</v>
      </c>
      <c r="I1192" s="137">
        <f>I1193+I1194+I1195+I1197+I1198</f>
        <v>0</v>
      </c>
      <c r="J1192" s="137" t="e">
        <f>(I1192/H1192)*100</f>
        <v>#DIV/0!</v>
      </c>
      <c r="K1192" s="69">
        <f>K1193+K1194+K1195+K1197+K1198</f>
        <v>0</v>
      </c>
      <c r="L1192" s="137">
        <f>L1193+L1194+L1195+L1197+L1198</f>
        <v>0</v>
      </c>
      <c r="M1192" s="137" t="e">
        <f>(L1192/K1192)*100</f>
        <v>#DIV/0!</v>
      </c>
      <c r="N1192" s="69">
        <f>N1193+N1194+N1195+N1197+N1198</f>
        <v>0</v>
      </c>
      <c r="O1192" s="137">
        <f>O1193+O1194+O1195+O1197+O1198</f>
        <v>0</v>
      </c>
      <c r="P1192" s="137" t="e">
        <f>(O1192/N1192)*100</f>
        <v>#DIV/0!</v>
      </c>
      <c r="Q1192" s="69">
        <f>Q1193+Q1194+Q1195+Q1197+Q1198</f>
        <v>115</v>
      </c>
      <c r="R1192" s="137">
        <f>R1193+R1194+R1195+R1197+R1198</f>
        <v>115</v>
      </c>
      <c r="S1192" s="137">
        <f>(R1192/Q1192)*100</f>
        <v>100</v>
      </c>
      <c r="T1192" s="69">
        <f>T1193+T1194+T1195+T1197+T1198</f>
        <v>2269.0100000000002</v>
      </c>
      <c r="U1192" s="137">
        <f>U1193+U1194+U1195+U1197+U1198</f>
        <v>2269.0100000000002</v>
      </c>
      <c r="V1192" s="137">
        <f>(U1192/T1192)*100</f>
        <v>100</v>
      </c>
      <c r="W1192" s="69">
        <f>W1193+W1194+W1195+W1197+W1198</f>
        <v>1509.53</v>
      </c>
      <c r="X1192" s="137">
        <f>X1193+X1194+X1195+X1197+X1198</f>
        <v>1509.53</v>
      </c>
      <c r="Y1192" s="137">
        <f>(X1192/W1192)*100</f>
        <v>100</v>
      </c>
      <c r="Z1192" s="69">
        <f>Z1193+Z1194+Z1195+Z1197+Z1198</f>
        <v>3581.9500000000003</v>
      </c>
      <c r="AA1192" s="137">
        <f>AA1193+AA1194+AA1195+AA1197+AA1198</f>
        <v>3581.9500000000003</v>
      </c>
      <c r="AB1192" s="137">
        <f>(AA1192/Z1192)*100</f>
        <v>100</v>
      </c>
      <c r="AC1192" s="69">
        <f>AC1193+AC1194+AC1195+AC1197+AC1198</f>
        <v>2110.5500000000002</v>
      </c>
      <c r="AD1192" s="137">
        <f>AD1193+AD1194+AD1195+AD1197+AD1198</f>
        <v>2110.5500000000002</v>
      </c>
      <c r="AE1192" s="137">
        <f>(AD1192/AC1192)*100</f>
        <v>100</v>
      </c>
      <c r="AF1192" s="69">
        <f>AF1193+AF1194+AF1195+AF1197+AF1198</f>
        <v>2795.37</v>
      </c>
      <c r="AG1192" s="137">
        <f>AG1193+AG1194+AG1195+AG1197+AG1198</f>
        <v>2795.37</v>
      </c>
      <c r="AH1192" s="137">
        <f>(AG1192/AF1192)*100</f>
        <v>100</v>
      </c>
      <c r="AI1192" s="69">
        <f>AI1193+AI1194+AI1195+AI1197+AI1198</f>
        <v>815.3</v>
      </c>
      <c r="AJ1192" s="137">
        <f>AJ1193+AJ1194+AJ1195+AJ1197+AJ1198</f>
        <v>0</v>
      </c>
      <c r="AK1192" s="137">
        <f>(AJ1192/AI1192)*100</f>
        <v>0</v>
      </c>
      <c r="AL1192" s="69">
        <f>AL1193+AL1194+AL1195+AL1197+AL1198</f>
        <v>0</v>
      </c>
      <c r="AM1192" s="137">
        <f>AM1193+AM1194+AM1195+AM1197+AM1198</f>
        <v>0</v>
      </c>
      <c r="AN1192" s="137" t="e">
        <f>(AM1192/AL1192)*100</f>
        <v>#DIV/0!</v>
      </c>
      <c r="AO1192" s="69">
        <f>AO1193+AO1194+AO1195+AO1197+AO1198</f>
        <v>61.489999999999995</v>
      </c>
      <c r="AP1192" s="137">
        <f>AP1193+AP1194+AP1195+AP1197+AP1198</f>
        <v>0</v>
      </c>
      <c r="AQ1192" s="137">
        <f>(AP1192/AO1192)*100</f>
        <v>0</v>
      </c>
      <c r="AR1192" s="12"/>
    </row>
    <row r="1193" spans="1:44" ht="30">
      <c r="A1193" s="229"/>
      <c r="B1193" s="231"/>
      <c r="C1193" s="229"/>
      <c r="D1193" s="161" t="s">
        <v>17</v>
      </c>
      <c r="E1193" s="69">
        <f>H1193+K1193+N1193+Q1193+T1193+W1193+Z1193+AC1193+AF1193+AI1193+AL1193+AO1193</f>
        <v>0</v>
      </c>
      <c r="F1193" s="145">
        <f>I1193+L1193+O1193+R1193+U1193+X1193+AA1193+AD1193+AG1193+AJ1193+AM1193+AP1193</f>
        <v>0</v>
      </c>
      <c r="G1193" s="70" t="e">
        <f t="shared" ref="G1193:G1198" si="4262">(F1193/E1193)*100</f>
        <v>#DIV/0!</v>
      </c>
      <c r="H1193" s="69">
        <f>H1200+H1207+H1214+H1221+H1228+H1235+H1242+H1249</f>
        <v>0</v>
      </c>
      <c r="I1193" s="70">
        <f>I1200+I1207+I1214+I1221+I1228+I1235+I1242+I1249</f>
        <v>0</v>
      </c>
      <c r="J1193" s="70" t="e">
        <f t="shared" ref="J1193:J1198" si="4263">(I1193/H1193)*100</f>
        <v>#DIV/0!</v>
      </c>
      <c r="K1193" s="69">
        <f>K1200+K1207+K1214+K1221+K1228+K1235+K1242+K1249</f>
        <v>0</v>
      </c>
      <c r="L1193" s="70">
        <f>L1200+L1207+L1214+L1221+L1228+L1235+L1242+L1249</f>
        <v>0</v>
      </c>
      <c r="M1193" s="70" t="e">
        <f t="shared" ref="M1193:M1198" si="4264">(L1193/K1193)*100</f>
        <v>#DIV/0!</v>
      </c>
      <c r="N1193" s="69">
        <f>N1200+N1207+N1214+N1221+N1228+N1235+N1242+N1249</f>
        <v>0</v>
      </c>
      <c r="O1193" s="70">
        <f>O1200+O1207+O1214+O1221+O1228+O1235+O1242+O1249</f>
        <v>0</v>
      </c>
      <c r="P1193" s="70" t="e">
        <f t="shared" ref="P1193:P1198" si="4265">(O1193/N1193)*100</f>
        <v>#DIV/0!</v>
      </c>
      <c r="Q1193" s="69">
        <f>Q1200+Q1207+Q1214+Q1221+Q1228+Q1235+Q1242+Q1249</f>
        <v>0</v>
      </c>
      <c r="R1193" s="70">
        <f>R1200+R1207+R1214+R1221+R1228+R1235+R1242+R1249</f>
        <v>0</v>
      </c>
      <c r="S1193" s="70" t="e">
        <f t="shared" ref="S1193:S1198" si="4266">(R1193/Q1193)*100</f>
        <v>#DIV/0!</v>
      </c>
      <c r="T1193" s="69">
        <f>T1200+T1207+T1214+T1221+T1228+T1235+T1242+T1249</f>
        <v>0</v>
      </c>
      <c r="U1193" s="70">
        <f>U1200+U1207+U1214+U1221+U1228+U1235+U1242+U1249</f>
        <v>0</v>
      </c>
      <c r="V1193" s="70" t="e">
        <f t="shared" ref="V1193:V1198" si="4267">(U1193/T1193)*100</f>
        <v>#DIV/0!</v>
      </c>
      <c r="W1193" s="69">
        <f>W1200+W1207+W1214+W1221+W1228+W1235+W1242+W1249</f>
        <v>0</v>
      </c>
      <c r="X1193" s="70">
        <f>X1200+X1207+X1214+X1221+X1228+X1235+X1242+X1249</f>
        <v>0</v>
      </c>
      <c r="Y1193" s="70" t="e">
        <f t="shared" ref="Y1193:Y1198" si="4268">(X1193/W1193)*100</f>
        <v>#DIV/0!</v>
      </c>
      <c r="Z1193" s="69">
        <f>Z1200+Z1207+Z1214+Z1221+Z1228+Z1235+Z1242+Z1249</f>
        <v>0</v>
      </c>
      <c r="AA1193" s="70">
        <f>AA1200+AA1207+AA1214+AA1221+AA1228+AA1235+AA1242+AA1249</f>
        <v>0</v>
      </c>
      <c r="AB1193" s="70" t="e">
        <f t="shared" ref="AB1193:AB1198" si="4269">(AA1193/Z1193)*100</f>
        <v>#DIV/0!</v>
      </c>
      <c r="AC1193" s="69">
        <f>AC1200+AC1207+AC1214+AC1221+AC1228+AC1235+AC1242+AC1249</f>
        <v>0</v>
      </c>
      <c r="AD1193" s="70">
        <f>AD1200+AD1207+AD1214+AD1221+AD1228+AD1235+AD1242+AD1249</f>
        <v>0</v>
      </c>
      <c r="AE1193" s="70" t="e">
        <f t="shared" ref="AE1193:AE1198" si="4270">(AD1193/AC1193)*100</f>
        <v>#DIV/0!</v>
      </c>
      <c r="AF1193" s="69">
        <f>AF1200+AF1207+AF1214+AF1221+AF1228+AF1235+AF1242+AF1249</f>
        <v>0</v>
      </c>
      <c r="AG1193" s="70">
        <f>AG1200+AG1207+AG1214+AG1221+AG1228+AG1235+AG1242+AG1249</f>
        <v>0</v>
      </c>
      <c r="AH1193" s="70" t="e">
        <f t="shared" ref="AH1193:AH1198" si="4271">(AG1193/AF1193)*100</f>
        <v>#DIV/0!</v>
      </c>
      <c r="AI1193" s="69">
        <f>AI1200+AI1207+AI1214+AI1221+AI1228+AI1235+AI1242+AI1249</f>
        <v>0</v>
      </c>
      <c r="AJ1193" s="70">
        <f>AJ1200+AJ1207+AJ1214+AJ1221+AJ1228+AJ1235+AJ1242+AJ1249</f>
        <v>0</v>
      </c>
      <c r="AK1193" s="70" t="e">
        <f t="shared" ref="AK1193:AK1198" si="4272">(AJ1193/AI1193)*100</f>
        <v>#DIV/0!</v>
      </c>
      <c r="AL1193" s="69">
        <f>AL1200+AL1207+AL1214+AL1221+AL1228+AL1235+AL1242+AL1249</f>
        <v>0</v>
      </c>
      <c r="AM1193" s="70">
        <f>AM1200+AM1207+AM1214+AM1221+AM1228+AM1235+AM1242+AM1249</f>
        <v>0</v>
      </c>
      <c r="AN1193" s="70" t="e">
        <f t="shared" ref="AN1193:AN1198" si="4273">(AM1193/AL1193)*100</f>
        <v>#DIV/0!</v>
      </c>
      <c r="AO1193" s="69">
        <f>AO1200+AO1207+AO1214+AO1221+AO1228+AO1235+AO1242+AO1249</f>
        <v>0</v>
      </c>
      <c r="AP1193" s="70">
        <f>AP1200+AP1207+AP1214+AP1221+AP1228+AP1235+AP1242+AP1249</f>
        <v>0</v>
      </c>
      <c r="AQ1193" s="70" t="e">
        <f t="shared" ref="AQ1193:AQ1198" si="4274">(AP1193/AO1193)*100</f>
        <v>#DIV/0!</v>
      </c>
      <c r="AR1193" s="12"/>
    </row>
    <row r="1194" spans="1:44" ht="47.25" customHeight="1">
      <c r="A1194" s="229"/>
      <c r="B1194" s="231"/>
      <c r="C1194" s="229"/>
      <c r="D1194" s="161" t="s">
        <v>18</v>
      </c>
      <c r="E1194" s="69">
        <f t="shared" ref="E1194:E1198" si="4275">H1194+K1194+N1194+Q1194+T1194+W1194+Z1194+AC1194+AF1194+AI1194+AL1194+AO1194</f>
        <v>7271.8</v>
      </c>
      <c r="F1194" s="145">
        <f t="shared" ref="F1194:F1198" si="4276">I1194+L1194+O1194+R1194+U1194+X1194+AA1194+AD1194+AG1194+AJ1194+AM1194+AP1194</f>
        <v>7131.3</v>
      </c>
      <c r="G1194" s="70">
        <f t="shared" si="4262"/>
        <v>98.067878654528457</v>
      </c>
      <c r="H1194" s="69">
        <f t="shared" ref="H1194:I1198" si="4277">H1201+H1208+H1215+H1222+H1229+H1236+H1243+H1250</f>
        <v>0</v>
      </c>
      <c r="I1194" s="70">
        <f t="shared" si="4277"/>
        <v>0</v>
      </c>
      <c r="J1194" s="70" t="e">
        <f t="shared" si="4263"/>
        <v>#DIV/0!</v>
      </c>
      <c r="K1194" s="69">
        <f t="shared" ref="K1194:L1194" si="4278">K1201+K1208+K1215+K1222+K1229+K1236+K1243+K1250</f>
        <v>0</v>
      </c>
      <c r="L1194" s="70">
        <f t="shared" si="4278"/>
        <v>0</v>
      </c>
      <c r="M1194" s="70" t="e">
        <f t="shared" si="4264"/>
        <v>#DIV/0!</v>
      </c>
      <c r="N1194" s="69">
        <f t="shared" ref="N1194:O1194" si="4279">N1201+N1208+N1215+N1222+N1229+N1236+N1243+N1250</f>
        <v>0</v>
      </c>
      <c r="O1194" s="70">
        <f t="shared" si="4279"/>
        <v>0</v>
      </c>
      <c r="P1194" s="70" t="e">
        <f t="shared" si="4265"/>
        <v>#DIV/0!</v>
      </c>
      <c r="Q1194" s="69">
        <f t="shared" ref="Q1194:R1194" si="4280">Q1201+Q1208+Q1215+Q1222+Q1229+Q1236+Q1243+Q1250</f>
        <v>0</v>
      </c>
      <c r="R1194" s="70">
        <f t="shared" si="4280"/>
        <v>0</v>
      </c>
      <c r="S1194" s="70" t="e">
        <f t="shared" si="4266"/>
        <v>#DIV/0!</v>
      </c>
      <c r="T1194" s="69">
        <f t="shared" ref="T1194:U1194" si="4281">T1201+T1208+T1215+T1222+T1229+T1236+T1243+T1250</f>
        <v>2080</v>
      </c>
      <c r="U1194" s="70">
        <f t="shared" si="4281"/>
        <v>2080</v>
      </c>
      <c r="V1194" s="70">
        <f t="shared" si="4267"/>
        <v>100</v>
      </c>
      <c r="W1194" s="69">
        <f t="shared" ref="W1194:X1194" si="4282">W1201+W1208+W1215+W1222+W1229+W1236+W1243+W1250</f>
        <v>955.5</v>
      </c>
      <c r="X1194" s="70">
        <f t="shared" si="4282"/>
        <v>955.5</v>
      </c>
      <c r="Y1194" s="70">
        <f t="shared" si="4268"/>
        <v>100</v>
      </c>
      <c r="Z1194" s="69">
        <f t="shared" ref="Z1194:AA1194" si="4283">Z1201+Z1208+Z1215+Z1222+Z1229+Z1236+Z1243+Z1250</f>
        <v>2513.3000000000002</v>
      </c>
      <c r="AA1194" s="70">
        <f t="shared" si="4283"/>
        <v>2513.3000000000002</v>
      </c>
      <c r="AB1194" s="70">
        <f t="shared" si="4269"/>
        <v>100</v>
      </c>
      <c r="AC1194" s="69">
        <f t="shared" ref="AC1194:AD1194" si="4284">AC1201+AC1208+AC1215+AC1222+AC1229+AC1236+AC1243+AC1250</f>
        <v>655</v>
      </c>
      <c r="AD1194" s="70">
        <f t="shared" si="4284"/>
        <v>655</v>
      </c>
      <c r="AE1194" s="70">
        <f t="shared" si="4270"/>
        <v>100</v>
      </c>
      <c r="AF1194" s="69">
        <f t="shared" ref="AF1194:AG1194" si="4285">AF1201+AF1208+AF1215+AF1222+AF1229+AF1236+AF1243+AF1250</f>
        <v>927.5</v>
      </c>
      <c r="AG1194" s="70">
        <f t="shared" si="4285"/>
        <v>927.5</v>
      </c>
      <c r="AH1194" s="70">
        <f t="shared" si="4271"/>
        <v>100</v>
      </c>
      <c r="AI1194" s="69">
        <f t="shared" ref="AI1194:AJ1194" si="4286">AI1201+AI1208+AI1215+AI1222+AI1229+AI1236+AI1243+AI1250</f>
        <v>140.5</v>
      </c>
      <c r="AJ1194" s="70">
        <f t="shared" si="4286"/>
        <v>0</v>
      </c>
      <c r="AK1194" s="70">
        <f t="shared" si="4272"/>
        <v>0</v>
      </c>
      <c r="AL1194" s="69">
        <f t="shared" ref="AL1194:AM1194" si="4287">AL1201+AL1208+AL1215+AL1222+AL1229+AL1236+AL1243+AL1250</f>
        <v>0</v>
      </c>
      <c r="AM1194" s="70">
        <f t="shared" si="4287"/>
        <v>0</v>
      </c>
      <c r="AN1194" s="70" t="e">
        <f t="shared" si="4273"/>
        <v>#DIV/0!</v>
      </c>
      <c r="AO1194" s="69">
        <f t="shared" ref="AO1194:AP1194" si="4288">AO1201+AO1208+AO1215+AO1222+AO1229+AO1236+AO1243+AO1250</f>
        <v>0</v>
      </c>
      <c r="AP1194" s="70">
        <f t="shared" si="4288"/>
        <v>0</v>
      </c>
      <c r="AQ1194" s="70" t="e">
        <f t="shared" si="4274"/>
        <v>#DIV/0!</v>
      </c>
      <c r="AR1194" s="12"/>
    </row>
    <row r="1195" spans="1:44" ht="35.25" customHeight="1">
      <c r="A1195" s="229"/>
      <c r="B1195" s="231"/>
      <c r="C1195" s="229"/>
      <c r="D1195" s="161" t="s">
        <v>26</v>
      </c>
      <c r="E1195" s="69">
        <f t="shared" si="4275"/>
        <v>5986.4</v>
      </c>
      <c r="F1195" s="145">
        <f t="shared" si="4276"/>
        <v>5250.11</v>
      </c>
      <c r="G1195" s="70">
        <f t="shared" si="4262"/>
        <v>87.70062140852599</v>
      </c>
      <c r="H1195" s="69">
        <f t="shared" si="4277"/>
        <v>0</v>
      </c>
      <c r="I1195" s="70">
        <f t="shared" si="4277"/>
        <v>0</v>
      </c>
      <c r="J1195" s="70" t="e">
        <f t="shared" si="4263"/>
        <v>#DIV/0!</v>
      </c>
      <c r="K1195" s="69">
        <f t="shared" ref="K1195:L1195" si="4289">K1202+K1209+K1216+K1223+K1230+K1237+K1244+K1251</f>
        <v>0</v>
      </c>
      <c r="L1195" s="70">
        <f t="shared" si="4289"/>
        <v>0</v>
      </c>
      <c r="M1195" s="70" t="e">
        <f t="shared" si="4264"/>
        <v>#DIV/0!</v>
      </c>
      <c r="N1195" s="69">
        <f t="shared" ref="N1195:O1195" si="4290">N1202+N1209+N1216+N1223+N1230+N1237+N1244+N1251</f>
        <v>0</v>
      </c>
      <c r="O1195" s="70">
        <f t="shared" si="4290"/>
        <v>0</v>
      </c>
      <c r="P1195" s="70" t="e">
        <f t="shared" si="4265"/>
        <v>#DIV/0!</v>
      </c>
      <c r="Q1195" s="69">
        <f t="shared" ref="Q1195:R1195" si="4291">Q1202+Q1209+Q1216+Q1223+Q1230+Q1237+Q1244+Q1251</f>
        <v>115</v>
      </c>
      <c r="R1195" s="70">
        <f t="shared" si="4291"/>
        <v>115</v>
      </c>
      <c r="S1195" s="70">
        <f t="shared" si="4266"/>
        <v>100</v>
      </c>
      <c r="T1195" s="69">
        <f t="shared" ref="T1195:U1195" si="4292">T1202+T1209+T1216+T1223+T1230+T1237+T1244+T1251</f>
        <v>189.01</v>
      </c>
      <c r="U1195" s="70">
        <f t="shared" si="4292"/>
        <v>189.01</v>
      </c>
      <c r="V1195" s="70">
        <f t="shared" si="4267"/>
        <v>100</v>
      </c>
      <c r="W1195" s="69">
        <f t="shared" ref="W1195:X1195" si="4293">W1202+W1209+W1216+W1223+W1230+W1237+W1244+W1251</f>
        <v>554.03</v>
      </c>
      <c r="X1195" s="70">
        <f t="shared" si="4293"/>
        <v>554.03</v>
      </c>
      <c r="Y1195" s="70">
        <f t="shared" si="4268"/>
        <v>100</v>
      </c>
      <c r="Z1195" s="69">
        <f t="shared" ref="Z1195:AA1195" si="4294">Z1202+Z1209+Z1216+Z1223+Z1230+Z1237+Z1244+Z1251</f>
        <v>1068.6500000000001</v>
      </c>
      <c r="AA1195" s="70">
        <f t="shared" si="4294"/>
        <v>1068.6500000000001</v>
      </c>
      <c r="AB1195" s="70">
        <f t="shared" si="4269"/>
        <v>100</v>
      </c>
      <c r="AC1195" s="69">
        <f t="shared" ref="AC1195:AD1195" si="4295">AC1202+AC1209+AC1216+AC1223+AC1230+AC1237+AC1244+AC1251</f>
        <v>1455.55</v>
      </c>
      <c r="AD1195" s="70">
        <f t="shared" si="4295"/>
        <v>1455.55</v>
      </c>
      <c r="AE1195" s="70">
        <f t="shared" si="4270"/>
        <v>100</v>
      </c>
      <c r="AF1195" s="69">
        <f t="shared" ref="AF1195:AG1195" si="4296">AF1202+AF1209+AF1216+AF1223+AF1230+AF1237+AF1244+AF1251</f>
        <v>1867.87</v>
      </c>
      <c r="AG1195" s="70">
        <f t="shared" si="4296"/>
        <v>1867.87</v>
      </c>
      <c r="AH1195" s="70">
        <f t="shared" si="4271"/>
        <v>100</v>
      </c>
      <c r="AI1195" s="69">
        <f t="shared" ref="AI1195:AJ1195" si="4297">AI1202+AI1209+AI1216+AI1223+AI1230+AI1237+AI1244+AI1251</f>
        <v>674.8</v>
      </c>
      <c r="AJ1195" s="70">
        <f t="shared" si="4297"/>
        <v>0</v>
      </c>
      <c r="AK1195" s="70">
        <f t="shared" si="4272"/>
        <v>0</v>
      </c>
      <c r="AL1195" s="69">
        <f t="shared" ref="AL1195:AM1195" si="4298">AL1202+AL1209+AL1216+AL1223+AL1230+AL1237+AL1244+AL1251</f>
        <v>0</v>
      </c>
      <c r="AM1195" s="70">
        <f t="shared" si="4298"/>
        <v>0</v>
      </c>
      <c r="AN1195" s="70" t="e">
        <f t="shared" si="4273"/>
        <v>#DIV/0!</v>
      </c>
      <c r="AO1195" s="69">
        <f t="shared" ref="AO1195:AP1195" si="4299">AO1202+AO1209+AO1216+AO1223+AO1230+AO1237+AO1244+AO1251</f>
        <v>61.489999999999995</v>
      </c>
      <c r="AP1195" s="70">
        <f t="shared" si="4299"/>
        <v>0</v>
      </c>
      <c r="AQ1195" s="70">
        <f t="shared" si="4274"/>
        <v>0</v>
      </c>
      <c r="AR1195" s="12"/>
    </row>
    <row r="1196" spans="1:44" ht="78" customHeight="1">
      <c r="A1196" s="229"/>
      <c r="B1196" s="231"/>
      <c r="C1196" s="229"/>
      <c r="D1196" s="161" t="s">
        <v>231</v>
      </c>
      <c r="E1196" s="69">
        <f t="shared" si="4275"/>
        <v>0</v>
      </c>
      <c r="F1196" s="145">
        <f t="shared" si="4276"/>
        <v>0</v>
      </c>
      <c r="G1196" s="70" t="e">
        <f t="shared" si="4262"/>
        <v>#DIV/0!</v>
      </c>
      <c r="H1196" s="69">
        <f t="shared" si="4277"/>
        <v>0</v>
      </c>
      <c r="I1196" s="70">
        <f t="shared" si="4277"/>
        <v>0</v>
      </c>
      <c r="J1196" s="70" t="e">
        <f t="shared" si="4263"/>
        <v>#DIV/0!</v>
      </c>
      <c r="K1196" s="69">
        <f t="shared" ref="K1196:L1196" si="4300">K1203+K1210+K1217+K1224+K1231+K1238+K1245+K1252</f>
        <v>0</v>
      </c>
      <c r="L1196" s="70">
        <f t="shared" si="4300"/>
        <v>0</v>
      </c>
      <c r="M1196" s="70" t="e">
        <f t="shared" si="4264"/>
        <v>#DIV/0!</v>
      </c>
      <c r="N1196" s="69">
        <f t="shared" ref="N1196:O1196" si="4301">N1203+N1210+N1217+N1224+N1231+N1238+N1245+N1252</f>
        <v>0</v>
      </c>
      <c r="O1196" s="70">
        <f t="shared" si="4301"/>
        <v>0</v>
      </c>
      <c r="P1196" s="70" t="e">
        <f t="shared" si="4265"/>
        <v>#DIV/0!</v>
      </c>
      <c r="Q1196" s="69">
        <f t="shared" ref="Q1196:R1196" si="4302">Q1203+Q1210+Q1217+Q1224+Q1231+Q1238+Q1245+Q1252</f>
        <v>0</v>
      </c>
      <c r="R1196" s="70">
        <f t="shared" si="4302"/>
        <v>0</v>
      </c>
      <c r="S1196" s="70" t="e">
        <f t="shared" si="4266"/>
        <v>#DIV/0!</v>
      </c>
      <c r="T1196" s="69">
        <f t="shared" ref="T1196:U1196" si="4303">T1203+T1210+T1217+T1224+T1231+T1238+T1245+T1252</f>
        <v>0</v>
      </c>
      <c r="U1196" s="70">
        <f t="shared" si="4303"/>
        <v>0</v>
      </c>
      <c r="V1196" s="70" t="e">
        <f t="shared" si="4267"/>
        <v>#DIV/0!</v>
      </c>
      <c r="W1196" s="69">
        <f t="shared" ref="W1196:X1196" si="4304">W1203+W1210+W1217+W1224+W1231+W1238+W1245+W1252</f>
        <v>0</v>
      </c>
      <c r="X1196" s="70">
        <f t="shared" si="4304"/>
        <v>0</v>
      </c>
      <c r="Y1196" s="70" t="e">
        <f t="shared" si="4268"/>
        <v>#DIV/0!</v>
      </c>
      <c r="Z1196" s="69">
        <f t="shared" ref="Z1196:AA1196" si="4305">Z1203+Z1210+Z1217+Z1224+Z1231+Z1238+Z1245+Z1252</f>
        <v>0</v>
      </c>
      <c r="AA1196" s="70">
        <f t="shared" si="4305"/>
        <v>0</v>
      </c>
      <c r="AB1196" s="70" t="e">
        <f t="shared" si="4269"/>
        <v>#DIV/0!</v>
      </c>
      <c r="AC1196" s="69">
        <f t="shared" ref="AC1196:AD1196" si="4306">AC1203+AC1210+AC1217+AC1224+AC1231+AC1238+AC1245+AC1252</f>
        <v>0</v>
      </c>
      <c r="AD1196" s="70">
        <f t="shared" si="4306"/>
        <v>0</v>
      </c>
      <c r="AE1196" s="70" t="e">
        <f t="shared" si="4270"/>
        <v>#DIV/0!</v>
      </c>
      <c r="AF1196" s="69">
        <f t="shared" ref="AF1196:AG1196" si="4307">AF1203+AF1210+AF1217+AF1224+AF1231+AF1238+AF1245+AF1252</f>
        <v>0</v>
      </c>
      <c r="AG1196" s="70">
        <f t="shared" si="4307"/>
        <v>0</v>
      </c>
      <c r="AH1196" s="70" t="e">
        <f t="shared" si="4271"/>
        <v>#DIV/0!</v>
      </c>
      <c r="AI1196" s="69">
        <f t="shared" ref="AI1196:AJ1196" si="4308">AI1203+AI1210+AI1217+AI1224+AI1231+AI1238+AI1245+AI1252</f>
        <v>0</v>
      </c>
      <c r="AJ1196" s="70">
        <f t="shared" si="4308"/>
        <v>0</v>
      </c>
      <c r="AK1196" s="70" t="e">
        <f t="shared" si="4272"/>
        <v>#DIV/0!</v>
      </c>
      <c r="AL1196" s="69">
        <f t="shared" ref="AL1196:AM1196" si="4309">AL1203+AL1210+AL1217+AL1224+AL1231+AL1238+AL1245+AL1252</f>
        <v>0</v>
      </c>
      <c r="AM1196" s="70">
        <f t="shared" si="4309"/>
        <v>0</v>
      </c>
      <c r="AN1196" s="70" t="e">
        <f t="shared" si="4273"/>
        <v>#DIV/0!</v>
      </c>
      <c r="AO1196" s="69">
        <f t="shared" ref="AO1196:AP1196" si="4310">AO1203+AO1210+AO1217+AO1224+AO1231+AO1238+AO1245+AO1252</f>
        <v>0</v>
      </c>
      <c r="AP1196" s="70">
        <f t="shared" si="4310"/>
        <v>0</v>
      </c>
      <c r="AQ1196" s="70" t="e">
        <f t="shared" si="4274"/>
        <v>#DIV/0!</v>
      </c>
      <c r="AR1196" s="12"/>
    </row>
    <row r="1197" spans="1:44" ht="33.75" customHeight="1">
      <c r="A1197" s="229"/>
      <c r="B1197" s="231"/>
      <c r="C1197" s="229"/>
      <c r="D1197" s="161" t="s">
        <v>39</v>
      </c>
      <c r="E1197" s="69">
        <f t="shared" si="4275"/>
        <v>0</v>
      </c>
      <c r="F1197" s="145">
        <f t="shared" si="4276"/>
        <v>0</v>
      </c>
      <c r="G1197" s="70" t="e">
        <f t="shared" si="4262"/>
        <v>#DIV/0!</v>
      </c>
      <c r="H1197" s="69">
        <f t="shared" si="4277"/>
        <v>0</v>
      </c>
      <c r="I1197" s="70">
        <f t="shared" si="4277"/>
        <v>0</v>
      </c>
      <c r="J1197" s="70" t="e">
        <f t="shared" si="4263"/>
        <v>#DIV/0!</v>
      </c>
      <c r="K1197" s="69">
        <f t="shared" ref="K1197:L1197" si="4311">K1204+K1211+K1218+K1225+K1232+K1239+K1246+K1253</f>
        <v>0</v>
      </c>
      <c r="L1197" s="70">
        <f t="shared" si="4311"/>
        <v>0</v>
      </c>
      <c r="M1197" s="70" t="e">
        <f t="shared" si="4264"/>
        <v>#DIV/0!</v>
      </c>
      <c r="N1197" s="69">
        <f t="shared" ref="N1197:O1197" si="4312">N1204+N1211+N1218+N1225+N1232+N1239+N1246+N1253</f>
        <v>0</v>
      </c>
      <c r="O1197" s="70">
        <f t="shared" si="4312"/>
        <v>0</v>
      </c>
      <c r="P1197" s="70" t="e">
        <f t="shared" si="4265"/>
        <v>#DIV/0!</v>
      </c>
      <c r="Q1197" s="69">
        <f t="shared" ref="Q1197:R1197" si="4313">Q1204+Q1211+Q1218+Q1225+Q1232+Q1239+Q1246+Q1253</f>
        <v>0</v>
      </c>
      <c r="R1197" s="70">
        <f t="shared" si="4313"/>
        <v>0</v>
      </c>
      <c r="S1197" s="70" t="e">
        <f t="shared" si="4266"/>
        <v>#DIV/0!</v>
      </c>
      <c r="T1197" s="69">
        <f t="shared" ref="T1197:U1197" si="4314">T1204+T1211+T1218+T1225+T1232+T1239+T1246+T1253</f>
        <v>0</v>
      </c>
      <c r="U1197" s="70">
        <f t="shared" si="4314"/>
        <v>0</v>
      </c>
      <c r="V1197" s="70" t="e">
        <f t="shared" si="4267"/>
        <v>#DIV/0!</v>
      </c>
      <c r="W1197" s="69">
        <f t="shared" ref="W1197:X1197" si="4315">W1204+W1211+W1218+W1225+W1232+W1239+W1246+W1253</f>
        <v>0</v>
      </c>
      <c r="X1197" s="70">
        <f t="shared" si="4315"/>
        <v>0</v>
      </c>
      <c r="Y1197" s="70" t="e">
        <f t="shared" si="4268"/>
        <v>#DIV/0!</v>
      </c>
      <c r="Z1197" s="69">
        <f t="shared" ref="Z1197:AA1197" si="4316">Z1204+Z1211+Z1218+Z1225+Z1232+Z1239+Z1246+Z1253</f>
        <v>0</v>
      </c>
      <c r="AA1197" s="70">
        <f t="shared" si="4316"/>
        <v>0</v>
      </c>
      <c r="AB1197" s="70" t="e">
        <f t="shared" si="4269"/>
        <v>#DIV/0!</v>
      </c>
      <c r="AC1197" s="69">
        <f t="shared" ref="AC1197:AD1197" si="4317">AC1204+AC1211+AC1218+AC1225+AC1232+AC1239+AC1246+AC1253</f>
        <v>0</v>
      </c>
      <c r="AD1197" s="70">
        <f t="shared" si="4317"/>
        <v>0</v>
      </c>
      <c r="AE1197" s="70" t="e">
        <f t="shared" si="4270"/>
        <v>#DIV/0!</v>
      </c>
      <c r="AF1197" s="69">
        <f t="shared" ref="AF1197:AG1197" si="4318">AF1204+AF1211+AF1218+AF1225+AF1232+AF1239+AF1246+AF1253</f>
        <v>0</v>
      </c>
      <c r="AG1197" s="70">
        <f t="shared" si="4318"/>
        <v>0</v>
      </c>
      <c r="AH1197" s="70" t="e">
        <f t="shared" si="4271"/>
        <v>#DIV/0!</v>
      </c>
      <c r="AI1197" s="69">
        <f t="shared" ref="AI1197:AJ1197" si="4319">AI1204+AI1211+AI1218+AI1225+AI1232+AI1239+AI1246+AI1253</f>
        <v>0</v>
      </c>
      <c r="AJ1197" s="70">
        <f t="shared" si="4319"/>
        <v>0</v>
      </c>
      <c r="AK1197" s="70" t="e">
        <f t="shared" si="4272"/>
        <v>#DIV/0!</v>
      </c>
      <c r="AL1197" s="69">
        <f t="shared" ref="AL1197:AM1197" si="4320">AL1204+AL1211+AL1218+AL1225+AL1232+AL1239+AL1246+AL1253</f>
        <v>0</v>
      </c>
      <c r="AM1197" s="70">
        <f t="shared" si="4320"/>
        <v>0</v>
      </c>
      <c r="AN1197" s="70" t="e">
        <f t="shared" si="4273"/>
        <v>#DIV/0!</v>
      </c>
      <c r="AO1197" s="69">
        <f t="shared" ref="AO1197:AP1197" si="4321">AO1204+AO1211+AO1218+AO1225+AO1232+AO1239+AO1246+AO1253</f>
        <v>0</v>
      </c>
      <c r="AP1197" s="70">
        <f t="shared" si="4321"/>
        <v>0</v>
      </c>
      <c r="AQ1197" s="70" t="e">
        <f t="shared" si="4274"/>
        <v>#DIV/0!</v>
      </c>
      <c r="AR1197" s="12"/>
    </row>
    <row r="1198" spans="1:44" ht="45">
      <c r="A1198" s="229"/>
      <c r="B1198" s="232"/>
      <c r="C1198" s="229"/>
      <c r="D1198" s="161" t="s">
        <v>33</v>
      </c>
      <c r="E1198" s="69">
        <f t="shared" si="4275"/>
        <v>0</v>
      </c>
      <c r="F1198" s="145">
        <f t="shared" si="4276"/>
        <v>0</v>
      </c>
      <c r="G1198" s="70" t="e">
        <f t="shared" si="4262"/>
        <v>#DIV/0!</v>
      </c>
      <c r="H1198" s="69">
        <f t="shared" si="4277"/>
        <v>0</v>
      </c>
      <c r="I1198" s="70">
        <f t="shared" si="4277"/>
        <v>0</v>
      </c>
      <c r="J1198" s="70" t="e">
        <f t="shared" si="4263"/>
        <v>#DIV/0!</v>
      </c>
      <c r="K1198" s="69">
        <f t="shared" ref="K1198:L1198" si="4322">K1205+K1212+K1219+K1226+K1233+K1240+K1247+K1254</f>
        <v>0</v>
      </c>
      <c r="L1198" s="70">
        <f t="shared" si="4322"/>
        <v>0</v>
      </c>
      <c r="M1198" s="70" t="e">
        <f t="shared" si="4264"/>
        <v>#DIV/0!</v>
      </c>
      <c r="N1198" s="69">
        <f t="shared" ref="N1198:O1198" si="4323">N1205+N1212+N1219+N1226+N1233+N1240+N1247+N1254</f>
        <v>0</v>
      </c>
      <c r="O1198" s="70">
        <f t="shared" si="4323"/>
        <v>0</v>
      </c>
      <c r="P1198" s="70" t="e">
        <f t="shared" si="4265"/>
        <v>#DIV/0!</v>
      </c>
      <c r="Q1198" s="69">
        <f t="shared" ref="Q1198:R1198" si="4324">Q1205+Q1212+Q1219+Q1226+Q1233+Q1240+Q1247+Q1254</f>
        <v>0</v>
      </c>
      <c r="R1198" s="70">
        <f t="shared" si="4324"/>
        <v>0</v>
      </c>
      <c r="S1198" s="70" t="e">
        <f t="shared" si="4266"/>
        <v>#DIV/0!</v>
      </c>
      <c r="T1198" s="69">
        <f t="shared" ref="T1198:U1198" si="4325">T1205+T1212+T1219+T1226+T1233+T1240+T1247+T1254</f>
        <v>0</v>
      </c>
      <c r="U1198" s="70">
        <f t="shared" si="4325"/>
        <v>0</v>
      </c>
      <c r="V1198" s="70" t="e">
        <f t="shared" si="4267"/>
        <v>#DIV/0!</v>
      </c>
      <c r="W1198" s="69">
        <f t="shared" ref="W1198:X1198" si="4326">W1205+W1212+W1219+W1226+W1233+W1240+W1247+W1254</f>
        <v>0</v>
      </c>
      <c r="X1198" s="70">
        <f t="shared" si="4326"/>
        <v>0</v>
      </c>
      <c r="Y1198" s="70" t="e">
        <f t="shared" si="4268"/>
        <v>#DIV/0!</v>
      </c>
      <c r="Z1198" s="69">
        <f t="shared" ref="Z1198:AA1198" si="4327">Z1205+Z1212+Z1219+Z1226+Z1233+Z1240+Z1247+Z1254</f>
        <v>0</v>
      </c>
      <c r="AA1198" s="70">
        <f t="shared" si="4327"/>
        <v>0</v>
      </c>
      <c r="AB1198" s="70" t="e">
        <f t="shared" si="4269"/>
        <v>#DIV/0!</v>
      </c>
      <c r="AC1198" s="69">
        <f t="shared" ref="AC1198:AD1198" si="4328">AC1205+AC1212+AC1219+AC1226+AC1233+AC1240+AC1247+AC1254</f>
        <v>0</v>
      </c>
      <c r="AD1198" s="70">
        <f t="shared" si="4328"/>
        <v>0</v>
      </c>
      <c r="AE1198" s="70" t="e">
        <f t="shared" si="4270"/>
        <v>#DIV/0!</v>
      </c>
      <c r="AF1198" s="69">
        <f t="shared" ref="AF1198:AG1198" si="4329">AF1205+AF1212+AF1219+AF1226+AF1233+AF1240+AF1247+AF1254</f>
        <v>0</v>
      </c>
      <c r="AG1198" s="70">
        <f t="shared" si="4329"/>
        <v>0</v>
      </c>
      <c r="AH1198" s="70" t="e">
        <f t="shared" si="4271"/>
        <v>#DIV/0!</v>
      </c>
      <c r="AI1198" s="69">
        <f t="shared" ref="AI1198:AJ1198" si="4330">AI1205+AI1212+AI1219+AI1226+AI1233+AI1240+AI1247+AI1254</f>
        <v>0</v>
      </c>
      <c r="AJ1198" s="70">
        <f t="shared" si="4330"/>
        <v>0</v>
      </c>
      <c r="AK1198" s="70" t="e">
        <f t="shared" si="4272"/>
        <v>#DIV/0!</v>
      </c>
      <c r="AL1198" s="69">
        <f t="shared" ref="AL1198:AM1198" si="4331">AL1205+AL1212+AL1219+AL1226+AL1233+AL1240+AL1247+AL1254</f>
        <v>0</v>
      </c>
      <c r="AM1198" s="70">
        <f t="shared" si="4331"/>
        <v>0</v>
      </c>
      <c r="AN1198" s="70" t="e">
        <f t="shared" si="4273"/>
        <v>#DIV/0!</v>
      </c>
      <c r="AO1198" s="69">
        <f t="shared" ref="AO1198:AP1198" si="4332">AO1205+AO1212+AO1219+AO1226+AO1233+AO1240+AO1247+AO1254</f>
        <v>0</v>
      </c>
      <c r="AP1198" s="70">
        <f t="shared" si="4332"/>
        <v>0</v>
      </c>
      <c r="AQ1198" s="70" t="e">
        <f t="shared" si="4274"/>
        <v>#DIV/0!</v>
      </c>
      <c r="AR1198" s="12"/>
    </row>
    <row r="1199" spans="1:44" ht="33.75" customHeight="1">
      <c r="A1199" s="242" t="s">
        <v>532</v>
      </c>
      <c r="B1199" s="243" t="s">
        <v>107</v>
      </c>
      <c r="C1199" s="229" t="s">
        <v>146</v>
      </c>
      <c r="D1199" s="212" t="s">
        <v>36</v>
      </c>
      <c r="E1199" s="187">
        <f>E1200+E1201+E1202+E1204+E1205</f>
        <v>8923.4</v>
      </c>
      <c r="F1199" s="188">
        <f>F1200+F1201+F1202+F1204+F1205</f>
        <v>8923.4</v>
      </c>
      <c r="G1199" s="188">
        <f>(F1199/E1199)*100</f>
        <v>100</v>
      </c>
      <c r="H1199" s="64">
        <f>H1200+H1201+H1202+H1204+H1205</f>
        <v>0</v>
      </c>
      <c r="I1199" s="71">
        <f>I1200+I1201+I1202+I1204+I1205</f>
        <v>0</v>
      </c>
      <c r="J1199" s="137" t="e">
        <f>(I1199/H1199)*100</f>
        <v>#DIV/0!</v>
      </c>
      <c r="K1199" s="64">
        <f>K1200+K1201+K1202+K1204+K1205</f>
        <v>0</v>
      </c>
      <c r="L1199" s="71">
        <f>L1200+L1201+L1202+L1204+L1205</f>
        <v>0</v>
      </c>
      <c r="M1199" s="137" t="e">
        <f>(L1199/K1199)*100</f>
        <v>#DIV/0!</v>
      </c>
      <c r="N1199" s="64">
        <f>N1200+N1201+N1202+N1204+N1205</f>
        <v>0</v>
      </c>
      <c r="O1199" s="71">
        <f>O1200+O1201+O1202+O1204+O1205</f>
        <v>0</v>
      </c>
      <c r="P1199" s="137" t="e">
        <f>(O1199/N1199)*100</f>
        <v>#DIV/0!</v>
      </c>
      <c r="Q1199" s="64">
        <f>Q1200+Q1201+Q1202+Q1204+Q1205</f>
        <v>75</v>
      </c>
      <c r="R1199" s="71">
        <f>R1200+R1201+R1202+R1204+R1205</f>
        <v>75</v>
      </c>
      <c r="S1199" s="71">
        <f>(R1199/Q1199)*100</f>
        <v>100</v>
      </c>
      <c r="T1199" s="64">
        <f>T1200+T1201+T1202+T1204+T1205</f>
        <v>2269.0100000000002</v>
      </c>
      <c r="U1199" s="71">
        <f>U1200+U1201+U1202+U1204+U1205</f>
        <v>2269.0100000000002</v>
      </c>
      <c r="V1199" s="71">
        <f>(U1199/T1199)*100</f>
        <v>100</v>
      </c>
      <c r="W1199" s="64">
        <f>W1200+W1201+W1202+W1204+W1205</f>
        <v>1458.3</v>
      </c>
      <c r="X1199" s="71">
        <f>X1200+X1201+X1202+X1204+X1205</f>
        <v>1458.3</v>
      </c>
      <c r="Y1199" s="71">
        <f>(X1199/W1199)*100</f>
        <v>100</v>
      </c>
      <c r="Z1199" s="64">
        <f>Z1200+Z1201+Z1202+Z1204+Z1205</f>
        <v>3378.75</v>
      </c>
      <c r="AA1199" s="71">
        <f>AA1200+AA1201+AA1202+AA1204+AA1205</f>
        <v>3378.75</v>
      </c>
      <c r="AB1199" s="71">
        <f>(AA1199/Z1199)*100</f>
        <v>100</v>
      </c>
      <c r="AC1199" s="64">
        <f>AC1200+AC1201+AC1202+AC1204+AC1205</f>
        <v>672.79</v>
      </c>
      <c r="AD1199" s="71">
        <f>AD1200+AD1201+AD1202+AD1204+AD1205</f>
        <v>672.79</v>
      </c>
      <c r="AE1199" s="71">
        <f>(AD1199/AC1199)*100</f>
        <v>100</v>
      </c>
      <c r="AF1199" s="64">
        <f>AF1200+AF1201+AF1202+AF1204+AF1205</f>
        <v>1069.55</v>
      </c>
      <c r="AG1199" s="71">
        <f>AG1200+AG1201+AG1202+AG1204+AG1205</f>
        <v>1069.55</v>
      </c>
      <c r="AH1199" s="71">
        <f>(AG1199/AF1199)*100</f>
        <v>100</v>
      </c>
      <c r="AI1199" s="64">
        <f>AI1200+AI1201+AI1202+AI1204+AI1205</f>
        <v>0</v>
      </c>
      <c r="AJ1199" s="71">
        <f>AJ1200+AJ1201+AJ1202+AJ1204+AJ1205</f>
        <v>0</v>
      </c>
      <c r="AK1199" s="71" t="e">
        <f>(AJ1199/AI1199)*100</f>
        <v>#DIV/0!</v>
      </c>
      <c r="AL1199" s="64">
        <f>AL1200+AL1201+AL1202+AL1204+AL1205</f>
        <v>0</v>
      </c>
      <c r="AM1199" s="71">
        <f>AM1200+AM1201+AM1202+AM1204+AM1205</f>
        <v>0</v>
      </c>
      <c r="AN1199" s="71" t="e">
        <f>(AM1199/AL1199)*100</f>
        <v>#DIV/0!</v>
      </c>
      <c r="AO1199" s="64">
        <f>AO1200+AO1201+AO1202+AO1204+AO1205</f>
        <v>0</v>
      </c>
      <c r="AP1199" s="71">
        <f>AP1200+AP1201+AP1202+AP1204+AP1205</f>
        <v>0</v>
      </c>
      <c r="AQ1199" s="71" t="e">
        <f>(AP1199/AO1199)*100</f>
        <v>#DIV/0!</v>
      </c>
      <c r="AR1199" s="12"/>
    </row>
    <row r="1200" spans="1:44" ht="30">
      <c r="A1200" s="242"/>
      <c r="B1200" s="244"/>
      <c r="C1200" s="229"/>
      <c r="D1200" s="161" t="s">
        <v>17</v>
      </c>
      <c r="E1200" s="69">
        <f>H1200+K1200+N1200+Q1200+T1200+W1200+Z1200+AC1200+AF1200+AI1200+AL1200+AO1200</f>
        <v>0</v>
      </c>
      <c r="F1200" s="145">
        <f>I1200+L1200+O1200+R1200+U1200+X1200+AA1200+AD1200+AG1200+AJ1200+AM1200+AP1200</f>
        <v>0</v>
      </c>
      <c r="G1200" s="70" t="e">
        <f t="shared" ref="G1200:G1205" si="4333">(F1200/E1200)*100</f>
        <v>#DIV/0!</v>
      </c>
      <c r="H1200" s="69"/>
      <c r="I1200" s="145"/>
      <c r="J1200" s="70" t="e">
        <f t="shared" ref="J1200:J1205" si="4334">(I1200/H1200)*100</f>
        <v>#DIV/0!</v>
      </c>
      <c r="K1200" s="69"/>
      <c r="L1200" s="145"/>
      <c r="M1200" s="70" t="e">
        <f t="shared" ref="M1200:M1205" si="4335">(L1200/K1200)*100</f>
        <v>#DIV/0!</v>
      </c>
      <c r="N1200" s="69"/>
      <c r="O1200" s="145"/>
      <c r="P1200" s="70" t="e">
        <f t="shared" ref="P1200:P1205" si="4336">(O1200/N1200)*100</f>
        <v>#DIV/0!</v>
      </c>
      <c r="Q1200" s="64"/>
      <c r="R1200" s="72"/>
      <c r="S1200" s="73" t="e">
        <f t="shared" ref="S1200:S1205" si="4337">(R1200/Q1200)*100</f>
        <v>#DIV/0!</v>
      </c>
      <c r="T1200" s="64"/>
      <c r="U1200" s="72"/>
      <c r="V1200" s="73" t="e">
        <f t="shared" ref="V1200:V1205" si="4338">(U1200/T1200)*100</f>
        <v>#DIV/0!</v>
      </c>
      <c r="W1200" s="64"/>
      <c r="X1200" s="72"/>
      <c r="Y1200" s="73" t="e">
        <f t="shared" ref="Y1200:Y1205" si="4339">(X1200/W1200)*100</f>
        <v>#DIV/0!</v>
      </c>
      <c r="Z1200" s="64"/>
      <c r="AA1200" s="72"/>
      <c r="AB1200" s="73" t="e">
        <f t="shared" ref="AB1200:AB1205" si="4340">(AA1200/Z1200)*100</f>
        <v>#DIV/0!</v>
      </c>
      <c r="AC1200" s="64"/>
      <c r="AD1200" s="72"/>
      <c r="AE1200" s="73" t="e">
        <f t="shared" ref="AE1200:AE1205" si="4341">(AD1200/AC1200)*100</f>
        <v>#DIV/0!</v>
      </c>
      <c r="AF1200" s="64"/>
      <c r="AG1200" s="72"/>
      <c r="AH1200" s="73" t="e">
        <f t="shared" ref="AH1200:AH1205" si="4342">(AG1200/AF1200)*100</f>
        <v>#DIV/0!</v>
      </c>
      <c r="AI1200" s="64"/>
      <c r="AJ1200" s="72"/>
      <c r="AK1200" s="73" t="e">
        <f t="shared" ref="AK1200:AK1205" si="4343">(AJ1200/AI1200)*100</f>
        <v>#DIV/0!</v>
      </c>
      <c r="AL1200" s="64"/>
      <c r="AM1200" s="72"/>
      <c r="AN1200" s="73" t="e">
        <f t="shared" ref="AN1200:AN1205" si="4344">(AM1200/AL1200)*100</f>
        <v>#DIV/0!</v>
      </c>
      <c r="AO1200" s="64"/>
      <c r="AP1200" s="72"/>
      <c r="AQ1200" s="73" t="e">
        <f t="shared" ref="AQ1200:AQ1205" si="4345">(AP1200/AO1200)*100</f>
        <v>#DIV/0!</v>
      </c>
      <c r="AR1200" s="12"/>
    </row>
    <row r="1201" spans="1:44" ht="48.75" customHeight="1">
      <c r="A1201" s="242"/>
      <c r="B1201" s="244"/>
      <c r="C1201" s="229"/>
      <c r="D1201" s="161" t="s">
        <v>18</v>
      </c>
      <c r="E1201" s="69">
        <f t="shared" ref="E1201:E1205" si="4346">H1201+K1201+N1201+Q1201+T1201+W1201+Z1201+AC1201+AF1201+AI1201+AL1201+AO1201</f>
        <v>6865.3</v>
      </c>
      <c r="F1201" s="145">
        <f t="shared" ref="F1201:F1205" si="4347">I1201+L1201+O1201+R1201+U1201+X1201+AA1201+AD1201+AG1201+AJ1201+AM1201+AP1201</f>
        <v>6865.3</v>
      </c>
      <c r="G1201" s="70">
        <f t="shared" si="4333"/>
        <v>100</v>
      </c>
      <c r="H1201" s="69"/>
      <c r="I1201" s="145"/>
      <c r="J1201" s="70" t="e">
        <f t="shared" si="4334"/>
        <v>#DIV/0!</v>
      </c>
      <c r="K1201" s="69"/>
      <c r="L1201" s="145"/>
      <c r="M1201" s="70" t="e">
        <f t="shared" si="4335"/>
        <v>#DIV/0!</v>
      </c>
      <c r="N1201" s="69"/>
      <c r="O1201" s="145"/>
      <c r="P1201" s="70" t="e">
        <f t="shared" si="4336"/>
        <v>#DIV/0!</v>
      </c>
      <c r="Q1201" s="64">
        <v>0</v>
      </c>
      <c r="R1201" s="72">
        <v>0</v>
      </c>
      <c r="S1201" s="73" t="e">
        <f t="shared" si="4337"/>
        <v>#DIV/0!</v>
      </c>
      <c r="T1201" s="64">
        <v>2080</v>
      </c>
      <c r="U1201" s="72">
        <v>2080</v>
      </c>
      <c r="V1201" s="73">
        <f t="shared" si="4338"/>
        <v>100</v>
      </c>
      <c r="W1201" s="64">
        <v>955.5</v>
      </c>
      <c r="X1201" s="72">
        <v>955.5</v>
      </c>
      <c r="Y1201" s="73">
        <f t="shared" si="4339"/>
        <v>100</v>
      </c>
      <c r="Z1201" s="64">
        <v>2513.3000000000002</v>
      </c>
      <c r="AA1201" s="72">
        <v>2513.3000000000002</v>
      </c>
      <c r="AB1201" s="73">
        <f t="shared" si="4340"/>
        <v>100</v>
      </c>
      <c r="AC1201" s="64">
        <v>655</v>
      </c>
      <c r="AD1201" s="72">
        <v>655</v>
      </c>
      <c r="AE1201" s="73">
        <f t="shared" si="4341"/>
        <v>100</v>
      </c>
      <c r="AF1201" s="64">
        <v>661.5</v>
      </c>
      <c r="AG1201" s="72">
        <v>661.5</v>
      </c>
      <c r="AH1201" s="73">
        <f t="shared" si="4342"/>
        <v>100</v>
      </c>
      <c r="AI1201" s="64"/>
      <c r="AJ1201" s="72"/>
      <c r="AK1201" s="73" t="e">
        <f t="shared" si="4343"/>
        <v>#DIV/0!</v>
      </c>
      <c r="AL1201" s="64"/>
      <c r="AM1201" s="72"/>
      <c r="AN1201" s="73" t="e">
        <f t="shared" si="4344"/>
        <v>#DIV/0!</v>
      </c>
      <c r="AO1201" s="64"/>
      <c r="AP1201" s="72"/>
      <c r="AQ1201" s="73" t="e">
        <f t="shared" si="4345"/>
        <v>#DIV/0!</v>
      </c>
      <c r="AR1201" s="12"/>
    </row>
    <row r="1202" spans="1:44" ht="32.25" customHeight="1">
      <c r="A1202" s="242"/>
      <c r="B1202" s="244"/>
      <c r="C1202" s="229"/>
      <c r="D1202" s="161" t="s">
        <v>26</v>
      </c>
      <c r="E1202" s="69">
        <f t="shared" si="4346"/>
        <v>2058.1</v>
      </c>
      <c r="F1202" s="145">
        <f t="shared" si="4347"/>
        <v>2058.1</v>
      </c>
      <c r="G1202" s="70">
        <f t="shared" si="4333"/>
        <v>100</v>
      </c>
      <c r="H1202" s="69"/>
      <c r="I1202" s="145"/>
      <c r="J1202" s="70" t="e">
        <f t="shared" si="4334"/>
        <v>#DIV/0!</v>
      </c>
      <c r="K1202" s="69"/>
      <c r="L1202" s="145"/>
      <c r="M1202" s="70" t="e">
        <f t="shared" si="4335"/>
        <v>#DIV/0!</v>
      </c>
      <c r="N1202" s="69"/>
      <c r="O1202" s="145"/>
      <c r="P1202" s="70" t="e">
        <f t="shared" si="4336"/>
        <v>#DIV/0!</v>
      </c>
      <c r="Q1202" s="64">
        <v>75</v>
      </c>
      <c r="R1202" s="72">
        <v>75</v>
      </c>
      <c r="S1202" s="73">
        <f t="shared" si="4337"/>
        <v>100</v>
      </c>
      <c r="T1202" s="64">
        <f>193-3.99</f>
        <v>189.01</v>
      </c>
      <c r="U1202" s="72">
        <f>193-3.99</f>
        <v>189.01</v>
      </c>
      <c r="V1202" s="73">
        <f t="shared" si="4338"/>
        <v>100</v>
      </c>
      <c r="W1202" s="64">
        <v>502.8</v>
      </c>
      <c r="X1202" s="72">
        <v>502.8</v>
      </c>
      <c r="Y1202" s="73">
        <f t="shared" si="4339"/>
        <v>100</v>
      </c>
      <c r="Z1202" s="69">
        <v>865.45</v>
      </c>
      <c r="AA1202" s="72">
        <v>865.45</v>
      </c>
      <c r="AB1202" s="73">
        <f t="shared" si="4340"/>
        <v>100</v>
      </c>
      <c r="AC1202" s="64">
        <v>17.79</v>
      </c>
      <c r="AD1202" s="72">
        <v>17.79</v>
      </c>
      <c r="AE1202" s="73">
        <f t="shared" si="4341"/>
        <v>100</v>
      </c>
      <c r="AF1202" s="64">
        <v>408.05</v>
      </c>
      <c r="AG1202" s="72">
        <v>408.05</v>
      </c>
      <c r="AH1202" s="73">
        <f t="shared" si="4342"/>
        <v>100</v>
      </c>
      <c r="AI1202" s="64"/>
      <c r="AJ1202" s="72"/>
      <c r="AK1202" s="73" t="e">
        <f t="shared" si="4343"/>
        <v>#DIV/0!</v>
      </c>
      <c r="AL1202" s="64"/>
      <c r="AM1202" s="72"/>
      <c r="AN1202" s="73" t="e">
        <f t="shared" si="4344"/>
        <v>#DIV/0!</v>
      </c>
      <c r="AO1202" s="64"/>
      <c r="AP1202" s="72"/>
      <c r="AQ1202" s="73" t="e">
        <f t="shared" si="4345"/>
        <v>#DIV/0!</v>
      </c>
      <c r="AR1202" s="12"/>
    </row>
    <row r="1203" spans="1:44" ht="73.5" customHeight="1">
      <c r="A1203" s="242"/>
      <c r="B1203" s="244"/>
      <c r="C1203" s="229"/>
      <c r="D1203" s="161" t="s">
        <v>231</v>
      </c>
      <c r="E1203" s="69">
        <f t="shared" si="4346"/>
        <v>0</v>
      </c>
      <c r="F1203" s="145">
        <f t="shared" si="4347"/>
        <v>0</v>
      </c>
      <c r="G1203" s="70" t="e">
        <f t="shared" si="4333"/>
        <v>#DIV/0!</v>
      </c>
      <c r="H1203" s="69"/>
      <c r="I1203" s="145"/>
      <c r="J1203" s="70" t="e">
        <f t="shared" si="4334"/>
        <v>#DIV/0!</v>
      </c>
      <c r="K1203" s="69"/>
      <c r="L1203" s="145"/>
      <c r="M1203" s="70" t="e">
        <f t="shared" si="4335"/>
        <v>#DIV/0!</v>
      </c>
      <c r="N1203" s="69"/>
      <c r="O1203" s="145"/>
      <c r="P1203" s="70" t="e">
        <f t="shared" si="4336"/>
        <v>#DIV/0!</v>
      </c>
      <c r="Q1203" s="64"/>
      <c r="R1203" s="72"/>
      <c r="S1203" s="73" t="e">
        <f t="shared" si="4337"/>
        <v>#DIV/0!</v>
      </c>
      <c r="T1203" s="64"/>
      <c r="U1203" s="72"/>
      <c r="V1203" s="73" t="e">
        <f t="shared" si="4338"/>
        <v>#DIV/0!</v>
      </c>
      <c r="W1203" s="64"/>
      <c r="X1203" s="72"/>
      <c r="Y1203" s="73" t="e">
        <f t="shared" si="4339"/>
        <v>#DIV/0!</v>
      </c>
      <c r="Z1203" s="64"/>
      <c r="AA1203" s="72"/>
      <c r="AB1203" s="73" t="e">
        <f t="shared" si="4340"/>
        <v>#DIV/0!</v>
      </c>
      <c r="AC1203" s="64"/>
      <c r="AD1203" s="72"/>
      <c r="AE1203" s="73" t="e">
        <f t="shared" si="4341"/>
        <v>#DIV/0!</v>
      </c>
      <c r="AF1203" s="64"/>
      <c r="AG1203" s="72"/>
      <c r="AH1203" s="73" t="e">
        <f t="shared" si="4342"/>
        <v>#DIV/0!</v>
      </c>
      <c r="AI1203" s="64"/>
      <c r="AJ1203" s="72"/>
      <c r="AK1203" s="73" t="e">
        <f t="shared" si="4343"/>
        <v>#DIV/0!</v>
      </c>
      <c r="AL1203" s="64"/>
      <c r="AM1203" s="72"/>
      <c r="AN1203" s="73" t="e">
        <f t="shared" si="4344"/>
        <v>#DIV/0!</v>
      </c>
      <c r="AO1203" s="64"/>
      <c r="AP1203" s="72"/>
      <c r="AQ1203" s="73" t="e">
        <f t="shared" si="4345"/>
        <v>#DIV/0!</v>
      </c>
      <c r="AR1203" s="12"/>
    </row>
    <row r="1204" spans="1:44" ht="32.25" customHeight="1">
      <c r="A1204" s="242"/>
      <c r="B1204" s="244"/>
      <c r="C1204" s="229"/>
      <c r="D1204" s="161" t="s">
        <v>39</v>
      </c>
      <c r="E1204" s="69">
        <f t="shared" si="4346"/>
        <v>0</v>
      </c>
      <c r="F1204" s="145">
        <f t="shared" si="4347"/>
        <v>0</v>
      </c>
      <c r="G1204" s="70" t="e">
        <f t="shared" si="4333"/>
        <v>#DIV/0!</v>
      </c>
      <c r="H1204" s="69"/>
      <c r="I1204" s="145"/>
      <c r="J1204" s="70" t="e">
        <f t="shared" si="4334"/>
        <v>#DIV/0!</v>
      </c>
      <c r="K1204" s="69"/>
      <c r="L1204" s="145"/>
      <c r="M1204" s="70" t="e">
        <f t="shared" si="4335"/>
        <v>#DIV/0!</v>
      </c>
      <c r="N1204" s="69"/>
      <c r="O1204" s="145"/>
      <c r="P1204" s="70" t="e">
        <f t="shared" si="4336"/>
        <v>#DIV/0!</v>
      </c>
      <c r="Q1204" s="64"/>
      <c r="R1204" s="72"/>
      <c r="S1204" s="73" t="e">
        <f t="shared" si="4337"/>
        <v>#DIV/0!</v>
      </c>
      <c r="T1204" s="64"/>
      <c r="U1204" s="72"/>
      <c r="V1204" s="73" t="e">
        <f t="shared" si="4338"/>
        <v>#DIV/0!</v>
      </c>
      <c r="W1204" s="64"/>
      <c r="X1204" s="72"/>
      <c r="Y1204" s="73" t="e">
        <f t="shared" si="4339"/>
        <v>#DIV/0!</v>
      </c>
      <c r="Z1204" s="64"/>
      <c r="AA1204" s="72"/>
      <c r="AB1204" s="73" t="e">
        <f t="shared" si="4340"/>
        <v>#DIV/0!</v>
      </c>
      <c r="AC1204" s="64"/>
      <c r="AD1204" s="72"/>
      <c r="AE1204" s="73" t="e">
        <f t="shared" si="4341"/>
        <v>#DIV/0!</v>
      </c>
      <c r="AF1204" s="64"/>
      <c r="AG1204" s="72"/>
      <c r="AH1204" s="73" t="e">
        <f t="shared" si="4342"/>
        <v>#DIV/0!</v>
      </c>
      <c r="AI1204" s="64"/>
      <c r="AJ1204" s="72"/>
      <c r="AK1204" s="73" t="e">
        <f t="shared" si="4343"/>
        <v>#DIV/0!</v>
      </c>
      <c r="AL1204" s="64"/>
      <c r="AM1204" s="72"/>
      <c r="AN1204" s="73" t="e">
        <f t="shared" si="4344"/>
        <v>#DIV/0!</v>
      </c>
      <c r="AO1204" s="64"/>
      <c r="AP1204" s="72"/>
      <c r="AQ1204" s="73" t="e">
        <f t="shared" si="4345"/>
        <v>#DIV/0!</v>
      </c>
      <c r="AR1204" s="12"/>
    </row>
    <row r="1205" spans="1:44" ht="45">
      <c r="A1205" s="242"/>
      <c r="B1205" s="245"/>
      <c r="C1205" s="229"/>
      <c r="D1205" s="161" t="s">
        <v>33</v>
      </c>
      <c r="E1205" s="69">
        <f t="shared" si="4346"/>
        <v>0</v>
      </c>
      <c r="F1205" s="145">
        <f t="shared" si="4347"/>
        <v>0</v>
      </c>
      <c r="G1205" s="70" t="e">
        <f t="shared" si="4333"/>
        <v>#DIV/0!</v>
      </c>
      <c r="H1205" s="69"/>
      <c r="I1205" s="145"/>
      <c r="J1205" s="70" t="e">
        <f t="shared" si="4334"/>
        <v>#DIV/0!</v>
      </c>
      <c r="K1205" s="69"/>
      <c r="L1205" s="145"/>
      <c r="M1205" s="70" t="e">
        <f t="shared" si="4335"/>
        <v>#DIV/0!</v>
      </c>
      <c r="N1205" s="69"/>
      <c r="O1205" s="145"/>
      <c r="P1205" s="70" t="e">
        <f t="shared" si="4336"/>
        <v>#DIV/0!</v>
      </c>
      <c r="Q1205" s="64"/>
      <c r="R1205" s="72"/>
      <c r="S1205" s="73" t="e">
        <f t="shared" si="4337"/>
        <v>#DIV/0!</v>
      </c>
      <c r="T1205" s="64"/>
      <c r="U1205" s="72"/>
      <c r="V1205" s="73" t="e">
        <f t="shared" si="4338"/>
        <v>#DIV/0!</v>
      </c>
      <c r="W1205" s="64"/>
      <c r="X1205" s="72"/>
      <c r="Y1205" s="73" t="e">
        <f t="shared" si="4339"/>
        <v>#DIV/0!</v>
      </c>
      <c r="Z1205" s="64"/>
      <c r="AA1205" s="72"/>
      <c r="AB1205" s="73" t="e">
        <f t="shared" si="4340"/>
        <v>#DIV/0!</v>
      </c>
      <c r="AC1205" s="64"/>
      <c r="AD1205" s="72"/>
      <c r="AE1205" s="73" t="e">
        <f t="shared" si="4341"/>
        <v>#DIV/0!</v>
      </c>
      <c r="AF1205" s="64"/>
      <c r="AG1205" s="72"/>
      <c r="AH1205" s="73" t="e">
        <f t="shared" si="4342"/>
        <v>#DIV/0!</v>
      </c>
      <c r="AI1205" s="64"/>
      <c r="AJ1205" s="72"/>
      <c r="AK1205" s="73" t="e">
        <f t="shared" si="4343"/>
        <v>#DIV/0!</v>
      </c>
      <c r="AL1205" s="64"/>
      <c r="AM1205" s="72"/>
      <c r="AN1205" s="73" t="e">
        <f t="shared" si="4344"/>
        <v>#DIV/0!</v>
      </c>
      <c r="AO1205" s="64"/>
      <c r="AP1205" s="72"/>
      <c r="AQ1205" s="73" t="e">
        <f t="shared" si="4345"/>
        <v>#DIV/0!</v>
      </c>
      <c r="AR1205" s="12"/>
    </row>
    <row r="1206" spans="1:44" ht="25.5" customHeight="1">
      <c r="A1206" s="229" t="s">
        <v>533</v>
      </c>
      <c r="B1206" s="230" t="s">
        <v>163</v>
      </c>
      <c r="C1206" s="229" t="s">
        <v>146</v>
      </c>
      <c r="D1206" s="54" t="s">
        <v>36</v>
      </c>
      <c r="E1206" s="64">
        <f>E1207+E1208+E1209+E1211+E1212</f>
        <v>400.00000000000006</v>
      </c>
      <c r="F1206" s="71">
        <f>F1207+F1208+F1209+F1211+F1212</f>
        <v>348.21000000000004</v>
      </c>
      <c r="G1206" s="71">
        <f>(F1206/E1206)*100</f>
        <v>87.052499999999995</v>
      </c>
      <c r="H1206" s="64">
        <f>H1207+H1208+H1209+H1211+H1212</f>
        <v>0</v>
      </c>
      <c r="I1206" s="71">
        <f>I1207+I1208+I1209+I1211+I1212</f>
        <v>0</v>
      </c>
      <c r="J1206" s="71" t="e">
        <f>(I1206/H1206)*100</f>
        <v>#DIV/0!</v>
      </c>
      <c r="K1206" s="64">
        <f>K1207+K1208+K1209+K1211+K1212</f>
        <v>0</v>
      </c>
      <c r="L1206" s="71">
        <f>L1207+L1208+L1209+L1211+L1212</f>
        <v>0</v>
      </c>
      <c r="M1206" s="71" t="e">
        <f>(L1206/K1206)*100</f>
        <v>#DIV/0!</v>
      </c>
      <c r="N1206" s="64">
        <f>N1207+N1208+N1209+N1211+N1212</f>
        <v>0</v>
      </c>
      <c r="O1206" s="71">
        <f>O1207+O1208+O1209+O1211+O1212</f>
        <v>0</v>
      </c>
      <c r="P1206" s="71" t="e">
        <f>(O1206/N1206)*100</f>
        <v>#DIV/0!</v>
      </c>
      <c r="Q1206" s="64">
        <f>Q1207+Q1208+Q1209+Q1211+Q1212</f>
        <v>0</v>
      </c>
      <c r="R1206" s="71">
        <f>R1207+R1208+R1209+R1211+R1212</f>
        <v>0</v>
      </c>
      <c r="S1206" s="71" t="e">
        <f>(R1206/Q1206)*100</f>
        <v>#DIV/0!</v>
      </c>
      <c r="T1206" s="64">
        <f>T1207+T1208+T1209+T1211+T1212</f>
        <v>0</v>
      </c>
      <c r="U1206" s="71">
        <f>U1207+U1208+U1209+U1211+U1212</f>
        <v>0</v>
      </c>
      <c r="V1206" s="71" t="e">
        <f>(U1206/T1206)*100</f>
        <v>#DIV/0!</v>
      </c>
      <c r="W1206" s="64">
        <f>W1207+W1208+W1209+W1211+W1212</f>
        <v>0</v>
      </c>
      <c r="X1206" s="71">
        <f>X1207+X1208+X1209+X1211+X1212</f>
        <v>0</v>
      </c>
      <c r="Y1206" s="71" t="e">
        <f>(X1206/W1206)*100</f>
        <v>#DIV/0!</v>
      </c>
      <c r="Z1206" s="64">
        <f>Z1207+Z1208+Z1209+Z1211+Z1212</f>
        <v>14.71</v>
      </c>
      <c r="AA1206" s="71">
        <f>AA1207+AA1208+AA1209+AA1211+AA1212</f>
        <v>14.71</v>
      </c>
      <c r="AB1206" s="71">
        <f>(AA1206/Z1206)*100</f>
        <v>100</v>
      </c>
      <c r="AC1206" s="64">
        <f>AC1207+AC1208+AC1209+AC1211+AC1212</f>
        <v>17.399999999999999</v>
      </c>
      <c r="AD1206" s="71">
        <f>AD1207+AD1208+AD1209+AD1211+AD1212</f>
        <v>17.399999999999999</v>
      </c>
      <c r="AE1206" s="71">
        <f>(AD1206/AC1206)*100</f>
        <v>100</v>
      </c>
      <c r="AF1206" s="64">
        <f>AF1207+AF1208+AF1209+AF1211+AF1212</f>
        <v>316.10000000000002</v>
      </c>
      <c r="AG1206" s="71">
        <f>AG1207+AG1208+AG1209+AG1211+AG1212</f>
        <v>316.10000000000002</v>
      </c>
      <c r="AH1206" s="71">
        <f>(AG1206/AF1206)*100</f>
        <v>100</v>
      </c>
      <c r="AI1206" s="64">
        <f>AI1207+AI1208+AI1209+AI1211+AI1212</f>
        <v>0</v>
      </c>
      <c r="AJ1206" s="71">
        <f>AJ1207+AJ1208+AJ1209+AJ1211+AJ1212</f>
        <v>0</v>
      </c>
      <c r="AK1206" s="71" t="e">
        <f>(AJ1206/AI1206)*100</f>
        <v>#DIV/0!</v>
      </c>
      <c r="AL1206" s="64">
        <f>AL1207+AL1208+AL1209+AL1211+AL1212</f>
        <v>0</v>
      </c>
      <c r="AM1206" s="71">
        <f>AM1207+AM1208+AM1209+AM1211+AM1212</f>
        <v>0</v>
      </c>
      <c r="AN1206" s="71" t="e">
        <f>(AM1206/AL1206)*100</f>
        <v>#DIV/0!</v>
      </c>
      <c r="AO1206" s="64">
        <f>AO1207+AO1208+AO1209+AO1211+AO1212</f>
        <v>51.79</v>
      </c>
      <c r="AP1206" s="71">
        <f>AP1207+AP1208+AP1209+AP1211+AP1212</f>
        <v>0</v>
      </c>
      <c r="AQ1206" s="71">
        <f>(AP1206/AO1206)*100</f>
        <v>0</v>
      </c>
      <c r="AR1206" s="12"/>
    </row>
    <row r="1207" spans="1:44" ht="30">
      <c r="A1207" s="229"/>
      <c r="B1207" s="231"/>
      <c r="C1207" s="229"/>
      <c r="D1207" s="54" t="s">
        <v>17</v>
      </c>
      <c r="E1207" s="64">
        <f>H1207+K1207+N1207+Q1207+T1207+W1207+Z1207+AC1207+AF1207+AI1207+AL1207+AO1207</f>
        <v>0</v>
      </c>
      <c r="F1207" s="72">
        <f>I1207+L1207+O1207+R1207+U1207+X1207+AA1207+AD1207+AG1207+AJ1207+AM1207+AP1207</f>
        <v>0</v>
      </c>
      <c r="G1207" s="73" t="e">
        <f t="shared" ref="G1207:G1212" si="4348">(F1207/E1207)*100</f>
        <v>#DIV/0!</v>
      </c>
      <c r="H1207" s="64"/>
      <c r="I1207" s="72"/>
      <c r="J1207" s="73" t="e">
        <f t="shared" ref="J1207:J1212" si="4349">(I1207/H1207)*100</f>
        <v>#DIV/0!</v>
      </c>
      <c r="K1207" s="64"/>
      <c r="L1207" s="72"/>
      <c r="M1207" s="73" t="e">
        <f t="shared" ref="M1207:M1212" si="4350">(L1207/K1207)*100</f>
        <v>#DIV/0!</v>
      </c>
      <c r="N1207" s="64"/>
      <c r="O1207" s="72"/>
      <c r="P1207" s="73" t="e">
        <f t="shared" ref="P1207:P1212" si="4351">(O1207/N1207)*100</f>
        <v>#DIV/0!</v>
      </c>
      <c r="Q1207" s="64"/>
      <c r="R1207" s="72"/>
      <c r="S1207" s="73" t="e">
        <f t="shared" ref="S1207:S1212" si="4352">(R1207/Q1207)*100</f>
        <v>#DIV/0!</v>
      </c>
      <c r="T1207" s="64"/>
      <c r="U1207" s="72"/>
      <c r="V1207" s="73" t="e">
        <f t="shared" ref="V1207:V1212" si="4353">(U1207/T1207)*100</f>
        <v>#DIV/0!</v>
      </c>
      <c r="W1207" s="64"/>
      <c r="X1207" s="72"/>
      <c r="Y1207" s="73" t="e">
        <f t="shared" ref="Y1207:Y1212" si="4354">(X1207/W1207)*100</f>
        <v>#DIV/0!</v>
      </c>
      <c r="Z1207" s="64"/>
      <c r="AA1207" s="72"/>
      <c r="AB1207" s="73" t="e">
        <f t="shared" ref="AB1207:AB1212" si="4355">(AA1207/Z1207)*100</f>
        <v>#DIV/0!</v>
      </c>
      <c r="AC1207" s="64"/>
      <c r="AD1207" s="72"/>
      <c r="AE1207" s="73" t="e">
        <f t="shared" ref="AE1207:AE1212" si="4356">(AD1207/AC1207)*100</f>
        <v>#DIV/0!</v>
      </c>
      <c r="AF1207" s="64"/>
      <c r="AG1207" s="72"/>
      <c r="AH1207" s="73" t="e">
        <f t="shared" ref="AH1207:AH1212" si="4357">(AG1207/AF1207)*100</f>
        <v>#DIV/0!</v>
      </c>
      <c r="AI1207" s="64"/>
      <c r="AJ1207" s="72"/>
      <c r="AK1207" s="73" t="e">
        <f t="shared" ref="AK1207:AK1212" si="4358">(AJ1207/AI1207)*100</f>
        <v>#DIV/0!</v>
      </c>
      <c r="AL1207" s="64"/>
      <c r="AM1207" s="72"/>
      <c r="AN1207" s="73" t="e">
        <f t="shared" ref="AN1207:AN1212" si="4359">(AM1207/AL1207)*100</f>
        <v>#DIV/0!</v>
      </c>
      <c r="AO1207" s="64"/>
      <c r="AP1207" s="72"/>
      <c r="AQ1207" s="73" t="e">
        <f t="shared" ref="AQ1207:AQ1212" si="4360">(AP1207/AO1207)*100</f>
        <v>#DIV/0!</v>
      </c>
      <c r="AR1207" s="12"/>
    </row>
    <row r="1208" spans="1:44" ht="51" customHeight="1">
      <c r="A1208" s="229"/>
      <c r="B1208" s="231"/>
      <c r="C1208" s="229"/>
      <c r="D1208" s="54" t="s">
        <v>18</v>
      </c>
      <c r="E1208" s="64">
        <f t="shared" ref="E1208:E1212" si="4361">H1208+K1208+N1208+Q1208+T1208+W1208+Z1208+AC1208+AF1208+AI1208+AL1208+AO1208</f>
        <v>0</v>
      </c>
      <c r="F1208" s="72">
        <f t="shared" ref="F1208:F1212" si="4362">I1208+L1208+O1208+R1208+U1208+X1208+AA1208+AD1208+AG1208+AJ1208+AM1208+AP1208</f>
        <v>0</v>
      </c>
      <c r="G1208" s="73" t="e">
        <f t="shared" si="4348"/>
        <v>#DIV/0!</v>
      </c>
      <c r="H1208" s="64"/>
      <c r="I1208" s="72"/>
      <c r="J1208" s="73" t="e">
        <f t="shared" si="4349"/>
        <v>#DIV/0!</v>
      </c>
      <c r="K1208" s="64"/>
      <c r="L1208" s="72"/>
      <c r="M1208" s="73" t="e">
        <f t="shared" si="4350"/>
        <v>#DIV/0!</v>
      </c>
      <c r="N1208" s="64"/>
      <c r="O1208" s="72"/>
      <c r="P1208" s="73" t="e">
        <f t="shared" si="4351"/>
        <v>#DIV/0!</v>
      </c>
      <c r="Q1208" s="64"/>
      <c r="R1208" s="72"/>
      <c r="S1208" s="73" t="e">
        <f t="shared" si="4352"/>
        <v>#DIV/0!</v>
      </c>
      <c r="T1208" s="64"/>
      <c r="U1208" s="72"/>
      <c r="V1208" s="73" t="e">
        <f t="shared" si="4353"/>
        <v>#DIV/0!</v>
      </c>
      <c r="W1208" s="64"/>
      <c r="X1208" s="72"/>
      <c r="Y1208" s="73" t="e">
        <f t="shared" si="4354"/>
        <v>#DIV/0!</v>
      </c>
      <c r="Z1208" s="64"/>
      <c r="AA1208" s="72"/>
      <c r="AB1208" s="73" t="e">
        <f t="shared" si="4355"/>
        <v>#DIV/0!</v>
      </c>
      <c r="AC1208" s="64"/>
      <c r="AD1208" s="72"/>
      <c r="AE1208" s="73" t="e">
        <f t="shared" si="4356"/>
        <v>#DIV/0!</v>
      </c>
      <c r="AF1208" s="64"/>
      <c r="AG1208" s="72"/>
      <c r="AH1208" s="73" t="e">
        <f t="shared" si="4357"/>
        <v>#DIV/0!</v>
      </c>
      <c r="AI1208" s="64"/>
      <c r="AJ1208" s="72"/>
      <c r="AK1208" s="73" t="e">
        <f t="shared" si="4358"/>
        <v>#DIV/0!</v>
      </c>
      <c r="AL1208" s="64"/>
      <c r="AM1208" s="72"/>
      <c r="AN1208" s="73" t="e">
        <f t="shared" si="4359"/>
        <v>#DIV/0!</v>
      </c>
      <c r="AO1208" s="64"/>
      <c r="AP1208" s="72"/>
      <c r="AQ1208" s="73" t="e">
        <f t="shared" si="4360"/>
        <v>#DIV/0!</v>
      </c>
      <c r="AR1208" s="12"/>
    </row>
    <row r="1209" spans="1:44" ht="26.25" customHeight="1">
      <c r="A1209" s="229"/>
      <c r="B1209" s="231"/>
      <c r="C1209" s="229"/>
      <c r="D1209" s="54" t="s">
        <v>26</v>
      </c>
      <c r="E1209" s="69">
        <f t="shared" si="4361"/>
        <v>400.00000000000006</v>
      </c>
      <c r="F1209" s="73">
        <f t="shared" si="4362"/>
        <v>348.21000000000004</v>
      </c>
      <c r="G1209" s="73">
        <f t="shared" si="4348"/>
        <v>87.052499999999995</v>
      </c>
      <c r="H1209" s="64"/>
      <c r="I1209" s="72"/>
      <c r="J1209" s="73" t="e">
        <f t="shared" si="4349"/>
        <v>#DIV/0!</v>
      </c>
      <c r="K1209" s="64"/>
      <c r="L1209" s="72"/>
      <c r="M1209" s="73" t="e">
        <f t="shared" si="4350"/>
        <v>#DIV/0!</v>
      </c>
      <c r="N1209" s="64"/>
      <c r="O1209" s="72"/>
      <c r="P1209" s="73" t="e">
        <f t="shared" si="4351"/>
        <v>#DIV/0!</v>
      </c>
      <c r="Q1209" s="64"/>
      <c r="R1209" s="72"/>
      <c r="S1209" s="73" t="e">
        <f t="shared" si="4352"/>
        <v>#DIV/0!</v>
      </c>
      <c r="T1209" s="64"/>
      <c r="U1209" s="73"/>
      <c r="V1209" s="73" t="e">
        <f t="shared" si="4353"/>
        <v>#DIV/0!</v>
      </c>
      <c r="W1209" s="64"/>
      <c r="X1209" s="72"/>
      <c r="Y1209" s="73" t="e">
        <f t="shared" si="4354"/>
        <v>#DIV/0!</v>
      </c>
      <c r="Z1209" s="64">
        <v>14.71</v>
      </c>
      <c r="AA1209" s="72">
        <v>14.71</v>
      </c>
      <c r="AB1209" s="73">
        <f t="shared" si="4355"/>
        <v>100</v>
      </c>
      <c r="AC1209" s="64">
        <v>17.399999999999999</v>
      </c>
      <c r="AD1209" s="72">
        <v>17.399999999999999</v>
      </c>
      <c r="AE1209" s="73">
        <f t="shared" si="4356"/>
        <v>100</v>
      </c>
      <c r="AF1209" s="64">
        <v>316.10000000000002</v>
      </c>
      <c r="AG1209" s="72">
        <v>316.10000000000002</v>
      </c>
      <c r="AH1209" s="73">
        <f t="shared" si="4357"/>
        <v>100</v>
      </c>
      <c r="AI1209" s="64"/>
      <c r="AJ1209" s="72"/>
      <c r="AK1209" s="73" t="e">
        <f t="shared" si="4358"/>
        <v>#DIV/0!</v>
      </c>
      <c r="AL1209" s="64"/>
      <c r="AM1209" s="72"/>
      <c r="AN1209" s="73" t="e">
        <f t="shared" si="4359"/>
        <v>#DIV/0!</v>
      </c>
      <c r="AO1209" s="64">
        <v>51.79</v>
      </c>
      <c r="AP1209" s="72"/>
      <c r="AQ1209" s="73">
        <f t="shared" si="4360"/>
        <v>0</v>
      </c>
      <c r="AR1209" s="12"/>
    </row>
    <row r="1210" spans="1:44" ht="78.75" customHeight="1">
      <c r="A1210" s="229"/>
      <c r="B1210" s="231"/>
      <c r="C1210" s="229"/>
      <c r="D1210" s="54" t="s">
        <v>231</v>
      </c>
      <c r="E1210" s="64">
        <f t="shared" si="4361"/>
        <v>0</v>
      </c>
      <c r="F1210" s="72">
        <f t="shared" si="4362"/>
        <v>0</v>
      </c>
      <c r="G1210" s="73" t="e">
        <f t="shared" si="4348"/>
        <v>#DIV/0!</v>
      </c>
      <c r="H1210" s="64"/>
      <c r="I1210" s="72"/>
      <c r="J1210" s="73" t="e">
        <f t="shared" si="4349"/>
        <v>#DIV/0!</v>
      </c>
      <c r="K1210" s="64"/>
      <c r="L1210" s="72"/>
      <c r="M1210" s="73" t="e">
        <f t="shared" si="4350"/>
        <v>#DIV/0!</v>
      </c>
      <c r="N1210" s="64"/>
      <c r="O1210" s="72"/>
      <c r="P1210" s="73" t="e">
        <f t="shared" si="4351"/>
        <v>#DIV/0!</v>
      </c>
      <c r="Q1210" s="64"/>
      <c r="R1210" s="72"/>
      <c r="S1210" s="73" t="e">
        <f t="shared" si="4352"/>
        <v>#DIV/0!</v>
      </c>
      <c r="T1210" s="64"/>
      <c r="U1210" s="72"/>
      <c r="V1210" s="73" t="e">
        <f t="shared" si="4353"/>
        <v>#DIV/0!</v>
      </c>
      <c r="W1210" s="64"/>
      <c r="X1210" s="72"/>
      <c r="Y1210" s="73" t="e">
        <f t="shared" si="4354"/>
        <v>#DIV/0!</v>
      </c>
      <c r="Z1210" s="64"/>
      <c r="AA1210" s="72"/>
      <c r="AB1210" s="73" t="e">
        <f t="shared" si="4355"/>
        <v>#DIV/0!</v>
      </c>
      <c r="AC1210" s="64"/>
      <c r="AD1210" s="72"/>
      <c r="AE1210" s="73" t="e">
        <f t="shared" si="4356"/>
        <v>#DIV/0!</v>
      </c>
      <c r="AF1210" s="64"/>
      <c r="AG1210" s="72"/>
      <c r="AH1210" s="73" t="e">
        <f t="shared" si="4357"/>
        <v>#DIV/0!</v>
      </c>
      <c r="AI1210" s="64"/>
      <c r="AJ1210" s="72"/>
      <c r="AK1210" s="73" t="e">
        <f t="shared" si="4358"/>
        <v>#DIV/0!</v>
      </c>
      <c r="AL1210" s="64"/>
      <c r="AM1210" s="72"/>
      <c r="AN1210" s="73" t="e">
        <f t="shared" si="4359"/>
        <v>#DIV/0!</v>
      </c>
      <c r="AO1210" s="64"/>
      <c r="AP1210" s="72"/>
      <c r="AQ1210" s="73" t="e">
        <f t="shared" si="4360"/>
        <v>#DIV/0!</v>
      </c>
      <c r="AR1210" s="12"/>
    </row>
    <row r="1211" spans="1:44" ht="40.5" customHeight="1">
      <c r="A1211" s="229"/>
      <c r="B1211" s="231"/>
      <c r="C1211" s="229"/>
      <c r="D1211" s="54" t="s">
        <v>39</v>
      </c>
      <c r="E1211" s="64">
        <f t="shared" si="4361"/>
        <v>0</v>
      </c>
      <c r="F1211" s="72">
        <f t="shared" si="4362"/>
        <v>0</v>
      </c>
      <c r="G1211" s="73" t="e">
        <f t="shared" si="4348"/>
        <v>#DIV/0!</v>
      </c>
      <c r="H1211" s="64"/>
      <c r="I1211" s="72"/>
      <c r="J1211" s="73" t="e">
        <f t="shared" si="4349"/>
        <v>#DIV/0!</v>
      </c>
      <c r="K1211" s="64"/>
      <c r="L1211" s="72"/>
      <c r="M1211" s="73" t="e">
        <f t="shared" si="4350"/>
        <v>#DIV/0!</v>
      </c>
      <c r="N1211" s="64"/>
      <c r="O1211" s="72"/>
      <c r="P1211" s="73" t="e">
        <f t="shared" si="4351"/>
        <v>#DIV/0!</v>
      </c>
      <c r="Q1211" s="64"/>
      <c r="R1211" s="72"/>
      <c r="S1211" s="73" t="e">
        <f t="shared" si="4352"/>
        <v>#DIV/0!</v>
      </c>
      <c r="T1211" s="64"/>
      <c r="U1211" s="72"/>
      <c r="V1211" s="73" t="e">
        <f t="shared" si="4353"/>
        <v>#DIV/0!</v>
      </c>
      <c r="W1211" s="64"/>
      <c r="X1211" s="72"/>
      <c r="Y1211" s="73" t="e">
        <f t="shared" si="4354"/>
        <v>#DIV/0!</v>
      </c>
      <c r="Z1211" s="64"/>
      <c r="AA1211" s="72"/>
      <c r="AB1211" s="73" t="e">
        <f t="shared" si="4355"/>
        <v>#DIV/0!</v>
      </c>
      <c r="AC1211" s="64"/>
      <c r="AD1211" s="72"/>
      <c r="AE1211" s="73" t="e">
        <f t="shared" si="4356"/>
        <v>#DIV/0!</v>
      </c>
      <c r="AF1211" s="64"/>
      <c r="AG1211" s="72"/>
      <c r="AH1211" s="73" t="e">
        <f t="shared" si="4357"/>
        <v>#DIV/0!</v>
      </c>
      <c r="AI1211" s="64"/>
      <c r="AJ1211" s="72"/>
      <c r="AK1211" s="73" t="e">
        <f t="shared" si="4358"/>
        <v>#DIV/0!</v>
      </c>
      <c r="AL1211" s="64"/>
      <c r="AM1211" s="72"/>
      <c r="AN1211" s="73" t="e">
        <f t="shared" si="4359"/>
        <v>#DIV/0!</v>
      </c>
      <c r="AO1211" s="64"/>
      <c r="AP1211" s="72"/>
      <c r="AQ1211" s="73" t="e">
        <f t="shared" si="4360"/>
        <v>#DIV/0!</v>
      </c>
      <c r="AR1211" s="12"/>
    </row>
    <row r="1212" spans="1:44" ht="45">
      <c r="A1212" s="229"/>
      <c r="B1212" s="232"/>
      <c r="C1212" s="229"/>
      <c r="D1212" s="54" t="s">
        <v>33</v>
      </c>
      <c r="E1212" s="64">
        <f t="shared" si="4361"/>
        <v>0</v>
      </c>
      <c r="F1212" s="72">
        <f t="shared" si="4362"/>
        <v>0</v>
      </c>
      <c r="G1212" s="73" t="e">
        <f t="shared" si="4348"/>
        <v>#DIV/0!</v>
      </c>
      <c r="H1212" s="64"/>
      <c r="I1212" s="72"/>
      <c r="J1212" s="73" t="e">
        <f t="shared" si="4349"/>
        <v>#DIV/0!</v>
      </c>
      <c r="K1212" s="64"/>
      <c r="L1212" s="72"/>
      <c r="M1212" s="73" t="e">
        <f t="shared" si="4350"/>
        <v>#DIV/0!</v>
      </c>
      <c r="N1212" s="64"/>
      <c r="O1212" s="72"/>
      <c r="P1212" s="73" t="e">
        <f t="shared" si="4351"/>
        <v>#DIV/0!</v>
      </c>
      <c r="Q1212" s="64"/>
      <c r="R1212" s="72"/>
      <c r="S1212" s="73" t="e">
        <f t="shared" si="4352"/>
        <v>#DIV/0!</v>
      </c>
      <c r="T1212" s="64"/>
      <c r="U1212" s="72"/>
      <c r="V1212" s="73" t="e">
        <f t="shared" si="4353"/>
        <v>#DIV/0!</v>
      </c>
      <c r="W1212" s="64"/>
      <c r="X1212" s="72"/>
      <c r="Y1212" s="73" t="e">
        <f t="shared" si="4354"/>
        <v>#DIV/0!</v>
      </c>
      <c r="Z1212" s="64"/>
      <c r="AA1212" s="72"/>
      <c r="AB1212" s="73" t="e">
        <f t="shared" si="4355"/>
        <v>#DIV/0!</v>
      </c>
      <c r="AC1212" s="64"/>
      <c r="AD1212" s="72"/>
      <c r="AE1212" s="73" t="e">
        <f t="shared" si="4356"/>
        <v>#DIV/0!</v>
      </c>
      <c r="AF1212" s="64"/>
      <c r="AG1212" s="72"/>
      <c r="AH1212" s="73" t="e">
        <f t="shared" si="4357"/>
        <v>#DIV/0!</v>
      </c>
      <c r="AI1212" s="64"/>
      <c r="AJ1212" s="72"/>
      <c r="AK1212" s="73" t="e">
        <f t="shared" si="4358"/>
        <v>#DIV/0!</v>
      </c>
      <c r="AL1212" s="64"/>
      <c r="AM1212" s="72"/>
      <c r="AN1212" s="73" t="e">
        <f t="shared" si="4359"/>
        <v>#DIV/0!</v>
      </c>
      <c r="AO1212" s="64"/>
      <c r="AP1212" s="72"/>
      <c r="AQ1212" s="73" t="e">
        <f t="shared" si="4360"/>
        <v>#DIV/0!</v>
      </c>
      <c r="AR1212" s="12"/>
    </row>
    <row r="1213" spans="1:44" ht="26.25" customHeight="1">
      <c r="A1213" s="242" t="s">
        <v>534</v>
      </c>
      <c r="B1213" s="243" t="s">
        <v>164</v>
      </c>
      <c r="C1213" s="229" t="s">
        <v>146</v>
      </c>
      <c r="D1213" s="212" t="s">
        <v>36</v>
      </c>
      <c r="E1213" s="187">
        <f>E1214+E1215+E1216+E1218+E1219</f>
        <v>90</v>
      </c>
      <c r="F1213" s="188">
        <f>F1214+F1215+F1216+F1218+F1219</f>
        <v>90</v>
      </c>
      <c r="G1213" s="188">
        <f>(F1213/E1213)*100</f>
        <v>100</v>
      </c>
      <c r="H1213" s="64">
        <f>H1214+H1215+H1216+H1218+H1219</f>
        <v>0</v>
      </c>
      <c r="I1213" s="71">
        <f>I1214+I1215+I1216+I1218+I1219</f>
        <v>0</v>
      </c>
      <c r="J1213" s="71" t="e">
        <f>(I1213/H1213)*100</f>
        <v>#DIV/0!</v>
      </c>
      <c r="K1213" s="64">
        <f>K1214+K1215+K1216+K1218+K1219</f>
        <v>0</v>
      </c>
      <c r="L1213" s="71">
        <f>L1214+L1215+L1216+L1218+L1219</f>
        <v>0</v>
      </c>
      <c r="M1213" s="71" t="e">
        <f>(L1213/K1213)*100</f>
        <v>#DIV/0!</v>
      </c>
      <c r="N1213" s="64">
        <f>N1214+N1215+N1216+N1218+N1219</f>
        <v>0</v>
      </c>
      <c r="O1213" s="71">
        <f>O1214+O1215+O1216+O1218+O1219</f>
        <v>0</v>
      </c>
      <c r="P1213" s="71" t="e">
        <f>(O1213/N1213)*100</f>
        <v>#DIV/0!</v>
      </c>
      <c r="Q1213" s="64">
        <f>Q1214+Q1215+Q1216+Q1218+Q1219</f>
        <v>0</v>
      </c>
      <c r="R1213" s="71">
        <f>R1214+R1215+R1216+R1218+R1219</f>
        <v>0</v>
      </c>
      <c r="S1213" s="71" t="e">
        <f>(R1213/Q1213)*100</f>
        <v>#DIV/0!</v>
      </c>
      <c r="T1213" s="64">
        <f>T1214+T1215+T1216+T1218+T1219</f>
        <v>0</v>
      </c>
      <c r="U1213" s="71">
        <f>U1214+U1215+U1216+U1218+U1219</f>
        <v>0</v>
      </c>
      <c r="V1213" s="71" t="e">
        <f>(U1213/T1213)*100</f>
        <v>#DIV/0!</v>
      </c>
      <c r="W1213" s="64">
        <f>W1214+W1215+W1216+W1218+W1219</f>
        <v>26.23</v>
      </c>
      <c r="X1213" s="71">
        <f>X1214+X1215+X1216+X1218+X1219</f>
        <v>26.23</v>
      </c>
      <c r="Y1213" s="71">
        <f>(X1213/W1213)*100</f>
        <v>100</v>
      </c>
      <c r="Z1213" s="64">
        <f>Z1214+Z1215+Z1216+Z1218+Z1219</f>
        <v>40.32</v>
      </c>
      <c r="AA1213" s="71">
        <f>AA1214+AA1215+AA1216+AA1218+AA1219</f>
        <v>40.32</v>
      </c>
      <c r="AB1213" s="71">
        <f>(AA1213/Z1213)*100</f>
        <v>100</v>
      </c>
      <c r="AC1213" s="64">
        <f>AC1214+AC1215+AC1216+AC1218+AC1219</f>
        <v>23.29</v>
      </c>
      <c r="AD1213" s="71">
        <f>AD1214+AD1215+AD1216+AD1218+AD1219</f>
        <v>23.29</v>
      </c>
      <c r="AE1213" s="71">
        <f>(AD1213/AC1213)*100</f>
        <v>100</v>
      </c>
      <c r="AF1213" s="64">
        <f>AF1214+AF1215+AF1216+AF1218+AF1219</f>
        <v>0.16</v>
      </c>
      <c r="AG1213" s="71">
        <f>AG1214+AG1215+AG1216+AG1218+AG1219</f>
        <v>0.16</v>
      </c>
      <c r="AH1213" s="71">
        <f>(AG1213/AF1213)*100</f>
        <v>100</v>
      </c>
      <c r="AI1213" s="64">
        <f>AI1214+AI1215+AI1216+AI1218+AI1219</f>
        <v>0</v>
      </c>
      <c r="AJ1213" s="71">
        <f>AJ1214+AJ1215+AJ1216+AJ1218+AJ1219</f>
        <v>0</v>
      </c>
      <c r="AK1213" s="71" t="e">
        <f>(AJ1213/AI1213)*100</f>
        <v>#DIV/0!</v>
      </c>
      <c r="AL1213" s="64">
        <f>AL1214+AL1215+AL1216+AL1218+AL1219</f>
        <v>0</v>
      </c>
      <c r="AM1213" s="71">
        <f>AM1214+AM1215+AM1216+AM1218+AM1219</f>
        <v>0</v>
      </c>
      <c r="AN1213" s="71" t="e">
        <f>(AM1213/AL1213)*100</f>
        <v>#DIV/0!</v>
      </c>
      <c r="AO1213" s="64">
        <f>AO1214+AO1215+AO1216+AO1218+AO1219</f>
        <v>0</v>
      </c>
      <c r="AP1213" s="71">
        <f>AP1214+AP1215+AP1216+AP1218+AP1219</f>
        <v>0</v>
      </c>
      <c r="AQ1213" s="71" t="e">
        <f>(AP1213/AO1213)*100</f>
        <v>#DIV/0!</v>
      </c>
      <c r="AR1213" s="12"/>
    </row>
    <row r="1214" spans="1:44" ht="30">
      <c r="A1214" s="242"/>
      <c r="B1214" s="244"/>
      <c r="C1214" s="229"/>
      <c r="D1214" s="161" t="s">
        <v>17</v>
      </c>
      <c r="E1214" s="69">
        <f>H1214+K1214+N1214+Q1214+T1214+W1214+Z1214+AC1214+AF1214+AI1214+AL1214+AO1214</f>
        <v>0</v>
      </c>
      <c r="F1214" s="145">
        <f>I1214+L1214+O1214+R1214+U1214+X1214+AA1214+AD1214+AG1214+AJ1214+AM1214+AP1214</f>
        <v>0</v>
      </c>
      <c r="G1214" s="73" t="e">
        <f t="shared" ref="G1214:G1219" si="4363">(F1214/E1214)*100</f>
        <v>#DIV/0!</v>
      </c>
      <c r="H1214" s="64"/>
      <c r="I1214" s="72"/>
      <c r="J1214" s="73" t="e">
        <f t="shared" ref="J1214:J1219" si="4364">(I1214/H1214)*100</f>
        <v>#DIV/0!</v>
      </c>
      <c r="K1214" s="64"/>
      <c r="L1214" s="72"/>
      <c r="M1214" s="73" t="e">
        <f t="shared" ref="M1214:M1219" si="4365">(L1214/K1214)*100</f>
        <v>#DIV/0!</v>
      </c>
      <c r="N1214" s="64"/>
      <c r="O1214" s="72"/>
      <c r="P1214" s="73" t="e">
        <f t="shared" ref="P1214:P1219" si="4366">(O1214/N1214)*100</f>
        <v>#DIV/0!</v>
      </c>
      <c r="Q1214" s="64"/>
      <c r="R1214" s="72"/>
      <c r="S1214" s="73" t="e">
        <f t="shared" ref="S1214:S1219" si="4367">(R1214/Q1214)*100</f>
        <v>#DIV/0!</v>
      </c>
      <c r="T1214" s="64"/>
      <c r="U1214" s="72"/>
      <c r="V1214" s="73" t="e">
        <f t="shared" ref="V1214:V1219" si="4368">(U1214/T1214)*100</f>
        <v>#DIV/0!</v>
      </c>
      <c r="W1214" s="64"/>
      <c r="X1214" s="72"/>
      <c r="Y1214" s="73" t="e">
        <f t="shared" ref="Y1214:Y1219" si="4369">(X1214/W1214)*100</f>
        <v>#DIV/0!</v>
      </c>
      <c r="Z1214" s="64"/>
      <c r="AA1214" s="72"/>
      <c r="AB1214" s="73" t="e">
        <f t="shared" ref="AB1214:AB1219" si="4370">(AA1214/Z1214)*100</f>
        <v>#DIV/0!</v>
      </c>
      <c r="AC1214" s="64"/>
      <c r="AD1214" s="72"/>
      <c r="AE1214" s="73" t="e">
        <f t="shared" ref="AE1214:AE1219" si="4371">(AD1214/AC1214)*100</f>
        <v>#DIV/0!</v>
      </c>
      <c r="AF1214" s="64"/>
      <c r="AG1214" s="72"/>
      <c r="AH1214" s="73" t="e">
        <f t="shared" ref="AH1214:AH1219" si="4372">(AG1214/AF1214)*100</f>
        <v>#DIV/0!</v>
      </c>
      <c r="AI1214" s="64"/>
      <c r="AJ1214" s="72"/>
      <c r="AK1214" s="73" t="e">
        <f t="shared" ref="AK1214:AK1219" si="4373">(AJ1214/AI1214)*100</f>
        <v>#DIV/0!</v>
      </c>
      <c r="AL1214" s="64"/>
      <c r="AM1214" s="72"/>
      <c r="AN1214" s="73" t="e">
        <f t="shared" ref="AN1214:AN1219" si="4374">(AM1214/AL1214)*100</f>
        <v>#DIV/0!</v>
      </c>
      <c r="AO1214" s="64"/>
      <c r="AP1214" s="72"/>
      <c r="AQ1214" s="73" t="e">
        <f t="shared" ref="AQ1214:AQ1219" si="4375">(AP1214/AO1214)*100</f>
        <v>#DIV/0!</v>
      </c>
      <c r="AR1214" s="12"/>
    </row>
    <row r="1215" spans="1:44" ht="51" customHeight="1">
      <c r="A1215" s="242"/>
      <c r="B1215" s="244"/>
      <c r="C1215" s="229"/>
      <c r="D1215" s="161" t="s">
        <v>18</v>
      </c>
      <c r="E1215" s="69">
        <f t="shared" ref="E1215:E1219" si="4376">H1215+K1215+N1215+Q1215+T1215+W1215+Z1215+AC1215+AF1215+AI1215+AL1215+AO1215</f>
        <v>0</v>
      </c>
      <c r="F1215" s="145">
        <f t="shared" ref="F1215:F1219" si="4377">I1215+L1215+O1215+R1215+U1215+X1215+AA1215+AD1215+AG1215+AJ1215+AM1215+AP1215</f>
        <v>0</v>
      </c>
      <c r="G1215" s="73" t="e">
        <f t="shared" si="4363"/>
        <v>#DIV/0!</v>
      </c>
      <c r="H1215" s="64"/>
      <c r="I1215" s="72"/>
      <c r="J1215" s="73" t="e">
        <f t="shared" si="4364"/>
        <v>#DIV/0!</v>
      </c>
      <c r="K1215" s="64"/>
      <c r="L1215" s="72"/>
      <c r="M1215" s="73" t="e">
        <f t="shared" si="4365"/>
        <v>#DIV/0!</v>
      </c>
      <c r="N1215" s="64"/>
      <c r="O1215" s="72"/>
      <c r="P1215" s="73" t="e">
        <f t="shared" si="4366"/>
        <v>#DIV/0!</v>
      </c>
      <c r="Q1215" s="64"/>
      <c r="R1215" s="72"/>
      <c r="S1215" s="73" t="e">
        <f t="shared" si="4367"/>
        <v>#DIV/0!</v>
      </c>
      <c r="T1215" s="64"/>
      <c r="U1215" s="72"/>
      <c r="V1215" s="73" t="e">
        <f t="shared" si="4368"/>
        <v>#DIV/0!</v>
      </c>
      <c r="W1215" s="64"/>
      <c r="X1215" s="72"/>
      <c r="Y1215" s="73" t="e">
        <f t="shared" si="4369"/>
        <v>#DIV/0!</v>
      </c>
      <c r="Z1215" s="64"/>
      <c r="AA1215" s="72"/>
      <c r="AB1215" s="73" t="e">
        <f t="shared" si="4370"/>
        <v>#DIV/0!</v>
      </c>
      <c r="AC1215" s="64"/>
      <c r="AD1215" s="72"/>
      <c r="AE1215" s="73" t="e">
        <f t="shared" si="4371"/>
        <v>#DIV/0!</v>
      </c>
      <c r="AF1215" s="64"/>
      <c r="AG1215" s="72"/>
      <c r="AH1215" s="73" t="e">
        <f t="shared" si="4372"/>
        <v>#DIV/0!</v>
      </c>
      <c r="AI1215" s="64"/>
      <c r="AJ1215" s="72"/>
      <c r="AK1215" s="73" t="e">
        <f t="shared" si="4373"/>
        <v>#DIV/0!</v>
      </c>
      <c r="AL1215" s="64"/>
      <c r="AM1215" s="72"/>
      <c r="AN1215" s="73" t="e">
        <f t="shared" si="4374"/>
        <v>#DIV/0!</v>
      </c>
      <c r="AO1215" s="64"/>
      <c r="AP1215" s="72"/>
      <c r="AQ1215" s="73" t="e">
        <f t="shared" si="4375"/>
        <v>#DIV/0!</v>
      </c>
      <c r="AR1215" s="12"/>
    </row>
    <row r="1216" spans="1:44" ht="32.25" customHeight="1">
      <c r="A1216" s="242"/>
      <c r="B1216" s="244"/>
      <c r="C1216" s="229"/>
      <c r="D1216" s="161" t="s">
        <v>26</v>
      </c>
      <c r="E1216" s="69">
        <f t="shared" ref="E1216" si="4378">H1216+K1216+N1216+Q1216+T1216+W1216+Z1216+AC1216+AF1216+AI1216+AL1216+AO1216</f>
        <v>90</v>
      </c>
      <c r="F1216" s="145">
        <f t="shared" ref="F1216" si="4379">I1216+L1216+O1216+R1216+U1216+X1216+AA1216+AD1216+AG1216+AJ1216+AM1216+AP1216</f>
        <v>90</v>
      </c>
      <c r="G1216" s="73">
        <f t="shared" si="4363"/>
        <v>100</v>
      </c>
      <c r="H1216" s="64"/>
      <c r="I1216" s="72"/>
      <c r="J1216" s="73" t="e">
        <f t="shared" si="4364"/>
        <v>#DIV/0!</v>
      </c>
      <c r="K1216" s="64"/>
      <c r="L1216" s="72"/>
      <c r="M1216" s="73" t="e">
        <f t="shared" si="4365"/>
        <v>#DIV/0!</v>
      </c>
      <c r="N1216" s="64"/>
      <c r="O1216" s="72"/>
      <c r="P1216" s="73" t="e">
        <f t="shared" si="4366"/>
        <v>#DIV/0!</v>
      </c>
      <c r="Q1216" s="64"/>
      <c r="R1216" s="72"/>
      <c r="S1216" s="73" t="e">
        <f t="shared" si="4367"/>
        <v>#DIV/0!</v>
      </c>
      <c r="T1216" s="64"/>
      <c r="U1216" s="72"/>
      <c r="V1216" s="73" t="e">
        <f t="shared" si="4368"/>
        <v>#DIV/0!</v>
      </c>
      <c r="W1216" s="64">
        <v>26.23</v>
      </c>
      <c r="X1216" s="72">
        <v>26.23</v>
      </c>
      <c r="Y1216" s="73">
        <f t="shared" si="4369"/>
        <v>100</v>
      </c>
      <c r="Z1216" s="64">
        <v>40.32</v>
      </c>
      <c r="AA1216" s="72">
        <v>40.32</v>
      </c>
      <c r="AB1216" s="73">
        <f t="shared" si="4370"/>
        <v>100</v>
      </c>
      <c r="AC1216" s="64">
        <v>23.29</v>
      </c>
      <c r="AD1216" s="72">
        <v>23.29</v>
      </c>
      <c r="AE1216" s="73">
        <f t="shared" si="4371"/>
        <v>100</v>
      </c>
      <c r="AF1216" s="64">
        <v>0.16</v>
      </c>
      <c r="AG1216" s="72">
        <v>0.16</v>
      </c>
      <c r="AH1216" s="73">
        <f t="shared" si="4372"/>
        <v>100</v>
      </c>
      <c r="AI1216" s="64"/>
      <c r="AJ1216" s="72"/>
      <c r="AK1216" s="73" t="e">
        <f t="shared" si="4373"/>
        <v>#DIV/0!</v>
      </c>
      <c r="AL1216" s="64"/>
      <c r="AM1216" s="72"/>
      <c r="AN1216" s="73" t="e">
        <f t="shared" si="4374"/>
        <v>#DIV/0!</v>
      </c>
      <c r="AO1216" s="64"/>
      <c r="AP1216" s="72"/>
      <c r="AQ1216" s="73" t="e">
        <f t="shared" si="4375"/>
        <v>#DIV/0!</v>
      </c>
      <c r="AR1216" s="12"/>
    </row>
    <row r="1217" spans="1:44" ht="79.5" customHeight="1">
      <c r="A1217" s="242"/>
      <c r="B1217" s="244"/>
      <c r="C1217" s="229"/>
      <c r="D1217" s="161" t="s">
        <v>231</v>
      </c>
      <c r="E1217" s="69">
        <f t="shared" si="4376"/>
        <v>0</v>
      </c>
      <c r="F1217" s="145">
        <f t="shared" si="4377"/>
        <v>0</v>
      </c>
      <c r="G1217" s="73" t="e">
        <f t="shared" si="4363"/>
        <v>#DIV/0!</v>
      </c>
      <c r="H1217" s="64"/>
      <c r="I1217" s="72"/>
      <c r="J1217" s="73" t="e">
        <f t="shared" si="4364"/>
        <v>#DIV/0!</v>
      </c>
      <c r="K1217" s="64"/>
      <c r="L1217" s="72"/>
      <c r="M1217" s="73" t="e">
        <f t="shared" si="4365"/>
        <v>#DIV/0!</v>
      </c>
      <c r="N1217" s="64"/>
      <c r="O1217" s="72"/>
      <c r="P1217" s="73" t="e">
        <f t="shared" si="4366"/>
        <v>#DIV/0!</v>
      </c>
      <c r="Q1217" s="64"/>
      <c r="R1217" s="72"/>
      <c r="S1217" s="73" t="e">
        <f t="shared" si="4367"/>
        <v>#DIV/0!</v>
      </c>
      <c r="T1217" s="64"/>
      <c r="U1217" s="72"/>
      <c r="V1217" s="73" t="e">
        <f t="shared" si="4368"/>
        <v>#DIV/0!</v>
      </c>
      <c r="W1217" s="64"/>
      <c r="X1217" s="72"/>
      <c r="Y1217" s="73" t="e">
        <f t="shared" si="4369"/>
        <v>#DIV/0!</v>
      </c>
      <c r="Z1217" s="64"/>
      <c r="AA1217" s="72"/>
      <c r="AB1217" s="73" t="e">
        <f t="shared" si="4370"/>
        <v>#DIV/0!</v>
      </c>
      <c r="AC1217" s="64"/>
      <c r="AD1217" s="72"/>
      <c r="AE1217" s="73" t="e">
        <f t="shared" si="4371"/>
        <v>#DIV/0!</v>
      </c>
      <c r="AF1217" s="64"/>
      <c r="AG1217" s="72"/>
      <c r="AH1217" s="73" t="e">
        <f t="shared" si="4372"/>
        <v>#DIV/0!</v>
      </c>
      <c r="AI1217" s="64"/>
      <c r="AJ1217" s="72"/>
      <c r="AK1217" s="73" t="e">
        <f t="shared" si="4373"/>
        <v>#DIV/0!</v>
      </c>
      <c r="AL1217" s="64"/>
      <c r="AM1217" s="72"/>
      <c r="AN1217" s="73" t="e">
        <f t="shared" si="4374"/>
        <v>#DIV/0!</v>
      </c>
      <c r="AO1217" s="64"/>
      <c r="AP1217" s="72"/>
      <c r="AQ1217" s="73" t="e">
        <f t="shared" si="4375"/>
        <v>#DIV/0!</v>
      </c>
      <c r="AR1217" s="12"/>
    </row>
    <row r="1218" spans="1:44" ht="36" customHeight="1">
      <c r="A1218" s="242"/>
      <c r="B1218" s="244"/>
      <c r="C1218" s="229"/>
      <c r="D1218" s="161" t="s">
        <v>39</v>
      </c>
      <c r="E1218" s="69">
        <f t="shared" si="4376"/>
        <v>0</v>
      </c>
      <c r="F1218" s="145">
        <f t="shared" si="4377"/>
        <v>0</v>
      </c>
      <c r="G1218" s="73" t="e">
        <f t="shared" si="4363"/>
        <v>#DIV/0!</v>
      </c>
      <c r="H1218" s="64"/>
      <c r="I1218" s="72"/>
      <c r="J1218" s="73" t="e">
        <f t="shared" si="4364"/>
        <v>#DIV/0!</v>
      </c>
      <c r="K1218" s="64"/>
      <c r="L1218" s="72"/>
      <c r="M1218" s="73" t="e">
        <f t="shared" si="4365"/>
        <v>#DIV/0!</v>
      </c>
      <c r="N1218" s="64"/>
      <c r="O1218" s="72"/>
      <c r="P1218" s="73" t="e">
        <f t="shared" si="4366"/>
        <v>#DIV/0!</v>
      </c>
      <c r="Q1218" s="64"/>
      <c r="R1218" s="72"/>
      <c r="S1218" s="73" t="e">
        <f t="shared" si="4367"/>
        <v>#DIV/0!</v>
      </c>
      <c r="T1218" s="64"/>
      <c r="U1218" s="72"/>
      <c r="V1218" s="73" t="e">
        <f t="shared" si="4368"/>
        <v>#DIV/0!</v>
      </c>
      <c r="W1218" s="64"/>
      <c r="X1218" s="72"/>
      <c r="Y1218" s="73" t="e">
        <f t="shared" si="4369"/>
        <v>#DIV/0!</v>
      </c>
      <c r="Z1218" s="64"/>
      <c r="AA1218" s="72"/>
      <c r="AB1218" s="73" t="e">
        <f t="shared" si="4370"/>
        <v>#DIV/0!</v>
      </c>
      <c r="AC1218" s="64"/>
      <c r="AD1218" s="72"/>
      <c r="AE1218" s="73" t="e">
        <f t="shared" si="4371"/>
        <v>#DIV/0!</v>
      </c>
      <c r="AF1218" s="64"/>
      <c r="AG1218" s="72"/>
      <c r="AH1218" s="73" t="e">
        <f t="shared" si="4372"/>
        <v>#DIV/0!</v>
      </c>
      <c r="AI1218" s="64"/>
      <c r="AJ1218" s="72"/>
      <c r="AK1218" s="73" t="e">
        <f t="shared" si="4373"/>
        <v>#DIV/0!</v>
      </c>
      <c r="AL1218" s="64"/>
      <c r="AM1218" s="72"/>
      <c r="AN1218" s="73" t="e">
        <f t="shared" si="4374"/>
        <v>#DIV/0!</v>
      </c>
      <c r="AO1218" s="64"/>
      <c r="AP1218" s="72"/>
      <c r="AQ1218" s="73" t="e">
        <f t="shared" si="4375"/>
        <v>#DIV/0!</v>
      </c>
      <c r="AR1218" s="12"/>
    </row>
    <row r="1219" spans="1:44" ht="45">
      <c r="A1219" s="242"/>
      <c r="B1219" s="245"/>
      <c r="C1219" s="229"/>
      <c r="D1219" s="161" t="s">
        <v>33</v>
      </c>
      <c r="E1219" s="69">
        <f t="shared" si="4376"/>
        <v>0</v>
      </c>
      <c r="F1219" s="145">
        <f t="shared" si="4377"/>
        <v>0</v>
      </c>
      <c r="G1219" s="73" t="e">
        <f t="shared" si="4363"/>
        <v>#DIV/0!</v>
      </c>
      <c r="H1219" s="64"/>
      <c r="I1219" s="72"/>
      <c r="J1219" s="73" t="e">
        <f t="shared" si="4364"/>
        <v>#DIV/0!</v>
      </c>
      <c r="K1219" s="64"/>
      <c r="L1219" s="72"/>
      <c r="M1219" s="73" t="e">
        <f t="shared" si="4365"/>
        <v>#DIV/0!</v>
      </c>
      <c r="N1219" s="64"/>
      <c r="O1219" s="72"/>
      <c r="P1219" s="73" t="e">
        <f t="shared" si="4366"/>
        <v>#DIV/0!</v>
      </c>
      <c r="Q1219" s="64"/>
      <c r="R1219" s="72"/>
      <c r="S1219" s="73" t="e">
        <f t="shared" si="4367"/>
        <v>#DIV/0!</v>
      </c>
      <c r="T1219" s="64"/>
      <c r="U1219" s="72"/>
      <c r="V1219" s="73" t="e">
        <f t="shared" si="4368"/>
        <v>#DIV/0!</v>
      </c>
      <c r="W1219" s="64"/>
      <c r="X1219" s="72"/>
      <c r="Y1219" s="73" t="e">
        <f t="shared" si="4369"/>
        <v>#DIV/0!</v>
      </c>
      <c r="Z1219" s="64"/>
      <c r="AA1219" s="72"/>
      <c r="AB1219" s="73" t="e">
        <f t="shared" si="4370"/>
        <v>#DIV/0!</v>
      </c>
      <c r="AC1219" s="64"/>
      <c r="AD1219" s="72"/>
      <c r="AE1219" s="73" t="e">
        <f t="shared" si="4371"/>
        <v>#DIV/0!</v>
      </c>
      <c r="AF1219" s="64"/>
      <c r="AG1219" s="72"/>
      <c r="AH1219" s="73" t="e">
        <f t="shared" si="4372"/>
        <v>#DIV/0!</v>
      </c>
      <c r="AI1219" s="64"/>
      <c r="AJ1219" s="72"/>
      <c r="AK1219" s="73" t="e">
        <f t="shared" si="4373"/>
        <v>#DIV/0!</v>
      </c>
      <c r="AL1219" s="64"/>
      <c r="AM1219" s="72"/>
      <c r="AN1219" s="73" t="e">
        <f t="shared" si="4374"/>
        <v>#DIV/0!</v>
      </c>
      <c r="AO1219" s="64"/>
      <c r="AP1219" s="72"/>
      <c r="AQ1219" s="73" t="e">
        <f t="shared" si="4375"/>
        <v>#DIV/0!</v>
      </c>
      <c r="AR1219" s="12"/>
    </row>
    <row r="1220" spans="1:44" ht="24.75" customHeight="1">
      <c r="A1220" s="229" t="s">
        <v>535</v>
      </c>
      <c r="B1220" s="230" t="s">
        <v>165</v>
      </c>
      <c r="C1220" s="229" t="s">
        <v>536</v>
      </c>
      <c r="D1220" s="161" t="s">
        <v>36</v>
      </c>
      <c r="E1220" s="64">
        <f>E1221+E1222+E1223+E1225+E1226</f>
        <v>50</v>
      </c>
      <c r="F1220" s="71">
        <f>F1221+F1222+F1223+F1225+F1226</f>
        <v>40.299999999999997</v>
      </c>
      <c r="G1220" s="137">
        <f>(F1220/E1220)*100</f>
        <v>80.599999999999994</v>
      </c>
      <c r="H1220" s="64">
        <f>H1221+H1222+H1223+H1225+H1226</f>
        <v>0</v>
      </c>
      <c r="I1220" s="71">
        <f>I1221+I1222+I1223+I1225+I1226</f>
        <v>0</v>
      </c>
      <c r="J1220" s="71" t="e">
        <f>(I1220/H1220)*100</f>
        <v>#DIV/0!</v>
      </c>
      <c r="K1220" s="64">
        <f>K1221+K1222+K1223+K1225+K1226</f>
        <v>0</v>
      </c>
      <c r="L1220" s="71">
        <f>L1221+L1222+L1223+L1225+L1226</f>
        <v>0</v>
      </c>
      <c r="M1220" s="71" t="e">
        <f>(L1220/K1220)*100</f>
        <v>#DIV/0!</v>
      </c>
      <c r="N1220" s="64">
        <f>N1221+N1222+N1223+N1225+N1226</f>
        <v>0</v>
      </c>
      <c r="O1220" s="71">
        <f>O1221+O1222+O1223+O1225+O1226</f>
        <v>0</v>
      </c>
      <c r="P1220" s="71" t="e">
        <f>(O1220/N1220)*100</f>
        <v>#DIV/0!</v>
      </c>
      <c r="Q1220" s="64">
        <f>Q1221+Q1222+Q1223+Q1225+Q1226</f>
        <v>0</v>
      </c>
      <c r="R1220" s="71">
        <f>R1221+R1222+R1223+R1225+R1226</f>
        <v>0</v>
      </c>
      <c r="S1220" s="71" t="e">
        <f>(R1220/Q1220)*100</f>
        <v>#DIV/0!</v>
      </c>
      <c r="T1220" s="64">
        <f>T1221+T1222+T1223+T1225+T1226</f>
        <v>0</v>
      </c>
      <c r="U1220" s="71">
        <f>U1221+U1222+U1223+U1225+U1226</f>
        <v>0</v>
      </c>
      <c r="V1220" s="71" t="e">
        <f>(U1220/T1220)*100</f>
        <v>#DIV/0!</v>
      </c>
      <c r="W1220" s="64">
        <f>W1221+W1222+W1223+W1225+W1226</f>
        <v>25</v>
      </c>
      <c r="X1220" s="71">
        <f>X1221+X1222+X1223+X1225+X1226</f>
        <v>25</v>
      </c>
      <c r="Y1220" s="71">
        <f>(X1220/W1220)*100</f>
        <v>100</v>
      </c>
      <c r="Z1220" s="64">
        <f>Z1221+Z1222+Z1223+Z1225+Z1226</f>
        <v>0</v>
      </c>
      <c r="AA1220" s="71">
        <f>AA1221+AA1222+AA1223+AA1225+AA1226</f>
        <v>0</v>
      </c>
      <c r="AB1220" s="71" t="e">
        <f>(AA1220/Z1220)*100</f>
        <v>#DIV/0!</v>
      </c>
      <c r="AC1220" s="64">
        <f>AC1221+AC1222+AC1223+AC1225+AC1226</f>
        <v>0</v>
      </c>
      <c r="AD1220" s="71">
        <f>AD1221+AD1222+AD1223+AD1225+AD1226</f>
        <v>0</v>
      </c>
      <c r="AE1220" s="71" t="e">
        <f>(AD1220/AC1220)*100</f>
        <v>#DIV/0!</v>
      </c>
      <c r="AF1220" s="64">
        <f>AF1221+AF1222+AF1223+AF1225+AF1226</f>
        <v>15.3</v>
      </c>
      <c r="AG1220" s="71">
        <f>AG1221+AG1222+AG1223+AG1225+AG1226</f>
        <v>15.3</v>
      </c>
      <c r="AH1220" s="71">
        <f>(AG1220/AF1220)*100</f>
        <v>100</v>
      </c>
      <c r="AI1220" s="64">
        <f>AI1221+AI1222+AI1223+AI1225+AI1226</f>
        <v>0</v>
      </c>
      <c r="AJ1220" s="71">
        <f>AJ1221+AJ1222+AJ1223+AJ1225+AJ1226</f>
        <v>0</v>
      </c>
      <c r="AK1220" s="71" t="e">
        <f>(AJ1220/AI1220)*100</f>
        <v>#DIV/0!</v>
      </c>
      <c r="AL1220" s="64">
        <f>AL1221+AL1222+AL1223+AL1225+AL1226</f>
        <v>0</v>
      </c>
      <c r="AM1220" s="71">
        <f>AM1221+AM1222+AM1223+AM1225+AM1226</f>
        <v>0</v>
      </c>
      <c r="AN1220" s="71" t="e">
        <f>(AM1220/AL1220)*100</f>
        <v>#DIV/0!</v>
      </c>
      <c r="AO1220" s="64">
        <f>AO1221+AO1222+AO1223+AO1225+AO1226</f>
        <v>9.6999999999999993</v>
      </c>
      <c r="AP1220" s="71">
        <f>AP1221+AP1222+AP1223+AP1225+AP1226</f>
        <v>0</v>
      </c>
      <c r="AQ1220" s="71">
        <f>(AP1220/AO1220)*100</f>
        <v>0</v>
      </c>
      <c r="AR1220" s="12"/>
    </row>
    <row r="1221" spans="1:44" ht="30">
      <c r="A1221" s="229"/>
      <c r="B1221" s="231"/>
      <c r="C1221" s="229"/>
      <c r="D1221" s="161" t="s">
        <v>17</v>
      </c>
      <c r="E1221" s="64">
        <f>H1221+K1221+N1221+Q1221+T1221+W1221+Z1221+AC1221+AF1221+AI1221+AL1221+AO1221</f>
        <v>0</v>
      </c>
      <c r="F1221" s="72">
        <f>I1221+L1221+O1221+R1221+U1221+X1221+AA1221+AD1221+AG1221+AJ1221+AM1221+AP1221</f>
        <v>0</v>
      </c>
      <c r="G1221" s="73" t="e">
        <f t="shared" ref="G1221:G1226" si="4380">(F1221/E1221)*100</f>
        <v>#DIV/0!</v>
      </c>
      <c r="H1221" s="64"/>
      <c r="I1221" s="72"/>
      <c r="J1221" s="73" t="e">
        <f t="shared" ref="J1221:J1226" si="4381">(I1221/H1221)*100</f>
        <v>#DIV/0!</v>
      </c>
      <c r="K1221" s="64"/>
      <c r="L1221" s="72"/>
      <c r="M1221" s="73" t="e">
        <f t="shared" ref="M1221:M1226" si="4382">(L1221/K1221)*100</f>
        <v>#DIV/0!</v>
      </c>
      <c r="N1221" s="64"/>
      <c r="O1221" s="72"/>
      <c r="P1221" s="73" t="e">
        <f t="shared" ref="P1221:P1226" si="4383">(O1221/N1221)*100</f>
        <v>#DIV/0!</v>
      </c>
      <c r="Q1221" s="64"/>
      <c r="R1221" s="72"/>
      <c r="S1221" s="73" t="e">
        <f t="shared" ref="S1221:S1226" si="4384">(R1221/Q1221)*100</f>
        <v>#DIV/0!</v>
      </c>
      <c r="T1221" s="64"/>
      <c r="U1221" s="72"/>
      <c r="V1221" s="73" t="e">
        <f t="shared" ref="V1221:V1226" si="4385">(U1221/T1221)*100</f>
        <v>#DIV/0!</v>
      </c>
      <c r="W1221" s="64"/>
      <c r="X1221" s="72"/>
      <c r="Y1221" s="73" t="e">
        <f t="shared" ref="Y1221:Y1226" si="4386">(X1221/W1221)*100</f>
        <v>#DIV/0!</v>
      </c>
      <c r="Z1221" s="64"/>
      <c r="AA1221" s="72"/>
      <c r="AB1221" s="73" t="e">
        <f t="shared" ref="AB1221:AB1226" si="4387">(AA1221/Z1221)*100</f>
        <v>#DIV/0!</v>
      </c>
      <c r="AC1221" s="64"/>
      <c r="AD1221" s="72"/>
      <c r="AE1221" s="73" t="e">
        <f t="shared" ref="AE1221:AE1226" si="4388">(AD1221/AC1221)*100</f>
        <v>#DIV/0!</v>
      </c>
      <c r="AF1221" s="64"/>
      <c r="AG1221" s="72"/>
      <c r="AH1221" s="73" t="e">
        <f t="shared" ref="AH1221:AH1226" si="4389">(AG1221/AF1221)*100</f>
        <v>#DIV/0!</v>
      </c>
      <c r="AI1221" s="64"/>
      <c r="AJ1221" s="72"/>
      <c r="AK1221" s="73" t="e">
        <f t="shared" ref="AK1221:AK1226" si="4390">(AJ1221/AI1221)*100</f>
        <v>#DIV/0!</v>
      </c>
      <c r="AL1221" s="64"/>
      <c r="AM1221" s="72"/>
      <c r="AN1221" s="73" t="e">
        <f t="shared" ref="AN1221:AN1226" si="4391">(AM1221/AL1221)*100</f>
        <v>#DIV/0!</v>
      </c>
      <c r="AO1221" s="64"/>
      <c r="AP1221" s="72"/>
      <c r="AQ1221" s="73" t="e">
        <f t="shared" ref="AQ1221:AQ1226" si="4392">(AP1221/AO1221)*100</f>
        <v>#DIV/0!</v>
      </c>
      <c r="AR1221" s="12"/>
    </row>
    <row r="1222" spans="1:44" ht="51" customHeight="1">
      <c r="A1222" s="229"/>
      <c r="B1222" s="231"/>
      <c r="C1222" s="229"/>
      <c r="D1222" s="161" t="s">
        <v>18</v>
      </c>
      <c r="E1222" s="64">
        <f t="shared" ref="E1222:E1226" si="4393">H1222+K1222+N1222+Q1222+T1222+W1222+Z1222+AC1222+AF1222+AI1222+AL1222+AO1222</f>
        <v>0</v>
      </c>
      <c r="F1222" s="72">
        <f t="shared" ref="F1222:F1226" si="4394">I1222+L1222+O1222+R1222+U1222+X1222+AA1222+AD1222+AG1222+AJ1222+AM1222+AP1222</f>
        <v>0</v>
      </c>
      <c r="G1222" s="73" t="e">
        <f t="shared" si="4380"/>
        <v>#DIV/0!</v>
      </c>
      <c r="H1222" s="64"/>
      <c r="I1222" s="72"/>
      <c r="J1222" s="73" t="e">
        <f t="shared" si="4381"/>
        <v>#DIV/0!</v>
      </c>
      <c r="K1222" s="64"/>
      <c r="L1222" s="72"/>
      <c r="M1222" s="73" t="e">
        <f t="shared" si="4382"/>
        <v>#DIV/0!</v>
      </c>
      <c r="N1222" s="64"/>
      <c r="O1222" s="72"/>
      <c r="P1222" s="73" t="e">
        <f t="shared" si="4383"/>
        <v>#DIV/0!</v>
      </c>
      <c r="Q1222" s="64"/>
      <c r="R1222" s="72"/>
      <c r="S1222" s="73" t="e">
        <f t="shared" si="4384"/>
        <v>#DIV/0!</v>
      </c>
      <c r="T1222" s="64"/>
      <c r="U1222" s="72"/>
      <c r="V1222" s="73" t="e">
        <f t="shared" si="4385"/>
        <v>#DIV/0!</v>
      </c>
      <c r="W1222" s="64"/>
      <c r="X1222" s="72"/>
      <c r="Y1222" s="73" t="e">
        <f t="shared" si="4386"/>
        <v>#DIV/0!</v>
      </c>
      <c r="Z1222" s="64"/>
      <c r="AA1222" s="72"/>
      <c r="AB1222" s="73" t="e">
        <f t="shared" si="4387"/>
        <v>#DIV/0!</v>
      </c>
      <c r="AC1222" s="64"/>
      <c r="AD1222" s="72"/>
      <c r="AE1222" s="73" t="e">
        <f t="shared" si="4388"/>
        <v>#DIV/0!</v>
      </c>
      <c r="AF1222" s="64"/>
      <c r="AG1222" s="72"/>
      <c r="AH1222" s="73" t="e">
        <f t="shared" si="4389"/>
        <v>#DIV/0!</v>
      </c>
      <c r="AI1222" s="64"/>
      <c r="AJ1222" s="72"/>
      <c r="AK1222" s="73" t="e">
        <f t="shared" si="4390"/>
        <v>#DIV/0!</v>
      </c>
      <c r="AL1222" s="64"/>
      <c r="AM1222" s="72"/>
      <c r="AN1222" s="73" t="e">
        <f t="shared" si="4391"/>
        <v>#DIV/0!</v>
      </c>
      <c r="AO1222" s="64"/>
      <c r="AP1222" s="72"/>
      <c r="AQ1222" s="73" t="e">
        <f t="shared" si="4392"/>
        <v>#DIV/0!</v>
      </c>
      <c r="AR1222" s="12"/>
    </row>
    <row r="1223" spans="1:44" ht="21" customHeight="1">
      <c r="A1223" s="229"/>
      <c r="B1223" s="231"/>
      <c r="C1223" s="229"/>
      <c r="D1223" s="161" t="s">
        <v>26</v>
      </c>
      <c r="E1223" s="64">
        <f t="shared" si="4393"/>
        <v>50</v>
      </c>
      <c r="F1223" s="73">
        <f t="shared" si="4394"/>
        <v>40.299999999999997</v>
      </c>
      <c r="G1223" s="73">
        <f t="shared" si="4380"/>
        <v>80.599999999999994</v>
      </c>
      <c r="H1223" s="64"/>
      <c r="I1223" s="72"/>
      <c r="J1223" s="73" t="e">
        <f t="shared" si="4381"/>
        <v>#DIV/0!</v>
      </c>
      <c r="K1223" s="64"/>
      <c r="L1223" s="72"/>
      <c r="M1223" s="73" t="e">
        <f t="shared" si="4382"/>
        <v>#DIV/0!</v>
      </c>
      <c r="N1223" s="64"/>
      <c r="O1223" s="72"/>
      <c r="P1223" s="73" t="e">
        <f t="shared" si="4383"/>
        <v>#DIV/0!</v>
      </c>
      <c r="Q1223" s="64"/>
      <c r="R1223" s="72"/>
      <c r="S1223" s="73" t="e">
        <f t="shared" si="4384"/>
        <v>#DIV/0!</v>
      </c>
      <c r="T1223" s="64"/>
      <c r="U1223" s="73"/>
      <c r="V1223" s="73" t="e">
        <f t="shared" si="4385"/>
        <v>#DIV/0!</v>
      </c>
      <c r="W1223" s="64">
        <v>25</v>
      </c>
      <c r="X1223" s="72">
        <v>25</v>
      </c>
      <c r="Y1223" s="73">
        <f t="shared" si="4386"/>
        <v>100</v>
      </c>
      <c r="Z1223" s="64">
        <v>0</v>
      </c>
      <c r="AA1223" s="72">
        <v>0</v>
      </c>
      <c r="AB1223" s="73" t="e">
        <f t="shared" si="4387"/>
        <v>#DIV/0!</v>
      </c>
      <c r="AC1223" s="64">
        <v>0</v>
      </c>
      <c r="AD1223" s="72">
        <v>0</v>
      </c>
      <c r="AE1223" s="73" t="e">
        <f t="shared" si="4388"/>
        <v>#DIV/0!</v>
      </c>
      <c r="AF1223" s="64">
        <v>15.3</v>
      </c>
      <c r="AG1223" s="72">
        <v>15.3</v>
      </c>
      <c r="AH1223" s="73">
        <f t="shared" si="4389"/>
        <v>100</v>
      </c>
      <c r="AI1223" s="64"/>
      <c r="AJ1223" s="72"/>
      <c r="AK1223" s="73" t="e">
        <f t="shared" si="4390"/>
        <v>#DIV/0!</v>
      </c>
      <c r="AL1223" s="64"/>
      <c r="AM1223" s="72"/>
      <c r="AN1223" s="73" t="e">
        <f t="shared" si="4391"/>
        <v>#DIV/0!</v>
      </c>
      <c r="AO1223" s="64">
        <v>9.6999999999999993</v>
      </c>
      <c r="AP1223" s="72"/>
      <c r="AQ1223" s="73">
        <f t="shared" si="4392"/>
        <v>0</v>
      </c>
      <c r="AR1223" s="12"/>
    </row>
    <row r="1224" spans="1:44" ht="87" customHeight="1">
      <c r="A1224" s="229"/>
      <c r="B1224" s="231"/>
      <c r="C1224" s="229"/>
      <c r="D1224" s="161" t="s">
        <v>231</v>
      </c>
      <c r="E1224" s="64">
        <f t="shared" si="4393"/>
        <v>0</v>
      </c>
      <c r="F1224" s="72">
        <f t="shared" si="4394"/>
        <v>0</v>
      </c>
      <c r="G1224" s="73" t="e">
        <f t="shared" si="4380"/>
        <v>#DIV/0!</v>
      </c>
      <c r="H1224" s="64"/>
      <c r="I1224" s="72"/>
      <c r="J1224" s="73" t="e">
        <f t="shared" si="4381"/>
        <v>#DIV/0!</v>
      </c>
      <c r="K1224" s="64"/>
      <c r="L1224" s="72"/>
      <c r="M1224" s="73" t="e">
        <f t="shared" si="4382"/>
        <v>#DIV/0!</v>
      </c>
      <c r="N1224" s="64"/>
      <c r="O1224" s="72"/>
      <c r="P1224" s="73" t="e">
        <f t="shared" si="4383"/>
        <v>#DIV/0!</v>
      </c>
      <c r="Q1224" s="64"/>
      <c r="R1224" s="72"/>
      <c r="S1224" s="73" t="e">
        <f t="shared" si="4384"/>
        <v>#DIV/0!</v>
      </c>
      <c r="T1224" s="64"/>
      <c r="U1224" s="72"/>
      <c r="V1224" s="73" t="e">
        <f t="shared" si="4385"/>
        <v>#DIV/0!</v>
      </c>
      <c r="W1224" s="64"/>
      <c r="X1224" s="72"/>
      <c r="Y1224" s="73" t="e">
        <f t="shared" si="4386"/>
        <v>#DIV/0!</v>
      </c>
      <c r="Z1224" s="64"/>
      <c r="AA1224" s="72"/>
      <c r="AB1224" s="73" t="e">
        <f t="shared" si="4387"/>
        <v>#DIV/0!</v>
      </c>
      <c r="AC1224" s="64"/>
      <c r="AD1224" s="72"/>
      <c r="AE1224" s="73" t="e">
        <f t="shared" si="4388"/>
        <v>#DIV/0!</v>
      </c>
      <c r="AF1224" s="64"/>
      <c r="AG1224" s="72"/>
      <c r="AH1224" s="73" t="e">
        <f t="shared" si="4389"/>
        <v>#DIV/0!</v>
      </c>
      <c r="AI1224" s="64"/>
      <c r="AJ1224" s="72"/>
      <c r="AK1224" s="73" t="e">
        <f t="shared" si="4390"/>
        <v>#DIV/0!</v>
      </c>
      <c r="AL1224" s="64"/>
      <c r="AM1224" s="72"/>
      <c r="AN1224" s="73" t="e">
        <f t="shared" si="4391"/>
        <v>#DIV/0!</v>
      </c>
      <c r="AO1224" s="64"/>
      <c r="AP1224" s="72"/>
      <c r="AQ1224" s="73" t="e">
        <f t="shared" si="4392"/>
        <v>#DIV/0!</v>
      </c>
      <c r="AR1224" s="12"/>
    </row>
    <row r="1225" spans="1:44" ht="27.75" customHeight="1">
      <c r="A1225" s="229"/>
      <c r="B1225" s="231"/>
      <c r="C1225" s="229"/>
      <c r="D1225" s="161" t="s">
        <v>39</v>
      </c>
      <c r="E1225" s="64">
        <f t="shared" si="4393"/>
        <v>0</v>
      </c>
      <c r="F1225" s="72">
        <f t="shared" si="4394"/>
        <v>0</v>
      </c>
      <c r="G1225" s="73" t="e">
        <f t="shared" si="4380"/>
        <v>#DIV/0!</v>
      </c>
      <c r="H1225" s="64"/>
      <c r="I1225" s="72"/>
      <c r="J1225" s="73" t="e">
        <f t="shared" si="4381"/>
        <v>#DIV/0!</v>
      </c>
      <c r="K1225" s="64"/>
      <c r="L1225" s="72"/>
      <c r="M1225" s="73" t="e">
        <f t="shared" si="4382"/>
        <v>#DIV/0!</v>
      </c>
      <c r="N1225" s="64"/>
      <c r="O1225" s="72"/>
      <c r="P1225" s="73" t="e">
        <f t="shared" si="4383"/>
        <v>#DIV/0!</v>
      </c>
      <c r="Q1225" s="64"/>
      <c r="R1225" s="72"/>
      <c r="S1225" s="73" t="e">
        <f t="shared" si="4384"/>
        <v>#DIV/0!</v>
      </c>
      <c r="T1225" s="64"/>
      <c r="U1225" s="72"/>
      <c r="V1225" s="73" t="e">
        <f t="shared" si="4385"/>
        <v>#DIV/0!</v>
      </c>
      <c r="W1225" s="64"/>
      <c r="X1225" s="72"/>
      <c r="Y1225" s="73" t="e">
        <f t="shared" si="4386"/>
        <v>#DIV/0!</v>
      </c>
      <c r="Z1225" s="64"/>
      <c r="AA1225" s="72"/>
      <c r="AB1225" s="73" t="e">
        <f t="shared" si="4387"/>
        <v>#DIV/0!</v>
      </c>
      <c r="AC1225" s="64"/>
      <c r="AD1225" s="72"/>
      <c r="AE1225" s="73" t="e">
        <f t="shared" si="4388"/>
        <v>#DIV/0!</v>
      </c>
      <c r="AF1225" s="64"/>
      <c r="AG1225" s="72"/>
      <c r="AH1225" s="73" t="e">
        <f t="shared" si="4389"/>
        <v>#DIV/0!</v>
      </c>
      <c r="AI1225" s="64"/>
      <c r="AJ1225" s="72"/>
      <c r="AK1225" s="73" t="e">
        <f t="shared" si="4390"/>
        <v>#DIV/0!</v>
      </c>
      <c r="AL1225" s="64"/>
      <c r="AM1225" s="72"/>
      <c r="AN1225" s="73" t="e">
        <f t="shared" si="4391"/>
        <v>#DIV/0!</v>
      </c>
      <c r="AO1225" s="64"/>
      <c r="AP1225" s="72"/>
      <c r="AQ1225" s="73" t="e">
        <f t="shared" si="4392"/>
        <v>#DIV/0!</v>
      </c>
      <c r="AR1225" s="12"/>
    </row>
    <row r="1226" spans="1:44" ht="45">
      <c r="A1226" s="229"/>
      <c r="B1226" s="232"/>
      <c r="C1226" s="229"/>
      <c r="D1226" s="161" t="s">
        <v>33</v>
      </c>
      <c r="E1226" s="64">
        <f t="shared" si="4393"/>
        <v>0</v>
      </c>
      <c r="F1226" s="72">
        <f t="shared" si="4394"/>
        <v>0</v>
      </c>
      <c r="G1226" s="73" t="e">
        <f t="shared" si="4380"/>
        <v>#DIV/0!</v>
      </c>
      <c r="H1226" s="64"/>
      <c r="I1226" s="72"/>
      <c r="J1226" s="73" t="e">
        <f t="shared" si="4381"/>
        <v>#DIV/0!</v>
      </c>
      <c r="K1226" s="64"/>
      <c r="L1226" s="72"/>
      <c r="M1226" s="73" t="e">
        <f t="shared" si="4382"/>
        <v>#DIV/0!</v>
      </c>
      <c r="N1226" s="64"/>
      <c r="O1226" s="72"/>
      <c r="P1226" s="73" t="e">
        <f t="shared" si="4383"/>
        <v>#DIV/0!</v>
      </c>
      <c r="Q1226" s="64"/>
      <c r="R1226" s="72"/>
      <c r="S1226" s="73" t="e">
        <f t="shared" si="4384"/>
        <v>#DIV/0!</v>
      </c>
      <c r="T1226" s="64"/>
      <c r="U1226" s="72"/>
      <c r="V1226" s="73" t="e">
        <f t="shared" si="4385"/>
        <v>#DIV/0!</v>
      </c>
      <c r="W1226" s="64"/>
      <c r="X1226" s="72"/>
      <c r="Y1226" s="73" t="e">
        <f t="shared" si="4386"/>
        <v>#DIV/0!</v>
      </c>
      <c r="Z1226" s="64"/>
      <c r="AA1226" s="72"/>
      <c r="AB1226" s="73" t="e">
        <f t="shared" si="4387"/>
        <v>#DIV/0!</v>
      </c>
      <c r="AC1226" s="64"/>
      <c r="AD1226" s="72"/>
      <c r="AE1226" s="73" t="e">
        <f t="shared" si="4388"/>
        <v>#DIV/0!</v>
      </c>
      <c r="AF1226" s="64"/>
      <c r="AG1226" s="72"/>
      <c r="AH1226" s="73" t="e">
        <f t="shared" si="4389"/>
        <v>#DIV/0!</v>
      </c>
      <c r="AI1226" s="64"/>
      <c r="AJ1226" s="72"/>
      <c r="AK1226" s="73" t="e">
        <f t="shared" si="4390"/>
        <v>#DIV/0!</v>
      </c>
      <c r="AL1226" s="64"/>
      <c r="AM1226" s="72"/>
      <c r="AN1226" s="73" t="e">
        <f t="shared" si="4391"/>
        <v>#DIV/0!</v>
      </c>
      <c r="AO1226" s="64"/>
      <c r="AP1226" s="72"/>
      <c r="AQ1226" s="73" t="e">
        <f t="shared" si="4392"/>
        <v>#DIV/0!</v>
      </c>
      <c r="AR1226" s="12"/>
    </row>
    <row r="1227" spans="1:44" ht="21" customHeight="1">
      <c r="A1227" s="229" t="s">
        <v>537</v>
      </c>
      <c r="B1227" s="230" t="s">
        <v>393</v>
      </c>
      <c r="C1227" s="230" t="s">
        <v>142</v>
      </c>
      <c r="D1227" s="161" t="s">
        <v>36</v>
      </c>
      <c r="E1227" s="64">
        <f>E1228+E1229+E1230+E1232+E1233</f>
        <v>0</v>
      </c>
      <c r="F1227" s="71">
        <f>F1228+F1229+F1230+F1232+F1233</f>
        <v>0</v>
      </c>
      <c r="G1227" s="71" t="e">
        <f>(F1227/E1227)*100</f>
        <v>#DIV/0!</v>
      </c>
      <c r="H1227" s="64">
        <f>H1228+H1229+H1230+H1232+H1233</f>
        <v>0</v>
      </c>
      <c r="I1227" s="71">
        <f>I1228+I1229+I1230+I1232+I1233</f>
        <v>0</v>
      </c>
      <c r="J1227" s="71" t="e">
        <f>(I1227/H1227)*100</f>
        <v>#DIV/0!</v>
      </c>
      <c r="K1227" s="64">
        <f>K1228+K1229+K1230+K1232+K1233</f>
        <v>0</v>
      </c>
      <c r="L1227" s="71">
        <f>L1228+L1229+L1230+L1232+L1233</f>
        <v>0</v>
      </c>
      <c r="M1227" s="71" t="e">
        <f>(L1227/K1227)*100</f>
        <v>#DIV/0!</v>
      </c>
      <c r="N1227" s="64">
        <f>N1228+N1229+N1230+N1232+N1233</f>
        <v>0</v>
      </c>
      <c r="O1227" s="71">
        <f>O1228+O1229+O1230+O1232+O1233</f>
        <v>0</v>
      </c>
      <c r="P1227" s="71" t="e">
        <f>(O1227/N1227)*100</f>
        <v>#DIV/0!</v>
      </c>
      <c r="Q1227" s="64">
        <f>Q1228+Q1229+Q1230+Q1232+Q1233</f>
        <v>0</v>
      </c>
      <c r="R1227" s="71">
        <f>R1228+R1229+R1230+R1232+R1233</f>
        <v>0</v>
      </c>
      <c r="S1227" s="71" t="e">
        <f>(R1227/Q1227)*100</f>
        <v>#DIV/0!</v>
      </c>
      <c r="T1227" s="64">
        <f>T1228+T1229+T1230+T1232+T1233</f>
        <v>0</v>
      </c>
      <c r="U1227" s="71">
        <f>U1228+U1229+U1230+U1232+U1233</f>
        <v>0</v>
      </c>
      <c r="V1227" s="71" t="e">
        <f>(U1227/T1227)*100</f>
        <v>#DIV/0!</v>
      </c>
      <c r="W1227" s="64">
        <f>W1228+W1229+W1230+W1232+W1233</f>
        <v>0</v>
      </c>
      <c r="X1227" s="71">
        <f>X1228+X1229+X1230+X1232+X1233</f>
        <v>0</v>
      </c>
      <c r="Y1227" s="71" t="e">
        <f>(X1227/W1227)*100</f>
        <v>#DIV/0!</v>
      </c>
      <c r="Z1227" s="64">
        <f>Z1228+Z1229+Z1230+Z1232+Z1233</f>
        <v>0</v>
      </c>
      <c r="AA1227" s="71">
        <f>AA1228+AA1229+AA1230+AA1232+AA1233</f>
        <v>0</v>
      </c>
      <c r="AB1227" s="71" t="e">
        <f>(AA1227/Z1227)*100</f>
        <v>#DIV/0!</v>
      </c>
      <c r="AC1227" s="64">
        <f>AC1228+AC1229+AC1230+AC1232+AC1233</f>
        <v>0</v>
      </c>
      <c r="AD1227" s="71">
        <f>AD1228+AD1229+AD1230+AD1232+AD1233</f>
        <v>0</v>
      </c>
      <c r="AE1227" s="71" t="e">
        <f>(AD1227/AC1227)*100</f>
        <v>#DIV/0!</v>
      </c>
      <c r="AF1227" s="64">
        <f>AF1228+AF1229+AF1230+AF1232+AF1233</f>
        <v>0</v>
      </c>
      <c r="AG1227" s="71">
        <f>AG1228+AG1229+AG1230+AG1232+AG1233</f>
        <v>0</v>
      </c>
      <c r="AH1227" s="71" t="e">
        <f>(AG1227/AF1227)*100</f>
        <v>#DIV/0!</v>
      </c>
      <c r="AI1227" s="64">
        <f>AI1228+AI1229+AI1230+AI1232+AI1233</f>
        <v>0</v>
      </c>
      <c r="AJ1227" s="71">
        <f>AJ1228+AJ1229+AJ1230+AJ1232+AJ1233</f>
        <v>0</v>
      </c>
      <c r="AK1227" s="71" t="e">
        <f>(AJ1227/AI1227)*100</f>
        <v>#DIV/0!</v>
      </c>
      <c r="AL1227" s="64">
        <f>AL1228+AL1229+AL1230+AL1232+AL1233</f>
        <v>0</v>
      </c>
      <c r="AM1227" s="71">
        <f>AM1228+AM1229+AM1230+AM1232+AM1233</f>
        <v>0</v>
      </c>
      <c r="AN1227" s="71" t="e">
        <f>(AM1227/AL1227)*100</f>
        <v>#DIV/0!</v>
      </c>
      <c r="AO1227" s="64">
        <f>AO1228+AO1229+AO1230+AO1232+AO1233</f>
        <v>0</v>
      </c>
      <c r="AP1227" s="71">
        <f>AP1228+AP1229+AP1230+AP1232+AP1233</f>
        <v>0</v>
      </c>
      <c r="AQ1227" s="71" t="e">
        <f>(AP1227/AO1227)*100</f>
        <v>#DIV/0!</v>
      </c>
      <c r="AR1227" s="12"/>
    </row>
    <row r="1228" spans="1:44" ht="30">
      <c r="A1228" s="229"/>
      <c r="B1228" s="231"/>
      <c r="C1228" s="240"/>
      <c r="D1228" s="161" t="s">
        <v>17</v>
      </c>
      <c r="E1228" s="69">
        <f>H1228+K1228+N1228+Q1228+T1228+W1228+Z1228+AC1228+AF1228+AI1228+AL1228+AO1228</f>
        <v>0</v>
      </c>
      <c r="F1228" s="145">
        <f>I1228+L1228+O1228+R1228+U1228+X1228+AA1228+AD1228+AG1228+AJ1228+AM1228+AP1228</f>
        <v>0</v>
      </c>
      <c r="G1228" s="73" t="e">
        <f t="shared" ref="G1228:G1233" si="4395">(F1228/E1228)*100</f>
        <v>#DIV/0!</v>
      </c>
      <c r="H1228" s="64"/>
      <c r="I1228" s="72"/>
      <c r="J1228" s="73" t="e">
        <f t="shared" ref="J1228:J1233" si="4396">(I1228/H1228)*100</f>
        <v>#DIV/0!</v>
      </c>
      <c r="K1228" s="64"/>
      <c r="L1228" s="72"/>
      <c r="M1228" s="73" t="e">
        <f t="shared" ref="M1228:M1233" si="4397">(L1228/K1228)*100</f>
        <v>#DIV/0!</v>
      </c>
      <c r="N1228" s="64"/>
      <c r="O1228" s="72"/>
      <c r="P1228" s="73" t="e">
        <f t="shared" ref="P1228:P1233" si="4398">(O1228/N1228)*100</f>
        <v>#DIV/0!</v>
      </c>
      <c r="Q1228" s="64"/>
      <c r="R1228" s="72"/>
      <c r="S1228" s="73" t="e">
        <f t="shared" ref="S1228:S1233" si="4399">(R1228/Q1228)*100</f>
        <v>#DIV/0!</v>
      </c>
      <c r="T1228" s="64"/>
      <c r="U1228" s="72"/>
      <c r="V1228" s="73" t="e">
        <f t="shared" ref="V1228:V1233" si="4400">(U1228/T1228)*100</f>
        <v>#DIV/0!</v>
      </c>
      <c r="W1228" s="64"/>
      <c r="X1228" s="72"/>
      <c r="Y1228" s="73" t="e">
        <f t="shared" ref="Y1228:Y1233" si="4401">(X1228/W1228)*100</f>
        <v>#DIV/0!</v>
      </c>
      <c r="Z1228" s="64"/>
      <c r="AA1228" s="72"/>
      <c r="AB1228" s="73" t="e">
        <f t="shared" ref="AB1228:AB1233" si="4402">(AA1228/Z1228)*100</f>
        <v>#DIV/0!</v>
      </c>
      <c r="AC1228" s="64"/>
      <c r="AD1228" s="72"/>
      <c r="AE1228" s="73" t="e">
        <f t="shared" ref="AE1228:AE1233" si="4403">(AD1228/AC1228)*100</f>
        <v>#DIV/0!</v>
      </c>
      <c r="AF1228" s="64"/>
      <c r="AG1228" s="72"/>
      <c r="AH1228" s="73" t="e">
        <f t="shared" ref="AH1228:AH1233" si="4404">(AG1228/AF1228)*100</f>
        <v>#DIV/0!</v>
      </c>
      <c r="AI1228" s="64"/>
      <c r="AJ1228" s="72"/>
      <c r="AK1228" s="73" t="e">
        <f t="shared" ref="AK1228:AK1233" si="4405">(AJ1228/AI1228)*100</f>
        <v>#DIV/0!</v>
      </c>
      <c r="AL1228" s="64"/>
      <c r="AM1228" s="72"/>
      <c r="AN1228" s="73" t="e">
        <f t="shared" ref="AN1228:AN1233" si="4406">(AM1228/AL1228)*100</f>
        <v>#DIV/0!</v>
      </c>
      <c r="AO1228" s="64"/>
      <c r="AP1228" s="72"/>
      <c r="AQ1228" s="73" t="e">
        <f t="shared" ref="AQ1228:AQ1233" si="4407">(AP1228/AO1228)*100</f>
        <v>#DIV/0!</v>
      </c>
      <c r="AR1228" s="12"/>
    </row>
    <row r="1229" spans="1:44" ht="46.5" customHeight="1">
      <c r="A1229" s="229"/>
      <c r="B1229" s="231"/>
      <c r="C1229" s="240"/>
      <c r="D1229" s="161" t="s">
        <v>18</v>
      </c>
      <c r="E1229" s="69">
        <f t="shared" ref="E1229:E1233" si="4408">H1229+K1229+N1229+Q1229+T1229+W1229+Z1229+AC1229+AF1229+AI1229+AL1229+AO1229</f>
        <v>0</v>
      </c>
      <c r="F1229" s="145">
        <f t="shared" ref="F1229:F1233" si="4409">I1229+L1229+O1229+R1229+U1229+X1229+AA1229+AD1229+AG1229+AJ1229+AM1229+AP1229</f>
        <v>0</v>
      </c>
      <c r="G1229" s="73" t="e">
        <f t="shared" si="4395"/>
        <v>#DIV/0!</v>
      </c>
      <c r="H1229" s="64"/>
      <c r="I1229" s="72"/>
      <c r="J1229" s="73" t="e">
        <f t="shared" si="4396"/>
        <v>#DIV/0!</v>
      </c>
      <c r="K1229" s="64"/>
      <c r="L1229" s="72"/>
      <c r="M1229" s="73" t="e">
        <f t="shared" si="4397"/>
        <v>#DIV/0!</v>
      </c>
      <c r="N1229" s="64"/>
      <c r="O1229" s="72"/>
      <c r="P1229" s="73" t="e">
        <f t="shared" si="4398"/>
        <v>#DIV/0!</v>
      </c>
      <c r="Q1229" s="64"/>
      <c r="R1229" s="72"/>
      <c r="S1229" s="73" t="e">
        <f t="shared" si="4399"/>
        <v>#DIV/0!</v>
      </c>
      <c r="T1229" s="64"/>
      <c r="U1229" s="72"/>
      <c r="V1229" s="73" t="e">
        <f t="shared" si="4400"/>
        <v>#DIV/0!</v>
      </c>
      <c r="W1229" s="64"/>
      <c r="X1229" s="72"/>
      <c r="Y1229" s="73" t="e">
        <f t="shared" si="4401"/>
        <v>#DIV/0!</v>
      </c>
      <c r="Z1229" s="64"/>
      <c r="AA1229" s="72"/>
      <c r="AB1229" s="73" t="e">
        <f t="shared" si="4402"/>
        <v>#DIV/0!</v>
      </c>
      <c r="AC1229" s="64"/>
      <c r="AD1229" s="72"/>
      <c r="AE1229" s="73" t="e">
        <f t="shared" si="4403"/>
        <v>#DIV/0!</v>
      </c>
      <c r="AF1229" s="64"/>
      <c r="AG1229" s="72"/>
      <c r="AH1229" s="73" t="e">
        <f t="shared" si="4404"/>
        <v>#DIV/0!</v>
      </c>
      <c r="AI1229" s="64"/>
      <c r="AJ1229" s="72"/>
      <c r="AK1229" s="73" t="e">
        <f t="shared" si="4405"/>
        <v>#DIV/0!</v>
      </c>
      <c r="AL1229" s="64"/>
      <c r="AM1229" s="72"/>
      <c r="AN1229" s="73" t="e">
        <f t="shared" si="4406"/>
        <v>#DIV/0!</v>
      </c>
      <c r="AO1229" s="64"/>
      <c r="AP1229" s="72"/>
      <c r="AQ1229" s="73" t="e">
        <f t="shared" si="4407"/>
        <v>#DIV/0!</v>
      </c>
      <c r="AR1229" s="12"/>
    </row>
    <row r="1230" spans="1:44" ht="30" customHeight="1">
      <c r="A1230" s="229"/>
      <c r="B1230" s="231"/>
      <c r="C1230" s="240"/>
      <c r="D1230" s="161" t="s">
        <v>26</v>
      </c>
      <c r="E1230" s="69">
        <f t="shared" si="4408"/>
        <v>0</v>
      </c>
      <c r="F1230" s="145">
        <f t="shared" si="4409"/>
        <v>0</v>
      </c>
      <c r="G1230" s="73" t="e">
        <f t="shared" si="4395"/>
        <v>#DIV/0!</v>
      </c>
      <c r="H1230" s="64"/>
      <c r="I1230" s="72"/>
      <c r="J1230" s="73" t="e">
        <f t="shared" si="4396"/>
        <v>#DIV/0!</v>
      </c>
      <c r="K1230" s="64"/>
      <c r="L1230" s="72"/>
      <c r="M1230" s="73" t="e">
        <f t="shared" si="4397"/>
        <v>#DIV/0!</v>
      </c>
      <c r="N1230" s="64"/>
      <c r="O1230" s="72"/>
      <c r="P1230" s="73" t="e">
        <f t="shared" si="4398"/>
        <v>#DIV/0!</v>
      </c>
      <c r="Q1230" s="64"/>
      <c r="R1230" s="72"/>
      <c r="S1230" s="73" t="e">
        <f t="shared" si="4399"/>
        <v>#DIV/0!</v>
      </c>
      <c r="T1230" s="64"/>
      <c r="U1230" s="72"/>
      <c r="V1230" s="73" t="e">
        <f t="shared" si="4400"/>
        <v>#DIV/0!</v>
      </c>
      <c r="W1230" s="64"/>
      <c r="X1230" s="72"/>
      <c r="Y1230" s="73" t="e">
        <f t="shared" si="4401"/>
        <v>#DIV/0!</v>
      </c>
      <c r="Z1230" s="64"/>
      <c r="AA1230" s="72"/>
      <c r="AB1230" s="73" t="e">
        <f t="shared" si="4402"/>
        <v>#DIV/0!</v>
      </c>
      <c r="AC1230" s="64"/>
      <c r="AD1230" s="72"/>
      <c r="AE1230" s="73" t="e">
        <f t="shared" si="4403"/>
        <v>#DIV/0!</v>
      </c>
      <c r="AF1230" s="64"/>
      <c r="AG1230" s="72"/>
      <c r="AH1230" s="73" t="e">
        <f t="shared" si="4404"/>
        <v>#DIV/0!</v>
      </c>
      <c r="AI1230" s="64"/>
      <c r="AJ1230" s="72"/>
      <c r="AK1230" s="73" t="e">
        <f t="shared" si="4405"/>
        <v>#DIV/0!</v>
      </c>
      <c r="AL1230" s="64"/>
      <c r="AM1230" s="72"/>
      <c r="AN1230" s="73" t="e">
        <f t="shared" si="4406"/>
        <v>#DIV/0!</v>
      </c>
      <c r="AO1230" s="64"/>
      <c r="AP1230" s="72"/>
      <c r="AQ1230" s="73" t="e">
        <f t="shared" si="4407"/>
        <v>#DIV/0!</v>
      </c>
      <c r="AR1230" s="12"/>
    </row>
    <row r="1231" spans="1:44" ht="77.25" customHeight="1">
      <c r="A1231" s="229"/>
      <c r="B1231" s="231"/>
      <c r="C1231" s="240"/>
      <c r="D1231" s="161" t="s">
        <v>231</v>
      </c>
      <c r="E1231" s="69">
        <f t="shared" si="4408"/>
        <v>0</v>
      </c>
      <c r="F1231" s="145">
        <f t="shared" si="4409"/>
        <v>0</v>
      </c>
      <c r="G1231" s="73" t="e">
        <f t="shared" si="4395"/>
        <v>#DIV/0!</v>
      </c>
      <c r="H1231" s="64"/>
      <c r="I1231" s="72"/>
      <c r="J1231" s="73" t="e">
        <f t="shared" si="4396"/>
        <v>#DIV/0!</v>
      </c>
      <c r="K1231" s="64"/>
      <c r="L1231" s="72"/>
      <c r="M1231" s="73" t="e">
        <f t="shared" si="4397"/>
        <v>#DIV/0!</v>
      </c>
      <c r="N1231" s="64"/>
      <c r="O1231" s="72"/>
      <c r="P1231" s="73" t="e">
        <f t="shared" si="4398"/>
        <v>#DIV/0!</v>
      </c>
      <c r="Q1231" s="64"/>
      <c r="R1231" s="72"/>
      <c r="S1231" s="73" t="e">
        <f t="shared" si="4399"/>
        <v>#DIV/0!</v>
      </c>
      <c r="T1231" s="64"/>
      <c r="U1231" s="72"/>
      <c r="V1231" s="73" t="e">
        <f t="shared" si="4400"/>
        <v>#DIV/0!</v>
      </c>
      <c r="W1231" s="64"/>
      <c r="X1231" s="72"/>
      <c r="Y1231" s="73" t="e">
        <f t="shared" si="4401"/>
        <v>#DIV/0!</v>
      </c>
      <c r="Z1231" s="64"/>
      <c r="AA1231" s="72"/>
      <c r="AB1231" s="73" t="e">
        <f t="shared" si="4402"/>
        <v>#DIV/0!</v>
      </c>
      <c r="AC1231" s="64"/>
      <c r="AD1231" s="72"/>
      <c r="AE1231" s="73" t="e">
        <f t="shared" si="4403"/>
        <v>#DIV/0!</v>
      </c>
      <c r="AF1231" s="64"/>
      <c r="AG1231" s="72"/>
      <c r="AH1231" s="73" t="e">
        <f t="shared" si="4404"/>
        <v>#DIV/0!</v>
      </c>
      <c r="AI1231" s="64"/>
      <c r="AJ1231" s="72"/>
      <c r="AK1231" s="73" t="e">
        <f t="shared" si="4405"/>
        <v>#DIV/0!</v>
      </c>
      <c r="AL1231" s="64"/>
      <c r="AM1231" s="72"/>
      <c r="AN1231" s="73" t="e">
        <f t="shared" si="4406"/>
        <v>#DIV/0!</v>
      </c>
      <c r="AO1231" s="64"/>
      <c r="AP1231" s="72"/>
      <c r="AQ1231" s="73" t="e">
        <f t="shared" si="4407"/>
        <v>#DIV/0!</v>
      </c>
      <c r="AR1231" s="12"/>
    </row>
    <row r="1232" spans="1:44" ht="39" customHeight="1">
      <c r="A1232" s="229"/>
      <c r="B1232" s="231"/>
      <c r="C1232" s="240"/>
      <c r="D1232" s="161" t="s">
        <v>39</v>
      </c>
      <c r="E1232" s="69">
        <f t="shared" si="4408"/>
        <v>0</v>
      </c>
      <c r="F1232" s="145">
        <f t="shared" si="4409"/>
        <v>0</v>
      </c>
      <c r="G1232" s="73" t="e">
        <f t="shared" si="4395"/>
        <v>#DIV/0!</v>
      </c>
      <c r="H1232" s="64"/>
      <c r="I1232" s="72"/>
      <c r="J1232" s="73" t="e">
        <f t="shared" si="4396"/>
        <v>#DIV/0!</v>
      </c>
      <c r="K1232" s="64"/>
      <c r="L1232" s="72"/>
      <c r="M1232" s="73" t="e">
        <f t="shared" si="4397"/>
        <v>#DIV/0!</v>
      </c>
      <c r="N1232" s="64"/>
      <c r="O1232" s="72"/>
      <c r="P1232" s="73" t="e">
        <f t="shared" si="4398"/>
        <v>#DIV/0!</v>
      </c>
      <c r="Q1232" s="64"/>
      <c r="R1232" s="72"/>
      <c r="S1232" s="73" t="e">
        <f t="shared" si="4399"/>
        <v>#DIV/0!</v>
      </c>
      <c r="T1232" s="64"/>
      <c r="U1232" s="72"/>
      <c r="V1232" s="73" t="e">
        <f t="shared" si="4400"/>
        <v>#DIV/0!</v>
      </c>
      <c r="W1232" s="64"/>
      <c r="X1232" s="72"/>
      <c r="Y1232" s="73" t="e">
        <f t="shared" si="4401"/>
        <v>#DIV/0!</v>
      </c>
      <c r="Z1232" s="64"/>
      <c r="AA1232" s="72"/>
      <c r="AB1232" s="73" t="e">
        <f t="shared" si="4402"/>
        <v>#DIV/0!</v>
      </c>
      <c r="AC1232" s="64"/>
      <c r="AD1232" s="72"/>
      <c r="AE1232" s="73" t="e">
        <f t="shared" si="4403"/>
        <v>#DIV/0!</v>
      </c>
      <c r="AF1232" s="64"/>
      <c r="AG1232" s="72"/>
      <c r="AH1232" s="73" t="e">
        <f t="shared" si="4404"/>
        <v>#DIV/0!</v>
      </c>
      <c r="AI1232" s="64"/>
      <c r="AJ1232" s="72"/>
      <c r="AK1232" s="73" t="e">
        <f t="shared" si="4405"/>
        <v>#DIV/0!</v>
      </c>
      <c r="AL1232" s="64"/>
      <c r="AM1232" s="72"/>
      <c r="AN1232" s="73" t="e">
        <f t="shared" si="4406"/>
        <v>#DIV/0!</v>
      </c>
      <c r="AO1232" s="64"/>
      <c r="AP1232" s="72"/>
      <c r="AQ1232" s="73" t="e">
        <f t="shared" si="4407"/>
        <v>#DIV/0!</v>
      </c>
      <c r="AR1232" s="12"/>
    </row>
    <row r="1233" spans="1:44" ht="45">
      <c r="A1233" s="229"/>
      <c r="B1233" s="232"/>
      <c r="C1233" s="241"/>
      <c r="D1233" s="161" t="s">
        <v>33</v>
      </c>
      <c r="E1233" s="69">
        <f t="shared" si="4408"/>
        <v>0</v>
      </c>
      <c r="F1233" s="145">
        <f t="shared" si="4409"/>
        <v>0</v>
      </c>
      <c r="G1233" s="73" t="e">
        <f t="shared" si="4395"/>
        <v>#DIV/0!</v>
      </c>
      <c r="H1233" s="64"/>
      <c r="I1233" s="72"/>
      <c r="J1233" s="73" t="e">
        <f t="shared" si="4396"/>
        <v>#DIV/0!</v>
      </c>
      <c r="K1233" s="64"/>
      <c r="L1233" s="72"/>
      <c r="M1233" s="73" t="e">
        <f t="shared" si="4397"/>
        <v>#DIV/0!</v>
      </c>
      <c r="N1233" s="64"/>
      <c r="O1233" s="72"/>
      <c r="P1233" s="73" t="e">
        <f t="shared" si="4398"/>
        <v>#DIV/0!</v>
      </c>
      <c r="Q1233" s="64"/>
      <c r="R1233" s="72"/>
      <c r="S1233" s="73" t="e">
        <f t="shared" si="4399"/>
        <v>#DIV/0!</v>
      </c>
      <c r="T1233" s="64"/>
      <c r="U1233" s="72"/>
      <c r="V1233" s="73" t="e">
        <f t="shared" si="4400"/>
        <v>#DIV/0!</v>
      </c>
      <c r="W1233" s="64"/>
      <c r="X1233" s="72"/>
      <c r="Y1233" s="73" t="e">
        <f t="shared" si="4401"/>
        <v>#DIV/0!</v>
      </c>
      <c r="Z1233" s="64"/>
      <c r="AA1233" s="72"/>
      <c r="AB1233" s="73" t="e">
        <f t="shared" si="4402"/>
        <v>#DIV/0!</v>
      </c>
      <c r="AC1233" s="64"/>
      <c r="AD1233" s="72"/>
      <c r="AE1233" s="73" t="e">
        <f t="shared" si="4403"/>
        <v>#DIV/0!</v>
      </c>
      <c r="AF1233" s="64"/>
      <c r="AG1233" s="72"/>
      <c r="AH1233" s="73" t="e">
        <f t="shared" si="4404"/>
        <v>#DIV/0!</v>
      </c>
      <c r="AI1233" s="64"/>
      <c r="AJ1233" s="72"/>
      <c r="AK1233" s="73" t="e">
        <f t="shared" si="4405"/>
        <v>#DIV/0!</v>
      </c>
      <c r="AL1233" s="64"/>
      <c r="AM1233" s="72"/>
      <c r="AN1233" s="73" t="e">
        <f t="shared" si="4406"/>
        <v>#DIV/0!</v>
      </c>
      <c r="AO1233" s="64"/>
      <c r="AP1233" s="72"/>
      <c r="AQ1233" s="73" t="e">
        <f t="shared" si="4407"/>
        <v>#DIV/0!</v>
      </c>
      <c r="AR1233" s="12"/>
    </row>
    <row r="1234" spans="1:44" ht="29.25" customHeight="1">
      <c r="A1234" s="229" t="s">
        <v>538</v>
      </c>
      <c r="B1234" s="230" t="s">
        <v>166</v>
      </c>
      <c r="C1234" s="229" t="s">
        <v>158</v>
      </c>
      <c r="D1234" s="161" t="s">
        <v>36</v>
      </c>
      <c r="E1234" s="64">
        <f>E1235+E1236+E1237+E1239+E1240</f>
        <v>3754.8</v>
      </c>
      <c r="F1234" s="71">
        <f>F1235+F1236+F1237+F1239+F1240</f>
        <v>2939.5</v>
      </c>
      <c r="G1234" s="71">
        <f>(F1234/E1234)*100</f>
        <v>78.2864599978694</v>
      </c>
      <c r="H1234" s="64">
        <f>H1235+H1236+H1237+H1239+H1240</f>
        <v>0</v>
      </c>
      <c r="I1234" s="71">
        <f>I1235+I1236+I1237+I1239+I1240</f>
        <v>0</v>
      </c>
      <c r="J1234" s="71" t="e">
        <f>(I1234/H1234)*100</f>
        <v>#DIV/0!</v>
      </c>
      <c r="K1234" s="64">
        <f>K1235+K1236+K1237+K1239+K1240</f>
        <v>0</v>
      </c>
      <c r="L1234" s="71">
        <f>L1235+L1236+L1237+L1239+L1240</f>
        <v>0</v>
      </c>
      <c r="M1234" s="71" t="e">
        <f>(L1234/K1234)*100</f>
        <v>#DIV/0!</v>
      </c>
      <c r="N1234" s="64">
        <f>N1235+N1236+N1237+N1239+N1240</f>
        <v>0</v>
      </c>
      <c r="O1234" s="71">
        <f>O1235+O1236+O1237+O1239+O1240</f>
        <v>0</v>
      </c>
      <c r="P1234" s="71" t="e">
        <f>(O1234/N1234)*100</f>
        <v>#DIV/0!</v>
      </c>
      <c r="Q1234" s="64">
        <f>Q1235+Q1236+Q1237+Q1239+Q1240</f>
        <v>0</v>
      </c>
      <c r="R1234" s="71">
        <f>R1235+R1236+R1237+R1239+R1240</f>
        <v>0</v>
      </c>
      <c r="S1234" s="71" t="e">
        <f>(R1234/Q1234)*100</f>
        <v>#DIV/0!</v>
      </c>
      <c r="T1234" s="64">
        <f>T1235+T1236+T1237+T1239+T1240</f>
        <v>0</v>
      </c>
      <c r="U1234" s="71">
        <f>U1235+U1236+U1237+U1239+U1240</f>
        <v>0</v>
      </c>
      <c r="V1234" s="71" t="e">
        <f>(U1234/T1234)*100</f>
        <v>#DIV/0!</v>
      </c>
      <c r="W1234" s="64">
        <f>W1235+W1236+W1237+W1239+W1240</f>
        <v>0</v>
      </c>
      <c r="X1234" s="71">
        <f>X1235+X1236+X1237+X1239+X1240</f>
        <v>0</v>
      </c>
      <c r="Y1234" s="71" t="e">
        <f>(X1234/W1234)*100</f>
        <v>#DIV/0!</v>
      </c>
      <c r="Z1234" s="64">
        <f>Z1235+Z1236+Z1237+Z1239+Z1240</f>
        <v>148.16999999999999</v>
      </c>
      <c r="AA1234" s="71">
        <f>AA1235+AA1236+AA1237+AA1239+AA1240</f>
        <v>148.16999999999999</v>
      </c>
      <c r="AB1234" s="71">
        <f>(AA1234/Z1234)*100</f>
        <v>100</v>
      </c>
      <c r="AC1234" s="64">
        <f>AC1235+AC1236+AC1237+AC1239+AC1240</f>
        <v>1397.07</v>
      </c>
      <c r="AD1234" s="71">
        <f>AD1235+AD1236+AD1237+AD1239+AD1240</f>
        <v>1397.07</v>
      </c>
      <c r="AE1234" s="71">
        <f>(AD1234/AC1234)*100</f>
        <v>100</v>
      </c>
      <c r="AF1234" s="64">
        <f>AF1235+AF1236+AF1237+AF1239+AF1240</f>
        <v>1394.26</v>
      </c>
      <c r="AG1234" s="71">
        <f>AG1235+AG1236+AG1237+AG1239+AG1240</f>
        <v>1394.26</v>
      </c>
      <c r="AH1234" s="71">
        <f>(AG1234/AF1234)*100</f>
        <v>100</v>
      </c>
      <c r="AI1234" s="64">
        <f>AI1235+AI1236+AI1237+AI1239+AI1240</f>
        <v>815.3</v>
      </c>
      <c r="AJ1234" s="71">
        <f>AJ1235+AJ1236+AJ1237+AJ1239+AJ1240</f>
        <v>0</v>
      </c>
      <c r="AK1234" s="71">
        <f>(AJ1234/AI1234)*100</f>
        <v>0</v>
      </c>
      <c r="AL1234" s="64">
        <f>AL1235+AL1236+AL1237+AL1239+AL1240</f>
        <v>0</v>
      </c>
      <c r="AM1234" s="71">
        <f>AM1235+AM1236+AM1237+AM1239+AM1240</f>
        <v>0</v>
      </c>
      <c r="AN1234" s="71" t="e">
        <f>(AM1234/AL1234)*100</f>
        <v>#DIV/0!</v>
      </c>
      <c r="AO1234" s="64">
        <f>AO1235+AO1236+AO1237+AO1239+AO1240</f>
        <v>0</v>
      </c>
      <c r="AP1234" s="71">
        <f>AP1235+AP1236+AP1237+AP1239+AP1240</f>
        <v>0</v>
      </c>
      <c r="AQ1234" s="71" t="e">
        <f>(AP1234/AO1234)*100</f>
        <v>#DIV/0!</v>
      </c>
      <c r="AR1234" s="12"/>
    </row>
    <row r="1235" spans="1:44" ht="30">
      <c r="A1235" s="229"/>
      <c r="B1235" s="231"/>
      <c r="C1235" s="229"/>
      <c r="D1235" s="161" t="s">
        <v>17</v>
      </c>
      <c r="E1235" s="69">
        <f>H1235+K1235+N1235+Q1235+T1235+W1235+Z1235+AC1235+AF1235+AI1235+AL1235+AO1235</f>
        <v>0</v>
      </c>
      <c r="F1235" s="145">
        <f>I1235+L1235+O1235+R1235+U1235+X1235+AA1235+AD1235+AG1235+AJ1235+AM1235+AP1235</f>
        <v>0</v>
      </c>
      <c r="G1235" s="73" t="e">
        <f t="shared" ref="G1235:G1240" si="4410">(F1235/E1235)*100</f>
        <v>#DIV/0!</v>
      </c>
      <c r="H1235" s="64"/>
      <c r="I1235" s="72"/>
      <c r="J1235" s="73" t="e">
        <f t="shared" ref="J1235:J1240" si="4411">(I1235/H1235)*100</f>
        <v>#DIV/0!</v>
      </c>
      <c r="K1235" s="64"/>
      <c r="L1235" s="72"/>
      <c r="M1235" s="73" t="e">
        <f t="shared" ref="M1235:M1240" si="4412">(L1235/K1235)*100</f>
        <v>#DIV/0!</v>
      </c>
      <c r="N1235" s="64"/>
      <c r="O1235" s="72"/>
      <c r="P1235" s="73" t="e">
        <f t="shared" ref="P1235:P1240" si="4413">(O1235/N1235)*100</f>
        <v>#DIV/0!</v>
      </c>
      <c r="Q1235" s="64"/>
      <c r="R1235" s="72"/>
      <c r="S1235" s="73" t="e">
        <f t="shared" ref="S1235:S1240" si="4414">(R1235/Q1235)*100</f>
        <v>#DIV/0!</v>
      </c>
      <c r="T1235" s="64"/>
      <c r="U1235" s="72"/>
      <c r="V1235" s="73" t="e">
        <f t="shared" ref="V1235:V1240" si="4415">(U1235/T1235)*100</f>
        <v>#DIV/0!</v>
      </c>
      <c r="W1235" s="64"/>
      <c r="X1235" s="72"/>
      <c r="Y1235" s="73" t="e">
        <f t="shared" ref="Y1235:Y1240" si="4416">(X1235/W1235)*100</f>
        <v>#DIV/0!</v>
      </c>
      <c r="Z1235" s="64"/>
      <c r="AA1235" s="72"/>
      <c r="AB1235" s="73" t="e">
        <f t="shared" ref="AB1235:AB1240" si="4417">(AA1235/Z1235)*100</f>
        <v>#DIV/0!</v>
      </c>
      <c r="AC1235" s="64"/>
      <c r="AD1235" s="72"/>
      <c r="AE1235" s="73" t="e">
        <f t="shared" ref="AE1235:AE1240" si="4418">(AD1235/AC1235)*100</f>
        <v>#DIV/0!</v>
      </c>
      <c r="AF1235" s="64"/>
      <c r="AG1235" s="72"/>
      <c r="AH1235" s="73" t="e">
        <f t="shared" ref="AH1235:AH1240" si="4419">(AG1235/AF1235)*100</f>
        <v>#DIV/0!</v>
      </c>
      <c r="AI1235" s="64"/>
      <c r="AJ1235" s="72"/>
      <c r="AK1235" s="73" t="e">
        <f t="shared" ref="AK1235:AK1240" si="4420">(AJ1235/AI1235)*100</f>
        <v>#DIV/0!</v>
      </c>
      <c r="AL1235" s="64"/>
      <c r="AM1235" s="72"/>
      <c r="AN1235" s="73" t="e">
        <f t="shared" ref="AN1235:AN1240" si="4421">(AM1235/AL1235)*100</f>
        <v>#DIV/0!</v>
      </c>
      <c r="AO1235" s="64"/>
      <c r="AP1235" s="72"/>
      <c r="AQ1235" s="73" t="e">
        <f t="shared" ref="AQ1235:AQ1240" si="4422">(AP1235/AO1235)*100</f>
        <v>#DIV/0!</v>
      </c>
      <c r="AR1235" s="12"/>
    </row>
    <row r="1236" spans="1:44" ht="54" customHeight="1">
      <c r="A1236" s="229"/>
      <c r="B1236" s="231"/>
      <c r="C1236" s="229"/>
      <c r="D1236" s="161" t="s">
        <v>18</v>
      </c>
      <c r="E1236" s="69">
        <f t="shared" ref="E1236:E1240" si="4423">H1236+K1236+N1236+Q1236+T1236+W1236+Z1236+AC1236+AF1236+AI1236+AL1236+AO1236</f>
        <v>406.5</v>
      </c>
      <c r="F1236" s="145">
        <f t="shared" ref="F1236:F1240" si="4424">I1236+L1236+O1236+R1236+U1236+X1236+AA1236+AD1236+AG1236+AJ1236+AM1236+AP1236</f>
        <v>266</v>
      </c>
      <c r="G1236" s="73">
        <f t="shared" si="4410"/>
        <v>65.436654366543664</v>
      </c>
      <c r="H1236" s="64"/>
      <c r="I1236" s="72"/>
      <c r="J1236" s="73" t="e">
        <f t="shared" si="4411"/>
        <v>#DIV/0!</v>
      </c>
      <c r="K1236" s="64"/>
      <c r="L1236" s="72"/>
      <c r="M1236" s="73" t="e">
        <f t="shared" si="4412"/>
        <v>#DIV/0!</v>
      </c>
      <c r="N1236" s="64"/>
      <c r="O1236" s="72"/>
      <c r="P1236" s="73" t="e">
        <f t="shared" si="4413"/>
        <v>#DIV/0!</v>
      </c>
      <c r="Q1236" s="64"/>
      <c r="R1236" s="72"/>
      <c r="S1236" s="73" t="e">
        <f t="shared" si="4414"/>
        <v>#DIV/0!</v>
      </c>
      <c r="T1236" s="64"/>
      <c r="U1236" s="72"/>
      <c r="V1236" s="73" t="e">
        <f t="shared" si="4415"/>
        <v>#DIV/0!</v>
      </c>
      <c r="W1236" s="64"/>
      <c r="X1236" s="72"/>
      <c r="Y1236" s="73" t="e">
        <f t="shared" si="4416"/>
        <v>#DIV/0!</v>
      </c>
      <c r="Z1236" s="64"/>
      <c r="AA1236" s="72"/>
      <c r="AB1236" s="73" t="e">
        <f t="shared" si="4417"/>
        <v>#DIV/0!</v>
      </c>
      <c r="AC1236" s="64"/>
      <c r="AD1236" s="72"/>
      <c r="AE1236" s="73" t="e">
        <f t="shared" si="4418"/>
        <v>#DIV/0!</v>
      </c>
      <c r="AF1236" s="64">
        <v>266</v>
      </c>
      <c r="AG1236" s="72">
        <v>266</v>
      </c>
      <c r="AH1236" s="73">
        <f t="shared" si="4419"/>
        <v>100</v>
      </c>
      <c r="AI1236" s="64">
        <v>140.5</v>
      </c>
      <c r="AJ1236" s="72"/>
      <c r="AK1236" s="73">
        <f t="shared" si="4420"/>
        <v>0</v>
      </c>
      <c r="AL1236" s="64"/>
      <c r="AM1236" s="72"/>
      <c r="AN1236" s="73" t="e">
        <f t="shared" si="4421"/>
        <v>#DIV/0!</v>
      </c>
      <c r="AO1236" s="64"/>
      <c r="AP1236" s="72"/>
      <c r="AQ1236" s="73" t="e">
        <f t="shared" si="4422"/>
        <v>#DIV/0!</v>
      </c>
      <c r="AR1236" s="12"/>
    </row>
    <row r="1237" spans="1:44" ht="31.5" customHeight="1">
      <c r="A1237" s="229"/>
      <c r="B1237" s="231"/>
      <c r="C1237" s="229"/>
      <c r="D1237" s="161" t="s">
        <v>26</v>
      </c>
      <c r="E1237" s="69">
        <f t="shared" si="4423"/>
        <v>3348.3</v>
      </c>
      <c r="F1237" s="145">
        <f t="shared" si="4424"/>
        <v>2673.5</v>
      </c>
      <c r="G1237" s="73">
        <f t="shared" si="4410"/>
        <v>79.846489263208184</v>
      </c>
      <c r="H1237" s="64"/>
      <c r="I1237" s="72"/>
      <c r="J1237" s="73" t="e">
        <f t="shared" si="4411"/>
        <v>#DIV/0!</v>
      </c>
      <c r="K1237" s="64"/>
      <c r="L1237" s="72"/>
      <c r="M1237" s="73" t="e">
        <f t="shared" si="4412"/>
        <v>#DIV/0!</v>
      </c>
      <c r="N1237" s="64"/>
      <c r="O1237" s="72"/>
      <c r="P1237" s="73" t="e">
        <f t="shared" si="4413"/>
        <v>#DIV/0!</v>
      </c>
      <c r="Q1237" s="64"/>
      <c r="R1237" s="72"/>
      <c r="S1237" s="73" t="e">
        <f t="shared" si="4414"/>
        <v>#DIV/0!</v>
      </c>
      <c r="T1237" s="64"/>
      <c r="U1237" s="72"/>
      <c r="V1237" s="73" t="e">
        <f t="shared" si="4415"/>
        <v>#DIV/0!</v>
      </c>
      <c r="W1237" s="64"/>
      <c r="X1237" s="72"/>
      <c r="Y1237" s="73" t="e">
        <f t="shared" si="4416"/>
        <v>#DIV/0!</v>
      </c>
      <c r="Z1237" s="64">
        <v>148.16999999999999</v>
      </c>
      <c r="AA1237" s="72">
        <v>148.16999999999999</v>
      </c>
      <c r="AB1237" s="73">
        <f t="shared" si="4417"/>
        <v>100</v>
      </c>
      <c r="AC1237" s="64">
        <v>1397.07</v>
      </c>
      <c r="AD1237" s="72">
        <v>1397.07</v>
      </c>
      <c r="AE1237" s="73">
        <f t="shared" si="4418"/>
        <v>100</v>
      </c>
      <c r="AF1237" s="64">
        <v>1128.26</v>
      </c>
      <c r="AG1237" s="72">
        <v>1128.26</v>
      </c>
      <c r="AH1237" s="73">
        <f t="shared" si="4419"/>
        <v>100</v>
      </c>
      <c r="AI1237" s="64">
        <v>674.8</v>
      </c>
      <c r="AJ1237" s="72"/>
      <c r="AK1237" s="73">
        <f t="shared" si="4420"/>
        <v>0</v>
      </c>
      <c r="AL1237" s="64"/>
      <c r="AM1237" s="72"/>
      <c r="AN1237" s="73" t="e">
        <f t="shared" si="4421"/>
        <v>#DIV/0!</v>
      </c>
      <c r="AO1237" s="64"/>
      <c r="AP1237" s="72"/>
      <c r="AQ1237" s="73" t="e">
        <f t="shared" si="4422"/>
        <v>#DIV/0!</v>
      </c>
      <c r="AR1237" s="12"/>
    </row>
    <row r="1238" spans="1:44" ht="75" customHeight="1">
      <c r="A1238" s="229"/>
      <c r="B1238" s="231"/>
      <c r="C1238" s="229"/>
      <c r="D1238" s="161" t="s">
        <v>231</v>
      </c>
      <c r="E1238" s="69">
        <f t="shared" si="4423"/>
        <v>0</v>
      </c>
      <c r="F1238" s="145">
        <f t="shared" si="4424"/>
        <v>0</v>
      </c>
      <c r="G1238" s="73" t="e">
        <f t="shared" si="4410"/>
        <v>#DIV/0!</v>
      </c>
      <c r="H1238" s="64"/>
      <c r="I1238" s="72"/>
      <c r="J1238" s="73" t="e">
        <f t="shared" si="4411"/>
        <v>#DIV/0!</v>
      </c>
      <c r="K1238" s="64"/>
      <c r="L1238" s="72"/>
      <c r="M1238" s="73" t="e">
        <f t="shared" si="4412"/>
        <v>#DIV/0!</v>
      </c>
      <c r="N1238" s="64"/>
      <c r="O1238" s="72"/>
      <c r="P1238" s="73" t="e">
        <f t="shared" si="4413"/>
        <v>#DIV/0!</v>
      </c>
      <c r="Q1238" s="64"/>
      <c r="R1238" s="72"/>
      <c r="S1238" s="73" t="e">
        <f t="shared" si="4414"/>
        <v>#DIV/0!</v>
      </c>
      <c r="T1238" s="64"/>
      <c r="U1238" s="72"/>
      <c r="V1238" s="73" t="e">
        <f t="shared" si="4415"/>
        <v>#DIV/0!</v>
      </c>
      <c r="W1238" s="64"/>
      <c r="X1238" s="72"/>
      <c r="Y1238" s="73" t="e">
        <f t="shared" si="4416"/>
        <v>#DIV/0!</v>
      </c>
      <c r="Z1238" s="64"/>
      <c r="AA1238" s="72"/>
      <c r="AB1238" s="73" t="e">
        <f t="shared" si="4417"/>
        <v>#DIV/0!</v>
      </c>
      <c r="AC1238" s="64"/>
      <c r="AD1238" s="72"/>
      <c r="AE1238" s="73" t="e">
        <f t="shared" si="4418"/>
        <v>#DIV/0!</v>
      </c>
      <c r="AF1238" s="64"/>
      <c r="AG1238" s="72"/>
      <c r="AH1238" s="73" t="e">
        <f t="shared" si="4419"/>
        <v>#DIV/0!</v>
      </c>
      <c r="AI1238" s="64"/>
      <c r="AJ1238" s="72"/>
      <c r="AK1238" s="73" t="e">
        <f t="shared" si="4420"/>
        <v>#DIV/0!</v>
      </c>
      <c r="AL1238" s="64"/>
      <c r="AM1238" s="72"/>
      <c r="AN1238" s="73" t="e">
        <f t="shared" si="4421"/>
        <v>#DIV/0!</v>
      </c>
      <c r="AO1238" s="64"/>
      <c r="AP1238" s="72"/>
      <c r="AQ1238" s="73" t="e">
        <f t="shared" si="4422"/>
        <v>#DIV/0!</v>
      </c>
      <c r="AR1238" s="12"/>
    </row>
    <row r="1239" spans="1:44" ht="36" customHeight="1">
      <c r="A1239" s="229"/>
      <c r="B1239" s="231"/>
      <c r="C1239" s="229"/>
      <c r="D1239" s="161" t="s">
        <v>39</v>
      </c>
      <c r="E1239" s="69">
        <f t="shared" si="4423"/>
        <v>0</v>
      </c>
      <c r="F1239" s="145">
        <f t="shared" si="4424"/>
        <v>0</v>
      </c>
      <c r="G1239" s="73" t="e">
        <f t="shared" si="4410"/>
        <v>#DIV/0!</v>
      </c>
      <c r="H1239" s="64"/>
      <c r="I1239" s="72"/>
      <c r="J1239" s="73" t="e">
        <f t="shared" si="4411"/>
        <v>#DIV/0!</v>
      </c>
      <c r="K1239" s="64"/>
      <c r="L1239" s="72"/>
      <c r="M1239" s="73" t="e">
        <f t="shared" si="4412"/>
        <v>#DIV/0!</v>
      </c>
      <c r="N1239" s="64"/>
      <c r="O1239" s="72"/>
      <c r="P1239" s="73" t="e">
        <f t="shared" si="4413"/>
        <v>#DIV/0!</v>
      </c>
      <c r="Q1239" s="64"/>
      <c r="R1239" s="72"/>
      <c r="S1239" s="73" t="e">
        <f t="shared" si="4414"/>
        <v>#DIV/0!</v>
      </c>
      <c r="T1239" s="64"/>
      <c r="U1239" s="72"/>
      <c r="V1239" s="73" t="e">
        <f t="shared" si="4415"/>
        <v>#DIV/0!</v>
      </c>
      <c r="W1239" s="64"/>
      <c r="X1239" s="72"/>
      <c r="Y1239" s="73" t="e">
        <f t="shared" si="4416"/>
        <v>#DIV/0!</v>
      </c>
      <c r="Z1239" s="64"/>
      <c r="AA1239" s="72"/>
      <c r="AB1239" s="73" t="e">
        <f t="shared" si="4417"/>
        <v>#DIV/0!</v>
      </c>
      <c r="AC1239" s="64"/>
      <c r="AD1239" s="72"/>
      <c r="AE1239" s="73" t="e">
        <f t="shared" si="4418"/>
        <v>#DIV/0!</v>
      </c>
      <c r="AF1239" s="64"/>
      <c r="AG1239" s="72"/>
      <c r="AH1239" s="73" t="e">
        <f t="shared" si="4419"/>
        <v>#DIV/0!</v>
      </c>
      <c r="AI1239" s="64"/>
      <c r="AJ1239" s="72"/>
      <c r="AK1239" s="73" t="e">
        <f t="shared" si="4420"/>
        <v>#DIV/0!</v>
      </c>
      <c r="AL1239" s="64"/>
      <c r="AM1239" s="72"/>
      <c r="AN1239" s="73" t="e">
        <f t="shared" si="4421"/>
        <v>#DIV/0!</v>
      </c>
      <c r="AO1239" s="64"/>
      <c r="AP1239" s="72"/>
      <c r="AQ1239" s="73" t="e">
        <f t="shared" si="4422"/>
        <v>#DIV/0!</v>
      </c>
      <c r="AR1239" s="12"/>
    </row>
    <row r="1240" spans="1:44" ht="45">
      <c r="A1240" s="229"/>
      <c r="B1240" s="232"/>
      <c r="C1240" s="229"/>
      <c r="D1240" s="161" t="s">
        <v>33</v>
      </c>
      <c r="E1240" s="69">
        <f t="shared" si="4423"/>
        <v>0</v>
      </c>
      <c r="F1240" s="145">
        <f t="shared" si="4424"/>
        <v>0</v>
      </c>
      <c r="G1240" s="73" t="e">
        <f t="shared" si="4410"/>
        <v>#DIV/0!</v>
      </c>
      <c r="H1240" s="64"/>
      <c r="I1240" s="72"/>
      <c r="J1240" s="73" t="e">
        <f t="shared" si="4411"/>
        <v>#DIV/0!</v>
      </c>
      <c r="K1240" s="64"/>
      <c r="L1240" s="72"/>
      <c r="M1240" s="73" t="e">
        <f t="shared" si="4412"/>
        <v>#DIV/0!</v>
      </c>
      <c r="N1240" s="64"/>
      <c r="O1240" s="72"/>
      <c r="P1240" s="73" t="e">
        <f t="shared" si="4413"/>
        <v>#DIV/0!</v>
      </c>
      <c r="Q1240" s="64"/>
      <c r="R1240" s="72"/>
      <c r="S1240" s="73" t="e">
        <f t="shared" si="4414"/>
        <v>#DIV/0!</v>
      </c>
      <c r="T1240" s="64"/>
      <c r="U1240" s="72"/>
      <c r="V1240" s="73" t="e">
        <f t="shared" si="4415"/>
        <v>#DIV/0!</v>
      </c>
      <c r="W1240" s="64"/>
      <c r="X1240" s="72"/>
      <c r="Y1240" s="73" t="e">
        <f t="shared" si="4416"/>
        <v>#DIV/0!</v>
      </c>
      <c r="Z1240" s="64"/>
      <c r="AA1240" s="72"/>
      <c r="AB1240" s="73" t="e">
        <f t="shared" si="4417"/>
        <v>#DIV/0!</v>
      </c>
      <c r="AC1240" s="64"/>
      <c r="AD1240" s="72"/>
      <c r="AE1240" s="73" t="e">
        <f t="shared" si="4418"/>
        <v>#DIV/0!</v>
      </c>
      <c r="AF1240" s="64"/>
      <c r="AG1240" s="72"/>
      <c r="AH1240" s="73" t="e">
        <f t="shared" si="4419"/>
        <v>#DIV/0!</v>
      </c>
      <c r="AI1240" s="64"/>
      <c r="AJ1240" s="72"/>
      <c r="AK1240" s="73" t="e">
        <f t="shared" si="4420"/>
        <v>#DIV/0!</v>
      </c>
      <c r="AL1240" s="64"/>
      <c r="AM1240" s="72"/>
      <c r="AN1240" s="73" t="e">
        <f t="shared" si="4421"/>
        <v>#DIV/0!</v>
      </c>
      <c r="AO1240" s="64"/>
      <c r="AP1240" s="72"/>
      <c r="AQ1240" s="73" t="e">
        <f t="shared" si="4422"/>
        <v>#DIV/0!</v>
      </c>
      <c r="AR1240" s="12"/>
    </row>
    <row r="1241" spans="1:44" ht="24.75" customHeight="1">
      <c r="A1241" s="242" t="s">
        <v>539</v>
      </c>
      <c r="B1241" s="243" t="s">
        <v>167</v>
      </c>
      <c r="C1241" s="229" t="s">
        <v>146</v>
      </c>
      <c r="D1241" s="183" t="s">
        <v>36</v>
      </c>
      <c r="E1241" s="187">
        <f>E1242+E1243+E1244+E1246+E1247</f>
        <v>40</v>
      </c>
      <c r="F1241" s="188">
        <f>F1242+F1243+F1244+F1246+F1247</f>
        <v>40</v>
      </c>
      <c r="G1241" s="188">
        <f>(F1241/E1241)*100</f>
        <v>100</v>
      </c>
      <c r="H1241" s="64">
        <f>H1242+H1243+H1244+H1246+H1247</f>
        <v>0</v>
      </c>
      <c r="I1241" s="71">
        <f>I1242+I1243+I1244+I1246+I1247</f>
        <v>0</v>
      </c>
      <c r="J1241" s="71" t="e">
        <f>(I1241/H1241)*100</f>
        <v>#DIV/0!</v>
      </c>
      <c r="K1241" s="64">
        <f>K1242+K1243+K1244+K1246+K1247</f>
        <v>0</v>
      </c>
      <c r="L1241" s="71">
        <f>L1242+L1243+L1244+L1246+L1247</f>
        <v>0</v>
      </c>
      <c r="M1241" s="71" t="e">
        <f>(L1241/K1241)*100</f>
        <v>#DIV/0!</v>
      </c>
      <c r="N1241" s="64">
        <f>N1242+N1243+N1244+N1246+N1247</f>
        <v>0</v>
      </c>
      <c r="O1241" s="71">
        <f>O1242+O1243+O1244+O1246+O1247</f>
        <v>0</v>
      </c>
      <c r="P1241" s="71" t="e">
        <f>(O1241/N1241)*100</f>
        <v>#DIV/0!</v>
      </c>
      <c r="Q1241" s="64">
        <f>Q1242+Q1243+Q1244+Q1246+Q1247</f>
        <v>40</v>
      </c>
      <c r="R1241" s="71">
        <f>R1242+R1243+R1244+R1246+R1247</f>
        <v>40</v>
      </c>
      <c r="S1241" s="71">
        <f>(R1241/Q1241)*100</f>
        <v>100</v>
      </c>
      <c r="T1241" s="64">
        <f>T1242+T1243+T1244+T1246+T1247</f>
        <v>0</v>
      </c>
      <c r="U1241" s="71">
        <f>U1242+U1243+U1244+U1246+U1247</f>
        <v>0</v>
      </c>
      <c r="V1241" s="71" t="e">
        <f>(U1241/T1241)*100</f>
        <v>#DIV/0!</v>
      </c>
      <c r="W1241" s="64">
        <f>W1242+W1243+W1244+W1246+W1247</f>
        <v>0</v>
      </c>
      <c r="X1241" s="71">
        <f>X1242+X1243+X1244+X1246+X1247</f>
        <v>0</v>
      </c>
      <c r="Y1241" s="71" t="e">
        <f>(X1241/W1241)*100</f>
        <v>#DIV/0!</v>
      </c>
      <c r="Z1241" s="64">
        <f>Z1242+Z1243+Z1244+Z1246+Z1247</f>
        <v>0</v>
      </c>
      <c r="AA1241" s="71">
        <f>AA1242+AA1243+AA1244+AA1246+AA1247</f>
        <v>0</v>
      </c>
      <c r="AB1241" s="71" t="e">
        <f>(AA1241/Z1241)*100</f>
        <v>#DIV/0!</v>
      </c>
      <c r="AC1241" s="64">
        <f>AC1242+AC1243+AC1244+AC1246+AC1247</f>
        <v>0</v>
      </c>
      <c r="AD1241" s="71">
        <f>AD1242+AD1243+AD1244+AD1246+AD1247</f>
        <v>0</v>
      </c>
      <c r="AE1241" s="71" t="e">
        <f>(AD1241/AC1241)*100</f>
        <v>#DIV/0!</v>
      </c>
      <c r="AF1241" s="64">
        <f>AF1242+AF1243+AF1244+AF1246+AF1247</f>
        <v>0</v>
      </c>
      <c r="AG1241" s="71">
        <f>AG1242+AG1243+AG1244+AG1246+AG1247</f>
        <v>0</v>
      </c>
      <c r="AH1241" s="71" t="e">
        <f>(AG1241/AF1241)*100</f>
        <v>#DIV/0!</v>
      </c>
      <c r="AI1241" s="64">
        <f>AI1242+AI1243+AI1244+AI1246+AI1247</f>
        <v>0</v>
      </c>
      <c r="AJ1241" s="71">
        <f>AJ1242+AJ1243+AJ1244+AJ1246+AJ1247</f>
        <v>0</v>
      </c>
      <c r="AK1241" s="71" t="e">
        <f>(AJ1241/AI1241)*100</f>
        <v>#DIV/0!</v>
      </c>
      <c r="AL1241" s="64">
        <f>AL1242+AL1243+AL1244+AL1246+AL1247</f>
        <v>0</v>
      </c>
      <c r="AM1241" s="71">
        <f>AM1242+AM1243+AM1244+AM1246+AM1247</f>
        <v>0</v>
      </c>
      <c r="AN1241" s="71" t="e">
        <f>(AM1241/AL1241)*100</f>
        <v>#DIV/0!</v>
      </c>
      <c r="AO1241" s="64">
        <f>AO1242+AO1243+AO1244+AO1246+AO1247</f>
        <v>0</v>
      </c>
      <c r="AP1241" s="71">
        <f>AP1242+AP1243+AP1244+AP1246+AP1247</f>
        <v>0</v>
      </c>
      <c r="AQ1241" s="71" t="e">
        <f>(AP1241/AO1241)*100</f>
        <v>#DIV/0!</v>
      </c>
      <c r="AR1241" s="12"/>
    </row>
    <row r="1242" spans="1:44" ht="30">
      <c r="A1242" s="242"/>
      <c r="B1242" s="244"/>
      <c r="C1242" s="229"/>
      <c r="D1242" s="189" t="s">
        <v>17</v>
      </c>
      <c r="E1242" s="69">
        <f>H1242+K1242+N1242+Q1242+T1242+W1242+Z1242+AC1242+AF1242+AI1242+AL1242+AO1242</f>
        <v>0</v>
      </c>
      <c r="F1242" s="145">
        <f>I1242+L1242+O1242+R1242+U1242+X1242+AA1242+AD1242+AG1242+AJ1242+AM1242+AP1242</f>
        <v>0</v>
      </c>
      <c r="G1242" s="70" t="e">
        <f t="shared" ref="G1242:G1247" si="4425">(F1242/E1242)*100</f>
        <v>#DIV/0!</v>
      </c>
      <c r="H1242" s="64"/>
      <c r="I1242" s="72"/>
      <c r="J1242" s="73" t="e">
        <f t="shared" ref="J1242:J1247" si="4426">(I1242/H1242)*100</f>
        <v>#DIV/0!</v>
      </c>
      <c r="K1242" s="64"/>
      <c r="L1242" s="72"/>
      <c r="M1242" s="73" t="e">
        <f t="shared" ref="M1242:M1247" si="4427">(L1242/K1242)*100</f>
        <v>#DIV/0!</v>
      </c>
      <c r="N1242" s="64"/>
      <c r="O1242" s="72"/>
      <c r="P1242" s="73" t="e">
        <f t="shared" ref="P1242:P1247" si="4428">(O1242/N1242)*100</f>
        <v>#DIV/0!</v>
      </c>
      <c r="Q1242" s="64"/>
      <c r="R1242" s="72"/>
      <c r="S1242" s="73" t="e">
        <f t="shared" ref="S1242:S1247" si="4429">(R1242/Q1242)*100</f>
        <v>#DIV/0!</v>
      </c>
      <c r="T1242" s="64"/>
      <c r="U1242" s="72"/>
      <c r="V1242" s="73" t="e">
        <f t="shared" ref="V1242:V1247" si="4430">(U1242/T1242)*100</f>
        <v>#DIV/0!</v>
      </c>
      <c r="W1242" s="64"/>
      <c r="X1242" s="72"/>
      <c r="Y1242" s="73" t="e">
        <f t="shared" ref="Y1242:Y1247" si="4431">(X1242/W1242)*100</f>
        <v>#DIV/0!</v>
      </c>
      <c r="Z1242" s="64"/>
      <c r="AA1242" s="72"/>
      <c r="AB1242" s="73" t="e">
        <f t="shared" ref="AB1242:AB1247" si="4432">(AA1242/Z1242)*100</f>
        <v>#DIV/0!</v>
      </c>
      <c r="AC1242" s="64"/>
      <c r="AD1242" s="72"/>
      <c r="AE1242" s="73" t="e">
        <f t="shared" ref="AE1242:AE1247" si="4433">(AD1242/AC1242)*100</f>
        <v>#DIV/0!</v>
      </c>
      <c r="AF1242" s="64"/>
      <c r="AG1242" s="72"/>
      <c r="AH1242" s="73" t="e">
        <f t="shared" ref="AH1242:AH1247" si="4434">(AG1242/AF1242)*100</f>
        <v>#DIV/0!</v>
      </c>
      <c r="AI1242" s="64"/>
      <c r="AJ1242" s="72"/>
      <c r="AK1242" s="73" t="e">
        <f t="shared" ref="AK1242:AK1247" si="4435">(AJ1242/AI1242)*100</f>
        <v>#DIV/0!</v>
      </c>
      <c r="AL1242" s="64"/>
      <c r="AM1242" s="72"/>
      <c r="AN1242" s="73" t="e">
        <f t="shared" ref="AN1242:AN1247" si="4436">(AM1242/AL1242)*100</f>
        <v>#DIV/0!</v>
      </c>
      <c r="AO1242" s="64"/>
      <c r="AP1242" s="72"/>
      <c r="AQ1242" s="73" t="e">
        <f t="shared" ref="AQ1242:AQ1247" si="4437">(AP1242/AO1242)*100</f>
        <v>#DIV/0!</v>
      </c>
      <c r="AR1242" s="12"/>
    </row>
    <row r="1243" spans="1:44" ht="51" customHeight="1">
      <c r="A1243" s="242"/>
      <c r="B1243" s="244"/>
      <c r="C1243" s="229"/>
      <c r="D1243" s="189" t="s">
        <v>18</v>
      </c>
      <c r="E1243" s="69">
        <f t="shared" ref="E1243:E1247" si="4438">H1243+K1243+N1243+Q1243+T1243+W1243+Z1243+AC1243+AF1243+AI1243+AL1243+AO1243</f>
        <v>0</v>
      </c>
      <c r="F1243" s="145">
        <f t="shared" ref="F1243:F1247" si="4439">I1243+L1243+O1243+R1243+U1243+X1243+AA1243+AD1243+AG1243+AJ1243+AM1243+AP1243</f>
        <v>0</v>
      </c>
      <c r="G1243" s="70" t="e">
        <f t="shared" si="4425"/>
        <v>#DIV/0!</v>
      </c>
      <c r="H1243" s="64"/>
      <c r="I1243" s="72"/>
      <c r="J1243" s="73" t="e">
        <f t="shared" si="4426"/>
        <v>#DIV/0!</v>
      </c>
      <c r="K1243" s="64"/>
      <c r="L1243" s="72"/>
      <c r="M1243" s="73" t="e">
        <f t="shared" si="4427"/>
        <v>#DIV/0!</v>
      </c>
      <c r="N1243" s="64"/>
      <c r="O1243" s="72"/>
      <c r="P1243" s="73" t="e">
        <f t="shared" si="4428"/>
        <v>#DIV/0!</v>
      </c>
      <c r="Q1243" s="64"/>
      <c r="R1243" s="72"/>
      <c r="S1243" s="73" t="e">
        <f t="shared" si="4429"/>
        <v>#DIV/0!</v>
      </c>
      <c r="T1243" s="64"/>
      <c r="U1243" s="72"/>
      <c r="V1243" s="73" t="e">
        <f t="shared" si="4430"/>
        <v>#DIV/0!</v>
      </c>
      <c r="W1243" s="64"/>
      <c r="X1243" s="72"/>
      <c r="Y1243" s="73" t="e">
        <f t="shared" si="4431"/>
        <v>#DIV/0!</v>
      </c>
      <c r="Z1243" s="64"/>
      <c r="AA1243" s="72"/>
      <c r="AB1243" s="73" t="e">
        <f t="shared" si="4432"/>
        <v>#DIV/0!</v>
      </c>
      <c r="AC1243" s="64"/>
      <c r="AD1243" s="72"/>
      <c r="AE1243" s="73" t="e">
        <f t="shared" si="4433"/>
        <v>#DIV/0!</v>
      </c>
      <c r="AF1243" s="64"/>
      <c r="AG1243" s="72"/>
      <c r="AH1243" s="73" t="e">
        <f t="shared" si="4434"/>
        <v>#DIV/0!</v>
      </c>
      <c r="AI1243" s="64"/>
      <c r="AJ1243" s="72"/>
      <c r="AK1243" s="73" t="e">
        <f t="shared" si="4435"/>
        <v>#DIV/0!</v>
      </c>
      <c r="AL1243" s="64"/>
      <c r="AM1243" s="72"/>
      <c r="AN1243" s="73" t="e">
        <f t="shared" si="4436"/>
        <v>#DIV/0!</v>
      </c>
      <c r="AO1243" s="64"/>
      <c r="AP1243" s="72"/>
      <c r="AQ1243" s="73" t="e">
        <f t="shared" si="4437"/>
        <v>#DIV/0!</v>
      </c>
      <c r="AR1243" s="12"/>
    </row>
    <row r="1244" spans="1:44" ht="30" customHeight="1">
      <c r="A1244" s="242"/>
      <c r="B1244" s="244"/>
      <c r="C1244" s="229"/>
      <c r="D1244" s="189" t="s">
        <v>26</v>
      </c>
      <c r="E1244" s="69">
        <f t="shared" si="4438"/>
        <v>40</v>
      </c>
      <c r="F1244" s="145">
        <f t="shared" si="4439"/>
        <v>40</v>
      </c>
      <c r="G1244" s="70">
        <f t="shared" si="4425"/>
        <v>100</v>
      </c>
      <c r="H1244" s="64"/>
      <c r="I1244" s="72"/>
      <c r="J1244" s="73" t="e">
        <f t="shared" si="4426"/>
        <v>#DIV/0!</v>
      </c>
      <c r="K1244" s="64"/>
      <c r="L1244" s="72"/>
      <c r="M1244" s="73" t="e">
        <f t="shared" si="4427"/>
        <v>#DIV/0!</v>
      </c>
      <c r="N1244" s="64"/>
      <c r="O1244" s="72"/>
      <c r="P1244" s="73" t="e">
        <f t="shared" si="4428"/>
        <v>#DIV/0!</v>
      </c>
      <c r="Q1244" s="64">
        <v>40</v>
      </c>
      <c r="R1244" s="72">
        <v>40</v>
      </c>
      <c r="S1244" s="73">
        <f t="shared" si="4429"/>
        <v>100</v>
      </c>
      <c r="T1244" s="64"/>
      <c r="U1244" s="72"/>
      <c r="V1244" s="73" t="e">
        <f t="shared" si="4430"/>
        <v>#DIV/0!</v>
      </c>
      <c r="W1244" s="64"/>
      <c r="X1244" s="72"/>
      <c r="Y1244" s="73" t="e">
        <f t="shared" si="4431"/>
        <v>#DIV/0!</v>
      </c>
      <c r="Z1244" s="64"/>
      <c r="AA1244" s="72"/>
      <c r="AB1244" s="73" t="e">
        <f t="shared" si="4432"/>
        <v>#DIV/0!</v>
      </c>
      <c r="AC1244" s="64"/>
      <c r="AD1244" s="72"/>
      <c r="AE1244" s="73" t="e">
        <f t="shared" si="4433"/>
        <v>#DIV/0!</v>
      </c>
      <c r="AF1244" s="64"/>
      <c r="AG1244" s="72"/>
      <c r="AH1244" s="73" t="e">
        <f t="shared" si="4434"/>
        <v>#DIV/0!</v>
      </c>
      <c r="AI1244" s="64"/>
      <c r="AJ1244" s="72"/>
      <c r="AK1244" s="73" t="e">
        <f t="shared" si="4435"/>
        <v>#DIV/0!</v>
      </c>
      <c r="AL1244" s="64"/>
      <c r="AM1244" s="72"/>
      <c r="AN1244" s="73" t="e">
        <f t="shared" si="4436"/>
        <v>#DIV/0!</v>
      </c>
      <c r="AO1244" s="64"/>
      <c r="AP1244" s="72"/>
      <c r="AQ1244" s="73" t="e">
        <f t="shared" si="4437"/>
        <v>#DIV/0!</v>
      </c>
      <c r="AR1244" s="12"/>
    </row>
    <row r="1245" spans="1:44" ht="76.5" customHeight="1">
      <c r="A1245" s="242"/>
      <c r="B1245" s="244"/>
      <c r="C1245" s="229"/>
      <c r="D1245" s="189" t="s">
        <v>231</v>
      </c>
      <c r="E1245" s="69">
        <f t="shared" si="4438"/>
        <v>0</v>
      </c>
      <c r="F1245" s="145">
        <f t="shared" si="4439"/>
        <v>0</v>
      </c>
      <c r="G1245" s="70" t="e">
        <f t="shared" si="4425"/>
        <v>#DIV/0!</v>
      </c>
      <c r="H1245" s="64"/>
      <c r="I1245" s="72"/>
      <c r="J1245" s="73" t="e">
        <f t="shared" si="4426"/>
        <v>#DIV/0!</v>
      </c>
      <c r="K1245" s="64"/>
      <c r="L1245" s="72"/>
      <c r="M1245" s="73" t="e">
        <f t="shared" si="4427"/>
        <v>#DIV/0!</v>
      </c>
      <c r="N1245" s="64"/>
      <c r="O1245" s="72"/>
      <c r="P1245" s="73" t="e">
        <f t="shared" si="4428"/>
        <v>#DIV/0!</v>
      </c>
      <c r="Q1245" s="64"/>
      <c r="R1245" s="72"/>
      <c r="S1245" s="73" t="e">
        <f t="shared" si="4429"/>
        <v>#DIV/0!</v>
      </c>
      <c r="T1245" s="64"/>
      <c r="U1245" s="72"/>
      <c r="V1245" s="73" t="e">
        <f t="shared" si="4430"/>
        <v>#DIV/0!</v>
      </c>
      <c r="W1245" s="64"/>
      <c r="X1245" s="72"/>
      <c r="Y1245" s="73" t="e">
        <f t="shared" si="4431"/>
        <v>#DIV/0!</v>
      </c>
      <c r="Z1245" s="64"/>
      <c r="AA1245" s="72"/>
      <c r="AB1245" s="73" t="e">
        <f t="shared" si="4432"/>
        <v>#DIV/0!</v>
      </c>
      <c r="AC1245" s="64"/>
      <c r="AD1245" s="72"/>
      <c r="AE1245" s="73" t="e">
        <f t="shared" si="4433"/>
        <v>#DIV/0!</v>
      </c>
      <c r="AF1245" s="64"/>
      <c r="AG1245" s="72"/>
      <c r="AH1245" s="73" t="e">
        <f t="shared" si="4434"/>
        <v>#DIV/0!</v>
      </c>
      <c r="AI1245" s="64"/>
      <c r="AJ1245" s="72"/>
      <c r="AK1245" s="73" t="e">
        <f t="shared" si="4435"/>
        <v>#DIV/0!</v>
      </c>
      <c r="AL1245" s="64"/>
      <c r="AM1245" s="72"/>
      <c r="AN1245" s="73" t="e">
        <f t="shared" si="4436"/>
        <v>#DIV/0!</v>
      </c>
      <c r="AO1245" s="64"/>
      <c r="AP1245" s="72"/>
      <c r="AQ1245" s="73" t="e">
        <f t="shared" si="4437"/>
        <v>#DIV/0!</v>
      </c>
      <c r="AR1245" s="12"/>
    </row>
    <row r="1246" spans="1:44" ht="33.75" customHeight="1">
      <c r="A1246" s="242"/>
      <c r="B1246" s="244"/>
      <c r="C1246" s="229"/>
      <c r="D1246" s="189" t="s">
        <v>39</v>
      </c>
      <c r="E1246" s="69">
        <f t="shared" si="4438"/>
        <v>0</v>
      </c>
      <c r="F1246" s="145">
        <f t="shared" si="4439"/>
        <v>0</v>
      </c>
      <c r="G1246" s="70" t="e">
        <f t="shared" si="4425"/>
        <v>#DIV/0!</v>
      </c>
      <c r="H1246" s="64"/>
      <c r="I1246" s="72"/>
      <c r="J1246" s="73" t="e">
        <f t="shared" si="4426"/>
        <v>#DIV/0!</v>
      </c>
      <c r="K1246" s="64"/>
      <c r="L1246" s="72"/>
      <c r="M1246" s="73" t="e">
        <f t="shared" si="4427"/>
        <v>#DIV/0!</v>
      </c>
      <c r="N1246" s="64"/>
      <c r="O1246" s="72"/>
      <c r="P1246" s="73" t="e">
        <f t="shared" si="4428"/>
        <v>#DIV/0!</v>
      </c>
      <c r="Q1246" s="64"/>
      <c r="R1246" s="72"/>
      <c r="S1246" s="73" t="e">
        <f t="shared" si="4429"/>
        <v>#DIV/0!</v>
      </c>
      <c r="T1246" s="64"/>
      <c r="U1246" s="72"/>
      <c r="V1246" s="73" t="e">
        <f t="shared" si="4430"/>
        <v>#DIV/0!</v>
      </c>
      <c r="W1246" s="64"/>
      <c r="X1246" s="72"/>
      <c r="Y1246" s="73" t="e">
        <f t="shared" si="4431"/>
        <v>#DIV/0!</v>
      </c>
      <c r="Z1246" s="64"/>
      <c r="AA1246" s="72"/>
      <c r="AB1246" s="73" t="e">
        <f t="shared" si="4432"/>
        <v>#DIV/0!</v>
      </c>
      <c r="AC1246" s="64"/>
      <c r="AD1246" s="72"/>
      <c r="AE1246" s="73" t="e">
        <f t="shared" si="4433"/>
        <v>#DIV/0!</v>
      </c>
      <c r="AF1246" s="64"/>
      <c r="AG1246" s="72"/>
      <c r="AH1246" s="73" t="e">
        <f t="shared" si="4434"/>
        <v>#DIV/0!</v>
      </c>
      <c r="AI1246" s="64"/>
      <c r="AJ1246" s="72"/>
      <c r="AK1246" s="73" t="e">
        <f t="shared" si="4435"/>
        <v>#DIV/0!</v>
      </c>
      <c r="AL1246" s="64"/>
      <c r="AM1246" s="72"/>
      <c r="AN1246" s="73" t="e">
        <f t="shared" si="4436"/>
        <v>#DIV/0!</v>
      </c>
      <c r="AO1246" s="64"/>
      <c r="AP1246" s="72"/>
      <c r="AQ1246" s="73" t="e">
        <f t="shared" si="4437"/>
        <v>#DIV/0!</v>
      </c>
      <c r="AR1246" s="12"/>
    </row>
    <row r="1247" spans="1:44" ht="45">
      <c r="A1247" s="242"/>
      <c r="B1247" s="245"/>
      <c r="C1247" s="229"/>
      <c r="D1247" s="189" t="s">
        <v>33</v>
      </c>
      <c r="E1247" s="69">
        <f t="shared" si="4438"/>
        <v>0</v>
      </c>
      <c r="F1247" s="145">
        <f t="shared" si="4439"/>
        <v>0</v>
      </c>
      <c r="G1247" s="70" t="e">
        <f t="shared" si="4425"/>
        <v>#DIV/0!</v>
      </c>
      <c r="H1247" s="64"/>
      <c r="I1247" s="72"/>
      <c r="J1247" s="73" t="e">
        <f t="shared" si="4426"/>
        <v>#DIV/0!</v>
      </c>
      <c r="K1247" s="64"/>
      <c r="L1247" s="72"/>
      <c r="M1247" s="73" t="e">
        <f t="shared" si="4427"/>
        <v>#DIV/0!</v>
      </c>
      <c r="N1247" s="64"/>
      <c r="O1247" s="72"/>
      <c r="P1247" s="73" t="e">
        <f t="shared" si="4428"/>
        <v>#DIV/0!</v>
      </c>
      <c r="Q1247" s="64"/>
      <c r="R1247" s="72"/>
      <c r="S1247" s="73" t="e">
        <f t="shared" si="4429"/>
        <v>#DIV/0!</v>
      </c>
      <c r="T1247" s="64"/>
      <c r="U1247" s="72"/>
      <c r="V1247" s="73" t="e">
        <f t="shared" si="4430"/>
        <v>#DIV/0!</v>
      </c>
      <c r="W1247" s="64"/>
      <c r="X1247" s="72"/>
      <c r="Y1247" s="73" t="e">
        <f t="shared" si="4431"/>
        <v>#DIV/0!</v>
      </c>
      <c r="Z1247" s="64"/>
      <c r="AA1247" s="72"/>
      <c r="AB1247" s="73" t="e">
        <f t="shared" si="4432"/>
        <v>#DIV/0!</v>
      </c>
      <c r="AC1247" s="64"/>
      <c r="AD1247" s="72"/>
      <c r="AE1247" s="73" t="e">
        <f t="shared" si="4433"/>
        <v>#DIV/0!</v>
      </c>
      <c r="AF1247" s="64"/>
      <c r="AG1247" s="72"/>
      <c r="AH1247" s="73" t="e">
        <f t="shared" si="4434"/>
        <v>#DIV/0!</v>
      </c>
      <c r="AI1247" s="64"/>
      <c r="AJ1247" s="72"/>
      <c r="AK1247" s="73" t="e">
        <f t="shared" si="4435"/>
        <v>#DIV/0!</v>
      </c>
      <c r="AL1247" s="64"/>
      <c r="AM1247" s="72"/>
      <c r="AN1247" s="73" t="e">
        <f t="shared" si="4436"/>
        <v>#DIV/0!</v>
      </c>
      <c r="AO1247" s="64"/>
      <c r="AP1247" s="72"/>
      <c r="AQ1247" s="73" t="e">
        <f t="shared" si="4437"/>
        <v>#DIV/0!</v>
      </c>
      <c r="AR1247" s="12"/>
    </row>
    <row r="1248" spans="1:44" ht="26.25" customHeight="1">
      <c r="A1248" s="229" t="s">
        <v>540</v>
      </c>
      <c r="B1248" s="230" t="s">
        <v>168</v>
      </c>
      <c r="C1248" s="229" t="s">
        <v>146</v>
      </c>
      <c r="D1248" s="161" t="s">
        <v>36</v>
      </c>
      <c r="E1248" s="69">
        <f>E1249+E1250+E1251+E1253+E1254</f>
        <v>0</v>
      </c>
      <c r="F1248" s="137">
        <f>F1249+F1250+F1251+F1253+F1254</f>
        <v>0</v>
      </c>
      <c r="G1248" s="137" t="e">
        <f>(F1248/E1248)*100</f>
        <v>#DIV/0!</v>
      </c>
      <c r="H1248" s="69">
        <f>H1249+H1250+H1251+H1253+H1254</f>
        <v>0</v>
      </c>
      <c r="I1248" s="137">
        <f>I1249+I1250+I1251+I1253+I1254</f>
        <v>0</v>
      </c>
      <c r="J1248" s="137" t="e">
        <f>(I1248/H1248)*100</f>
        <v>#DIV/0!</v>
      </c>
      <c r="K1248" s="69">
        <f>K1249+K1250+K1251+K1253+K1254</f>
        <v>0</v>
      </c>
      <c r="L1248" s="137">
        <f>L1249+L1250+L1251+L1253+L1254</f>
        <v>0</v>
      </c>
      <c r="M1248" s="137" t="e">
        <f>(L1248/K1248)*100</f>
        <v>#DIV/0!</v>
      </c>
      <c r="N1248" s="69">
        <f>N1249+N1250+N1251+N1253+N1254</f>
        <v>0</v>
      </c>
      <c r="O1248" s="71">
        <f>O1249+O1250+O1251+O1253+O1254</f>
        <v>0</v>
      </c>
      <c r="P1248" s="71" t="e">
        <f>(O1248/N1248)*100</f>
        <v>#DIV/0!</v>
      </c>
      <c r="Q1248" s="64">
        <f>Q1249+Q1250+Q1251+Q1253+Q1254</f>
        <v>0</v>
      </c>
      <c r="R1248" s="71">
        <f>R1249+R1250+R1251+R1253+R1254</f>
        <v>0</v>
      </c>
      <c r="S1248" s="71" t="e">
        <f>(R1248/Q1248)*100</f>
        <v>#DIV/0!</v>
      </c>
      <c r="T1248" s="64">
        <f>T1249+T1250+T1251+T1253+T1254</f>
        <v>0</v>
      </c>
      <c r="U1248" s="71">
        <f>U1249+U1250+U1251+U1253+U1254</f>
        <v>0</v>
      </c>
      <c r="V1248" s="71" t="e">
        <f>(U1248/T1248)*100</f>
        <v>#DIV/0!</v>
      </c>
      <c r="W1248" s="64">
        <f>W1249+W1250+W1251+W1253+W1254</f>
        <v>0</v>
      </c>
      <c r="X1248" s="71">
        <f>X1249+X1250+X1251+X1253+X1254</f>
        <v>0</v>
      </c>
      <c r="Y1248" s="71" t="e">
        <f>(X1248/W1248)*100</f>
        <v>#DIV/0!</v>
      </c>
      <c r="Z1248" s="64">
        <f>Z1249+Z1250+Z1251+Z1253+Z1254</f>
        <v>0</v>
      </c>
      <c r="AA1248" s="71">
        <f>AA1249+AA1250+AA1251+AA1253+AA1254</f>
        <v>0</v>
      </c>
      <c r="AB1248" s="71" t="e">
        <f>(AA1248/Z1248)*100</f>
        <v>#DIV/0!</v>
      </c>
      <c r="AC1248" s="64">
        <f>AC1249+AC1250+AC1251+AC1253+AC1254</f>
        <v>0</v>
      </c>
      <c r="AD1248" s="71">
        <f>AD1249+AD1250+AD1251+AD1253+AD1254</f>
        <v>0</v>
      </c>
      <c r="AE1248" s="71" t="e">
        <f>(AD1248/AC1248)*100</f>
        <v>#DIV/0!</v>
      </c>
      <c r="AF1248" s="64">
        <f>AF1249+AF1250+AF1251+AF1253+AF1254</f>
        <v>0</v>
      </c>
      <c r="AG1248" s="71">
        <f>AG1249+AG1250+AG1251+AG1253+AG1254</f>
        <v>0</v>
      </c>
      <c r="AH1248" s="71" t="e">
        <f>(AG1248/AF1248)*100</f>
        <v>#DIV/0!</v>
      </c>
      <c r="AI1248" s="64">
        <f>AI1249+AI1250+AI1251+AI1253+AI1254</f>
        <v>0</v>
      </c>
      <c r="AJ1248" s="71">
        <f>AJ1249+AJ1250+AJ1251+AJ1253+AJ1254</f>
        <v>0</v>
      </c>
      <c r="AK1248" s="71" t="e">
        <f>(AJ1248/AI1248)*100</f>
        <v>#DIV/0!</v>
      </c>
      <c r="AL1248" s="64">
        <f>AL1249+AL1250+AL1251+AL1253+AL1254</f>
        <v>0</v>
      </c>
      <c r="AM1248" s="71">
        <f>AM1249+AM1250+AM1251+AM1253+AM1254</f>
        <v>0</v>
      </c>
      <c r="AN1248" s="71" t="e">
        <f>(AM1248/AL1248)*100</f>
        <v>#DIV/0!</v>
      </c>
      <c r="AO1248" s="64">
        <f>AO1249+AO1250+AO1251+AO1253+AO1254</f>
        <v>0</v>
      </c>
      <c r="AP1248" s="71">
        <f>AP1249+AP1250+AP1251+AP1253+AP1254</f>
        <v>0</v>
      </c>
      <c r="AQ1248" s="71" t="e">
        <f>(AP1248/AO1248)*100</f>
        <v>#DIV/0!</v>
      </c>
      <c r="AR1248" s="12"/>
    </row>
    <row r="1249" spans="1:44" ht="30">
      <c r="A1249" s="229"/>
      <c r="B1249" s="231"/>
      <c r="C1249" s="229"/>
      <c r="D1249" s="161" t="s">
        <v>17</v>
      </c>
      <c r="E1249" s="69">
        <f>H1249+K1249+N1249+Q1249+T1249+W1249+Z1249+AC1249+AF1249+AI1249+AL1249+AO1249</f>
        <v>0</v>
      </c>
      <c r="F1249" s="145">
        <f>I1249+L1249+O1249+R1249+U1249+X1249+AA1249+AD1249+AG1249+AJ1249+AM1249+AP1249</f>
        <v>0</v>
      </c>
      <c r="G1249" s="70" t="e">
        <f t="shared" ref="G1249:G1254" si="4440">(F1249/E1249)*100</f>
        <v>#DIV/0!</v>
      </c>
      <c r="H1249" s="69"/>
      <c r="I1249" s="145"/>
      <c r="J1249" s="70" t="e">
        <f t="shared" ref="J1249:J1254" si="4441">(I1249/H1249)*100</f>
        <v>#DIV/0!</v>
      </c>
      <c r="K1249" s="69"/>
      <c r="L1249" s="145"/>
      <c r="M1249" s="70" t="e">
        <f t="shared" ref="M1249:M1254" si="4442">(L1249/K1249)*100</f>
        <v>#DIV/0!</v>
      </c>
      <c r="N1249" s="69"/>
      <c r="O1249" s="72"/>
      <c r="P1249" s="73" t="e">
        <f t="shared" ref="P1249:P1254" si="4443">(O1249/N1249)*100</f>
        <v>#DIV/0!</v>
      </c>
      <c r="Q1249" s="64"/>
      <c r="R1249" s="72"/>
      <c r="S1249" s="73" t="e">
        <f t="shared" ref="S1249:S1254" si="4444">(R1249/Q1249)*100</f>
        <v>#DIV/0!</v>
      </c>
      <c r="T1249" s="64"/>
      <c r="U1249" s="72"/>
      <c r="V1249" s="73" t="e">
        <f t="shared" ref="V1249:V1254" si="4445">(U1249/T1249)*100</f>
        <v>#DIV/0!</v>
      </c>
      <c r="W1249" s="64"/>
      <c r="X1249" s="72"/>
      <c r="Y1249" s="73" t="e">
        <f t="shared" ref="Y1249:Y1254" si="4446">(X1249/W1249)*100</f>
        <v>#DIV/0!</v>
      </c>
      <c r="Z1249" s="64"/>
      <c r="AA1249" s="72"/>
      <c r="AB1249" s="73" t="e">
        <f t="shared" ref="AB1249:AB1254" si="4447">(AA1249/Z1249)*100</f>
        <v>#DIV/0!</v>
      </c>
      <c r="AC1249" s="64"/>
      <c r="AD1249" s="72"/>
      <c r="AE1249" s="73" t="e">
        <f t="shared" ref="AE1249:AE1254" si="4448">(AD1249/AC1249)*100</f>
        <v>#DIV/0!</v>
      </c>
      <c r="AF1249" s="64"/>
      <c r="AG1249" s="72"/>
      <c r="AH1249" s="73" t="e">
        <f t="shared" ref="AH1249:AH1254" si="4449">(AG1249/AF1249)*100</f>
        <v>#DIV/0!</v>
      </c>
      <c r="AI1249" s="64"/>
      <c r="AJ1249" s="72"/>
      <c r="AK1249" s="73" t="e">
        <f t="shared" ref="AK1249:AK1254" si="4450">(AJ1249/AI1249)*100</f>
        <v>#DIV/0!</v>
      </c>
      <c r="AL1249" s="64"/>
      <c r="AM1249" s="72"/>
      <c r="AN1249" s="73" t="e">
        <f t="shared" ref="AN1249:AN1254" si="4451">(AM1249/AL1249)*100</f>
        <v>#DIV/0!</v>
      </c>
      <c r="AO1249" s="64"/>
      <c r="AP1249" s="72"/>
      <c r="AQ1249" s="73" t="e">
        <f t="shared" ref="AQ1249:AQ1254" si="4452">(AP1249/AO1249)*100</f>
        <v>#DIV/0!</v>
      </c>
      <c r="AR1249" s="12"/>
    </row>
    <row r="1250" spans="1:44" ht="46.5" customHeight="1">
      <c r="A1250" s="229"/>
      <c r="B1250" s="231"/>
      <c r="C1250" s="229"/>
      <c r="D1250" s="161" t="s">
        <v>18</v>
      </c>
      <c r="E1250" s="69">
        <f t="shared" ref="E1250:E1254" si="4453">H1250+K1250+N1250+Q1250+T1250+W1250+Z1250+AC1250+AF1250+AI1250+AL1250+AO1250</f>
        <v>0</v>
      </c>
      <c r="F1250" s="145">
        <f t="shared" ref="F1250:F1254" si="4454">I1250+L1250+O1250+R1250+U1250+X1250+AA1250+AD1250+AG1250+AJ1250+AM1250+AP1250</f>
        <v>0</v>
      </c>
      <c r="G1250" s="70" t="e">
        <f t="shared" si="4440"/>
        <v>#DIV/0!</v>
      </c>
      <c r="H1250" s="69"/>
      <c r="I1250" s="145"/>
      <c r="J1250" s="70" t="e">
        <f t="shared" si="4441"/>
        <v>#DIV/0!</v>
      </c>
      <c r="K1250" s="69"/>
      <c r="L1250" s="145"/>
      <c r="M1250" s="70" t="e">
        <f t="shared" si="4442"/>
        <v>#DIV/0!</v>
      </c>
      <c r="N1250" s="69"/>
      <c r="O1250" s="72"/>
      <c r="P1250" s="73" t="e">
        <f t="shared" si="4443"/>
        <v>#DIV/0!</v>
      </c>
      <c r="Q1250" s="64"/>
      <c r="R1250" s="72"/>
      <c r="S1250" s="73" t="e">
        <f t="shared" si="4444"/>
        <v>#DIV/0!</v>
      </c>
      <c r="T1250" s="64"/>
      <c r="U1250" s="72"/>
      <c r="V1250" s="73" t="e">
        <f t="shared" si="4445"/>
        <v>#DIV/0!</v>
      </c>
      <c r="W1250" s="64"/>
      <c r="X1250" s="72"/>
      <c r="Y1250" s="73" t="e">
        <f t="shared" si="4446"/>
        <v>#DIV/0!</v>
      </c>
      <c r="Z1250" s="64"/>
      <c r="AA1250" s="72"/>
      <c r="AB1250" s="73" t="e">
        <f t="shared" si="4447"/>
        <v>#DIV/0!</v>
      </c>
      <c r="AC1250" s="64"/>
      <c r="AD1250" s="72"/>
      <c r="AE1250" s="73" t="e">
        <f t="shared" si="4448"/>
        <v>#DIV/0!</v>
      </c>
      <c r="AF1250" s="64"/>
      <c r="AG1250" s="72"/>
      <c r="AH1250" s="73" t="e">
        <f t="shared" si="4449"/>
        <v>#DIV/0!</v>
      </c>
      <c r="AI1250" s="64"/>
      <c r="AJ1250" s="72"/>
      <c r="AK1250" s="73" t="e">
        <f t="shared" si="4450"/>
        <v>#DIV/0!</v>
      </c>
      <c r="AL1250" s="64"/>
      <c r="AM1250" s="72"/>
      <c r="AN1250" s="73" t="e">
        <f t="shared" si="4451"/>
        <v>#DIV/0!</v>
      </c>
      <c r="AO1250" s="64"/>
      <c r="AP1250" s="72"/>
      <c r="AQ1250" s="73" t="e">
        <f t="shared" si="4452"/>
        <v>#DIV/0!</v>
      </c>
      <c r="AR1250" s="12"/>
    </row>
    <row r="1251" spans="1:44" ht="26.25" customHeight="1">
      <c r="A1251" s="229"/>
      <c r="B1251" s="231"/>
      <c r="C1251" s="229"/>
      <c r="D1251" s="161" t="s">
        <v>26</v>
      </c>
      <c r="E1251" s="69">
        <f t="shared" si="4453"/>
        <v>0</v>
      </c>
      <c r="F1251" s="145">
        <f t="shared" si="4454"/>
        <v>0</v>
      </c>
      <c r="G1251" s="70" t="e">
        <f t="shared" si="4440"/>
        <v>#DIV/0!</v>
      </c>
      <c r="H1251" s="69"/>
      <c r="I1251" s="145"/>
      <c r="J1251" s="70" t="e">
        <f t="shared" si="4441"/>
        <v>#DIV/0!</v>
      </c>
      <c r="K1251" s="69"/>
      <c r="L1251" s="145"/>
      <c r="M1251" s="70" t="e">
        <f t="shared" si="4442"/>
        <v>#DIV/0!</v>
      </c>
      <c r="N1251" s="69"/>
      <c r="O1251" s="72"/>
      <c r="P1251" s="73" t="e">
        <f t="shared" si="4443"/>
        <v>#DIV/0!</v>
      </c>
      <c r="Q1251" s="64"/>
      <c r="R1251" s="72"/>
      <c r="S1251" s="73" t="e">
        <f t="shared" si="4444"/>
        <v>#DIV/0!</v>
      </c>
      <c r="T1251" s="64"/>
      <c r="U1251" s="72"/>
      <c r="V1251" s="73" t="e">
        <f t="shared" si="4445"/>
        <v>#DIV/0!</v>
      </c>
      <c r="W1251" s="64"/>
      <c r="X1251" s="72"/>
      <c r="Y1251" s="73" t="e">
        <f t="shared" si="4446"/>
        <v>#DIV/0!</v>
      </c>
      <c r="Z1251" s="64"/>
      <c r="AA1251" s="72"/>
      <c r="AB1251" s="73" t="e">
        <f t="shared" si="4447"/>
        <v>#DIV/0!</v>
      </c>
      <c r="AC1251" s="64"/>
      <c r="AD1251" s="72"/>
      <c r="AE1251" s="73" t="e">
        <f t="shared" si="4448"/>
        <v>#DIV/0!</v>
      </c>
      <c r="AF1251" s="64"/>
      <c r="AG1251" s="72"/>
      <c r="AH1251" s="73" t="e">
        <f t="shared" si="4449"/>
        <v>#DIV/0!</v>
      </c>
      <c r="AI1251" s="64"/>
      <c r="AJ1251" s="72"/>
      <c r="AK1251" s="73" t="e">
        <f t="shared" si="4450"/>
        <v>#DIV/0!</v>
      </c>
      <c r="AL1251" s="64"/>
      <c r="AM1251" s="72"/>
      <c r="AN1251" s="73" t="e">
        <f t="shared" si="4451"/>
        <v>#DIV/0!</v>
      </c>
      <c r="AO1251" s="64"/>
      <c r="AP1251" s="72"/>
      <c r="AQ1251" s="73" t="e">
        <f t="shared" si="4452"/>
        <v>#DIV/0!</v>
      </c>
      <c r="AR1251" s="12"/>
    </row>
    <row r="1252" spans="1:44" ht="78.75" customHeight="1">
      <c r="A1252" s="229"/>
      <c r="B1252" s="231"/>
      <c r="C1252" s="229"/>
      <c r="D1252" s="161" t="s">
        <v>231</v>
      </c>
      <c r="E1252" s="69">
        <f t="shared" si="4453"/>
        <v>0</v>
      </c>
      <c r="F1252" s="145">
        <f t="shared" si="4454"/>
        <v>0</v>
      </c>
      <c r="G1252" s="70" t="e">
        <f t="shared" si="4440"/>
        <v>#DIV/0!</v>
      </c>
      <c r="H1252" s="69"/>
      <c r="I1252" s="145"/>
      <c r="J1252" s="70" t="e">
        <f t="shared" si="4441"/>
        <v>#DIV/0!</v>
      </c>
      <c r="K1252" s="69"/>
      <c r="L1252" s="145"/>
      <c r="M1252" s="70" t="e">
        <f t="shared" si="4442"/>
        <v>#DIV/0!</v>
      </c>
      <c r="N1252" s="69"/>
      <c r="O1252" s="72"/>
      <c r="P1252" s="73" t="e">
        <f t="shared" si="4443"/>
        <v>#DIV/0!</v>
      </c>
      <c r="Q1252" s="64"/>
      <c r="R1252" s="72"/>
      <c r="S1252" s="73" t="e">
        <f t="shared" si="4444"/>
        <v>#DIV/0!</v>
      </c>
      <c r="T1252" s="64"/>
      <c r="U1252" s="72"/>
      <c r="V1252" s="73" t="e">
        <f t="shared" si="4445"/>
        <v>#DIV/0!</v>
      </c>
      <c r="W1252" s="64"/>
      <c r="X1252" s="72"/>
      <c r="Y1252" s="73" t="e">
        <f t="shared" si="4446"/>
        <v>#DIV/0!</v>
      </c>
      <c r="Z1252" s="64"/>
      <c r="AA1252" s="72"/>
      <c r="AB1252" s="73" t="e">
        <f t="shared" si="4447"/>
        <v>#DIV/0!</v>
      </c>
      <c r="AC1252" s="64"/>
      <c r="AD1252" s="72"/>
      <c r="AE1252" s="73" t="e">
        <f t="shared" si="4448"/>
        <v>#DIV/0!</v>
      </c>
      <c r="AF1252" s="64"/>
      <c r="AG1252" s="72"/>
      <c r="AH1252" s="73" t="e">
        <f t="shared" si="4449"/>
        <v>#DIV/0!</v>
      </c>
      <c r="AI1252" s="64"/>
      <c r="AJ1252" s="72"/>
      <c r="AK1252" s="73" t="e">
        <f t="shared" si="4450"/>
        <v>#DIV/0!</v>
      </c>
      <c r="AL1252" s="64"/>
      <c r="AM1252" s="72"/>
      <c r="AN1252" s="73" t="e">
        <f t="shared" si="4451"/>
        <v>#DIV/0!</v>
      </c>
      <c r="AO1252" s="64"/>
      <c r="AP1252" s="72"/>
      <c r="AQ1252" s="73" t="e">
        <f t="shared" si="4452"/>
        <v>#DIV/0!</v>
      </c>
      <c r="AR1252" s="12"/>
    </row>
    <row r="1253" spans="1:44" ht="33" customHeight="1">
      <c r="A1253" s="229"/>
      <c r="B1253" s="231"/>
      <c r="C1253" s="229"/>
      <c r="D1253" s="161" t="s">
        <v>39</v>
      </c>
      <c r="E1253" s="69">
        <f t="shared" si="4453"/>
        <v>0</v>
      </c>
      <c r="F1253" s="145">
        <f t="shared" si="4454"/>
        <v>0</v>
      </c>
      <c r="G1253" s="70" t="e">
        <f t="shared" si="4440"/>
        <v>#DIV/0!</v>
      </c>
      <c r="H1253" s="69"/>
      <c r="I1253" s="145"/>
      <c r="J1253" s="70" t="e">
        <f t="shared" si="4441"/>
        <v>#DIV/0!</v>
      </c>
      <c r="K1253" s="69"/>
      <c r="L1253" s="145"/>
      <c r="M1253" s="70" t="e">
        <f t="shared" si="4442"/>
        <v>#DIV/0!</v>
      </c>
      <c r="N1253" s="69"/>
      <c r="O1253" s="72"/>
      <c r="P1253" s="73" t="e">
        <f t="shared" si="4443"/>
        <v>#DIV/0!</v>
      </c>
      <c r="Q1253" s="64"/>
      <c r="R1253" s="72"/>
      <c r="S1253" s="73" t="e">
        <f t="shared" si="4444"/>
        <v>#DIV/0!</v>
      </c>
      <c r="T1253" s="64"/>
      <c r="U1253" s="72"/>
      <c r="V1253" s="73" t="e">
        <f t="shared" si="4445"/>
        <v>#DIV/0!</v>
      </c>
      <c r="W1253" s="64"/>
      <c r="X1253" s="72"/>
      <c r="Y1253" s="73" t="e">
        <f t="shared" si="4446"/>
        <v>#DIV/0!</v>
      </c>
      <c r="Z1253" s="64"/>
      <c r="AA1253" s="72"/>
      <c r="AB1253" s="73" t="e">
        <f t="shared" si="4447"/>
        <v>#DIV/0!</v>
      </c>
      <c r="AC1253" s="64"/>
      <c r="AD1253" s="72"/>
      <c r="AE1253" s="73" t="e">
        <f t="shared" si="4448"/>
        <v>#DIV/0!</v>
      </c>
      <c r="AF1253" s="64"/>
      <c r="AG1253" s="72"/>
      <c r="AH1253" s="73" t="e">
        <f t="shared" si="4449"/>
        <v>#DIV/0!</v>
      </c>
      <c r="AI1253" s="64"/>
      <c r="AJ1253" s="72"/>
      <c r="AK1253" s="73" t="e">
        <f t="shared" si="4450"/>
        <v>#DIV/0!</v>
      </c>
      <c r="AL1253" s="64"/>
      <c r="AM1253" s="72"/>
      <c r="AN1253" s="73" t="e">
        <f t="shared" si="4451"/>
        <v>#DIV/0!</v>
      </c>
      <c r="AO1253" s="64"/>
      <c r="AP1253" s="72"/>
      <c r="AQ1253" s="73" t="e">
        <f t="shared" si="4452"/>
        <v>#DIV/0!</v>
      </c>
      <c r="AR1253" s="12"/>
    </row>
    <row r="1254" spans="1:44" ht="45">
      <c r="A1254" s="229"/>
      <c r="B1254" s="232"/>
      <c r="C1254" s="229"/>
      <c r="D1254" s="161" t="s">
        <v>33</v>
      </c>
      <c r="E1254" s="69">
        <f t="shared" si="4453"/>
        <v>0</v>
      </c>
      <c r="F1254" s="145">
        <f t="shared" si="4454"/>
        <v>0</v>
      </c>
      <c r="G1254" s="70" t="e">
        <f t="shared" si="4440"/>
        <v>#DIV/0!</v>
      </c>
      <c r="H1254" s="69"/>
      <c r="I1254" s="145"/>
      <c r="J1254" s="70" t="e">
        <f t="shared" si="4441"/>
        <v>#DIV/0!</v>
      </c>
      <c r="K1254" s="69"/>
      <c r="L1254" s="145"/>
      <c r="M1254" s="70" t="e">
        <f t="shared" si="4442"/>
        <v>#DIV/0!</v>
      </c>
      <c r="N1254" s="69"/>
      <c r="O1254" s="72"/>
      <c r="P1254" s="73" t="e">
        <f t="shared" si="4443"/>
        <v>#DIV/0!</v>
      </c>
      <c r="Q1254" s="64"/>
      <c r="R1254" s="72"/>
      <c r="S1254" s="73" t="e">
        <f t="shared" si="4444"/>
        <v>#DIV/0!</v>
      </c>
      <c r="T1254" s="64"/>
      <c r="U1254" s="72"/>
      <c r="V1254" s="73" t="e">
        <f t="shared" si="4445"/>
        <v>#DIV/0!</v>
      </c>
      <c r="W1254" s="64"/>
      <c r="X1254" s="72"/>
      <c r="Y1254" s="73" t="e">
        <f t="shared" si="4446"/>
        <v>#DIV/0!</v>
      </c>
      <c r="Z1254" s="64"/>
      <c r="AA1254" s="72"/>
      <c r="AB1254" s="73" t="e">
        <f t="shared" si="4447"/>
        <v>#DIV/0!</v>
      </c>
      <c r="AC1254" s="64"/>
      <c r="AD1254" s="72"/>
      <c r="AE1254" s="73" t="e">
        <f t="shared" si="4448"/>
        <v>#DIV/0!</v>
      </c>
      <c r="AF1254" s="64"/>
      <c r="AG1254" s="72"/>
      <c r="AH1254" s="73" t="e">
        <f t="shared" si="4449"/>
        <v>#DIV/0!</v>
      </c>
      <c r="AI1254" s="64"/>
      <c r="AJ1254" s="72"/>
      <c r="AK1254" s="73" t="e">
        <f t="shared" si="4450"/>
        <v>#DIV/0!</v>
      </c>
      <c r="AL1254" s="64"/>
      <c r="AM1254" s="72"/>
      <c r="AN1254" s="73" t="e">
        <f t="shared" si="4451"/>
        <v>#DIV/0!</v>
      </c>
      <c r="AO1254" s="64"/>
      <c r="AP1254" s="72"/>
      <c r="AQ1254" s="73" t="e">
        <f t="shared" si="4452"/>
        <v>#DIV/0!</v>
      </c>
      <c r="AR1254" s="12"/>
    </row>
    <row r="1255" spans="1:44" ht="27.75" customHeight="1">
      <c r="A1255" s="229" t="s">
        <v>428</v>
      </c>
      <c r="B1255" s="230" t="s">
        <v>269</v>
      </c>
      <c r="C1255" s="229" t="s">
        <v>146</v>
      </c>
      <c r="D1255" s="161" t="s">
        <v>36</v>
      </c>
      <c r="E1255" s="69">
        <f>E1256+E1257+E1258+E1260+E1261</f>
        <v>200</v>
      </c>
      <c r="F1255" s="137">
        <f>F1256+F1257+F1258+F1260+F1261</f>
        <v>124.48</v>
      </c>
      <c r="G1255" s="71">
        <f>(F1255/E1255)*100</f>
        <v>62.240000000000009</v>
      </c>
      <c r="H1255" s="64">
        <f>H1256+H1257+H1258+H1260+H1261</f>
        <v>0</v>
      </c>
      <c r="I1255" s="71">
        <f>I1256+I1257+I1258+I1260+I1261</f>
        <v>0</v>
      </c>
      <c r="J1255" s="71" t="e">
        <f>(I1255/H1255)*100</f>
        <v>#DIV/0!</v>
      </c>
      <c r="K1255" s="64">
        <f>K1256+K1257+K1258+K1260+K1261</f>
        <v>0</v>
      </c>
      <c r="L1255" s="71">
        <f>L1256+L1257+L1258+L1260+L1261</f>
        <v>0</v>
      </c>
      <c r="M1255" s="71" t="e">
        <f>(L1255/K1255)*100</f>
        <v>#DIV/0!</v>
      </c>
      <c r="N1255" s="64">
        <f>N1256+N1257+N1258+N1260+N1261</f>
        <v>0</v>
      </c>
      <c r="O1255" s="71">
        <f>O1256+O1257+O1258+O1260+O1261</f>
        <v>0</v>
      </c>
      <c r="P1255" s="71" t="e">
        <f>(O1255/N1255)*100</f>
        <v>#DIV/0!</v>
      </c>
      <c r="Q1255" s="64">
        <f>Q1256+Q1257+Q1258+Q1260+Q1261</f>
        <v>0</v>
      </c>
      <c r="R1255" s="71">
        <f>R1256+R1257+R1258+R1260+R1261</f>
        <v>0</v>
      </c>
      <c r="S1255" s="71" t="e">
        <f>(R1255/Q1255)*100</f>
        <v>#DIV/0!</v>
      </c>
      <c r="T1255" s="64">
        <f>T1256+T1257+T1258+T1260+T1261</f>
        <v>0</v>
      </c>
      <c r="U1255" s="71">
        <f>U1256+U1257+U1258+U1260+U1261</f>
        <v>0</v>
      </c>
      <c r="V1255" s="71" t="e">
        <f>(U1255/T1255)*100</f>
        <v>#DIV/0!</v>
      </c>
      <c r="W1255" s="64">
        <f>W1256+W1257+W1258+W1260+W1261</f>
        <v>0</v>
      </c>
      <c r="X1255" s="71">
        <f>X1256+X1257+X1258+X1260+X1261</f>
        <v>0</v>
      </c>
      <c r="Y1255" s="71" t="e">
        <f>(X1255/W1255)*100</f>
        <v>#DIV/0!</v>
      </c>
      <c r="Z1255" s="64">
        <f>Z1256+Z1257+Z1258+Z1260+Z1261</f>
        <v>72.27</v>
      </c>
      <c r="AA1255" s="71">
        <f>AA1256+AA1257+AA1258+AA1260+AA1261</f>
        <v>72.27</v>
      </c>
      <c r="AB1255" s="71">
        <f>(AA1255/Z1255)*100</f>
        <v>100</v>
      </c>
      <c r="AC1255" s="64">
        <f>AC1256+AC1257+AC1258+AC1260+AC1261</f>
        <v>33.979999999999997</v>
      </c>
      <c r="AD1255" s="71">
        <f>AD1256+AD1257+AD1258+AD1260+AD1261</f>
        <v>33.979999999999997</v>
      </c>
      <c r="AE1255" s="71">
        <f>(AD1255/AC1255)*100</f>
        <v>100</v>
      </c>
      <c r="AF1255" s="64">
        <f>AF1256+AF1257+AF1258+AF1260+AF1261</f>
        <v>18.23</v>
      </c>
      <c r="AG1255" s="71">
        <f>AG1256+AG1257+AG1258+AG1260+AG1261</f>
        <v>18.23</v>
      </c>
      <c r="AH1255" s="71">
        <f>(AG1255/AF1255)*100</f>
        <v>100</v>
      </c>
      <c r="AI1255" s="64">
        <f>AI1256+AI1257+AI1258+AI1260+AI1261</f>
        <v>0</v>
      </c>
      <c r="AJ1255" s="71">
        <f>AJ1256+AJ1257+AJ1258+AJ1260+AJ1261</f>
        <v>0</v>
      </c>
      <c r="AK1255" s="71" t="e">
        <f>(AJ1255/AI1255)*100</f>
        <v>#DIV/0!</v>
      </c>
      <c r="AL1255" s="64">
        <f>AL1256+AL1257+AL1258+AL1260+AL1261</f>
        <v>0</v>
      </c>
      <c r="AM1255" s="71">
        <f>AM1256+AM1257+AM1258+AM1260+AM1261</f>
        <v>0</v>
      </c>
      <c r="AN1255" s="71" t="e">
        <f>(AM1255/AL1255)*100</f>
        <v>#DIV/0!</v>
      </c>
      <c r="AO1255" s="64">
        <f>AO1256+AO1257+AO1258+AO1260+AO1261</f>
        <v>75.52</v>
      </c>
      <c r="AP1255" s="71">
        <f>AP1256+AP1257+AP1258+AP1260+AP1261</f>
        <v>0</v>
      </c>
      <c r="AQ1255" s="71">
        <f>(AP1255/AO1255)*100</f>
        <v>0</v>
      </c>
      <c r="AR1255" s="12"/>
    </row>
    <row r="1256" spans="1:44" ht="30">
      <c r="A1256" s="229"/>
      <c r="B1256" s="231"/>
      <c r="C1256" s="229"/>
      <c r="D1256" s="161" t="s">
        <v>17</v>
      </c>
      <c r="E1256" s="69">
        <f>H1256+K1256+N1256+Q1256+T1256+W1256+Z1256+AC1256+AF1256+AI1256+AL1256+AO1256</f>
        <v>0</v>
      </c>
      <c r="F1256" s="145">
        <f>I1256+L1256+O1256+R1256+U1256+X1256+AA1256+AD1256+AG1256+AJ1256+AM1256+AP1256</f>
        <v>0</v>
      </c>
      <c r="G1256" s="73" t="e">
        <f t="shared" ref="G1256:G1261" si="4455">(F1256/E1256)*100</f>
        <v>#DIV/0!</v>
      </c>
      <c r="H1256" s="64"/>
      <c r="I1256" s="72"/>
      <c r="J1256" s="73" t="e">
        <f t="shared" ref="J1256:J1261" si="4456">(I1256/H1256)*100</f>
        <v>#DIV/0!</v>
      </c>
      <c r="K1256" s="64"/>
      <c r="L1256" s="72"/>
      <c r="M1256" s="73" t="e">
        <f t="shared" ref="M1256:M1261" si="4457">(L1256/K1256)*100</f>
        <v>#DIV/0!</v>
      </c>
      <c r="N1256" s="64"/>
      <c r="O1256" s="72"/>
      <c r="P1256" s="73" t="e">
        <f t="shared" ref="P1256:P1261" si="4458">(O1256/N1256)*100</f>
        <v>#DIV/0!</v>
      </c>
      <c r="Q1256" s="64"/>
      <c r="R1256" s="72"/>
      <c r="S1256" s="73" t="e">
        <f t="shared" ref="S1256:S1261" si="4459">(R1256/Q1256)*100</f>
        <v>#DIV/0!</v>
      </c>
      <c r="T1256" s="64"/>
      <c r="U1256" s="72"/>
      <c r="V1256" s="73" t="e">
        <f t="shared" ref="V1256:V1261" si="4460">(U1256/T1256)*100</f>
        <v>#DIV/0!</v>
      </c>
      <c r="W1256" s="64"/>
      <c r="X1256" s="72"/>
      <c r="Y1256" s="73" t="e">
        <f t="shared" ref="Y1256:Y1261" si="4461">(X1256/W1256)*100</f>
        <v>#DIV/0!</v>
      </c>
      <c r="Z1256" s="64"/>
      <c r="AA1256" s="72"/>
      <c r="AB1256" s="73" t="e">
        <f t="shared" ref="AB1256:AB1261" si="4462">(AA1256/Z1256)*100</f>
        <v>#DIV/0!</v>
      </c>
      <c r="AC1256" s="64"/>
      <c r="AD1256" s="72"/>
      <c r="AE1256" s="73" t="e">
        <f t="shared" ref="AE1256:AE1261" si="4463">(AD1256/AC1256)*100</f>
        <v>#DIV/0!</v>
      </c>
      <c r="AF1256" s="64"/>
      <c r="AG1256" s="72"/>
      <c r="AH1256" s="73" t="e">
        <f t="shared" ref="AH1256:AH1261" si="4464">(AG1256/AF1256)*100</f>
        <v>#DIV/0!</v>
      </c>
      <c r="AI1256" s="64"/>
      <c r="AJ1256" s="72"/>
      <c r="AK1256" s="73" t="e">
        <f t="shared" ref="AK1256:AK1261" si="4465">(AJ1256/AI1256)*100</f>
        <v>#DIV/0!</v>
      </c>
      <c r="AL1256" s="64"/>
      <c r="AM1256" s="72"/>
      <c r="AN1256" s="73" t="e">
        <f t="shared" ref="AN1256:AN1261" si="4466">(AM1256/AL1256)*100</f>
        <v>#DIV/0!</v>
      </c>
      <c r="AO1256" s="64"/>
      <c r="AP1256" s="72"/>
      <c r="AQ1256" s="73" t="e">
        <f t="shared" ref="AQ1256:AQ1261" si="4467">(AP1256/AO1256)*100</f>
        <v>#DIV/0!</v>
      </c>
      <c r="AR1256" s="12"/>
    </row>
    <row r="1257" spans="1:44" ht="54" customHeight="1">
      <c r="A1257" s="229"/>
      <c r="B1257" s="231"/>
      <c r="C1257" s="229"/>
      <c r="D1257" s="161" t="s">
        <v>18</v>
      </c>
      <c r="E1257" s="69">
        <f t="shared" ref="E1257:E1261" si="4468">H1257+K1257+N1257+Q1257+T1257+W1257+Z1257+AC1257+AF1257+AI1257+AL1257+AO1257</f>
        <v>0</v>
      </c>
      <c r="F1257" s="145">
        <f t="shared" ref="F1257:F1261" si="4469">I1257+L1257+O1257+R1257+U1257+X1257+AA1257+AD1257+AG1257+AJ1257+AM1257+AP1257</f>
        <v>0</v>
      </c>
      <c r="G1257" s="73" t="e">
        <f t="shared" si="4455"/>
        <v>#DIV/0!</v>
      </c>
      <c r="H1257" s="64"/>
      <c r="I1257" s="72"/>
      <c r="J1257" s="73" t="e">
        <f t="shared" si="4456"/>
        <v>#DIV/0!</v>
      </c>
      <c r="K1257" s="64"/>
      <c r="L1257" s="72"/>
      <c r="M1257" s="73" t="e">
        <f t="shared" si="4457"/>
        <v>#DIV/0!</v>
      </c>
      <c r="N1257" s="64"/>
      <c r="O1257" s="72"/>
      <c r="P1257" s="73" t="e">
        <f t="shared" si="4458"/>
        <v>#DIV/0!</v>
      </c>
      <c r="Q1257" s="64"/>
      <c r="R1257" s="72"/>
      <c r="S1257" s="73" t="e">
        <f t="shared" si="4459"/>
        <v>#DIV/0!</v>
      </c>
      <c r="T1257" s="64"/>
      <c r="U1257" s="72"/>
      <c r="V1257" s="73" t="e">
        <f t="shared" si="4460"/>
        <v>#DIV/0!</v>
      </c>
      <c r="W1257" s="64"/>
      <c r="X1257" s="72"/>
      <c r="Y1257" s="73" t="e">
        <f t="shared" si="4461"/>
        <v>#DIV/0!</v>
      </c>
      <c r="Z1257" s="64"/>
      <c r="AA1257" s="72"/>
      <c r="AB1257" s="73" t="e">
        <f t="shared" si="4462"/>
        <v>#DIV/0!</v>
      </c>
      <c r="AC1257" s="64"/>
      <c r="AD1257" s="72"/>
      <c r="AE1257" s="73" t="e">
        <f t="shared" si="4463"/>
        <v>#DIV/0!</v>
      </c>
      <c r="AF1257" s="64"/>
      <c r="AG1257" s="72"/>
      <c r="AH1257" s="73" t="e">
        <f t="shared" si="4464"/>
        <v>#DIV/0!</v>
      </c>
      <c r="AI1257" s="64"/>
      <c r="AJ1257" s="72"/>
      <c r="AK1257" s="73" t="e">
        <f t="shared" si="4465"/>
        <v>#DIV/0!</v>
      </c>
      <c r="AL1257" s="64"/>
      <c r="AM1257" s="72"/>
      <c r="AN1257" s="73" t="e">
        <f t="shared" si="4466"/>
        <v>#DIV/0!</v>
      </c>
      <c r="AO1257" s="64"/>
      <c r="AP1257" s="72"/>
      <c r="AQ1257" s="73" t="e">
        <f t="shared" si="4467"/>
        <v>#DIV/0!</v>
      </c>
      <c r="AR1257" s="12"/>
    </row>
    <row r="1258" spans="1:44" ht="31.5" customHeight="1">
      <c r="A1258" s="229"/>
      <c r="B1258" s="231"/>
      <c r="C1258" s="229"/>
      <c r="D1258" s="161" t="s">
        <v>26</v>
      </c>
      <c r="E1258" s="69">
        <f t="shared" si="4468"/>
        <v>200</v>
      </c>
      <c r="F1258" s="145">
        <f t="shared" si="4469"/>
        <v>124.48</v>
      </c>
      <c r="G1258" s="73">
        <f t="shared" si="4455"/>
        <v>62.240000000000009</v>
      </c>
      <c r="H1258" s="64"/>
      <c r="I1258" s="72"/>
      <c r="J1258" s="73" t="e">
        <f t="shared" si="4456"/>
        <v>#DIV/0!</v>
      </c>
      <c r="K1258" s="64"/>
      <c r="L1258" s="72"/>
      <c r="M1258" s="73" t="e">
        <f t="shared" si="4457"/>
        <v>#DIV/0!</v>
      </c>
      <c r="N1258" s="64"/>
      <c r="O1258" s="72"/>
      <c r="P1258" s="73" t="e">
        <f t="shared" si="4458"/>
        <v>#DIV/0!</v>
      </c>
      <c r="Q1258" s="64"/>
      <c r="R1258" s="72"/>
      <c r="S1258" s="73" t="e">
        <f t="shared" si="4459"/>
        <v>#DIV/0!</v>
      </c>
      <c r="T1258" s="64"/>
      <c r="U1258" s="72"/>
      <c r="V1258" s="73" t="e">
        <f t="shared" si="4460"/>
        <v>#DIV/0!</v>
      </c>
      <c r="W1258" s="64"/>
      <c r="X1258" s="72"/>
      <c r="Y1258" s="73" t="e">
        <f t="shared" si="4461"/>
        <v>#DIV/0!</v>
      </c>
      <c r="Z1258" s="64">
        <v>72.27</v>
      </c>
      <c r="AA1258" s="72">
        <v>72.27</v>
      </c>
      <c r="AB1258" s="73">
        <f t="shared" si="4462"/>
        <v>100</v>
      </c>
      <c r="AC1258" s="64">
        <v>33.979999999999997</v>
      </c>
      <c r="AD1258" s="72">
        <v>33.979999999999997</v>
      </c>
      <c r="AE1258" s="73">
        <f t="shared" si="4463"/>
        <v>100</v>
      </c>
      <c r="AF1258" s="64">
        <v>18.23</v>
      </c>
      <c r="AG1258" s="72">
        <v>18.23</v>
      </c>
      <c r="AH1258" s="73">
        <f t="shared" si="4464"/>
        <v>100</v>
      </c>
      <c r="AI1258" s="64"/>
      <c r="AJ1258" s="72"/>
      <c r="AK1258" s="73" t="e">
        <f t="shared" si="4465"/>
        <v>#DIV/0!</v>
      </c>
      <c r="AL1258" s="64"/>
      <c r="AM1258" s="72"/>
      <c r="AN1258" s="73" t="e">
        <f t="shared" si="4466"/>
        <v>#DIV/0!</v>
      </c>
      <c r="AO1258" s="64">
        <v>75.52</v>
      </c>
      <c r="AP1258" s="72"/>
      <c r="AQ1258" s="73">
        <f t="shared" si="4467"/>
        <v>0</v>
      </c>
      <c r="AR1258" s="12"/>
    </row>
    <row r="1259" spans="1:44" ht="82.5" customHeight="1">
      <c r="A1259" s="229"/>
      <c r="B1259" s="231"/>
      <c r="C1259" s="229"/>
      <c r="D1259" s="161" t="s">
        <v>231</v>
      </c>
      <c r="E1259" s="69">
        <f t="shared" si="4468"/>
        <v>0</v>
      </c>
      <c r="F1259" s="145">
        <f t="shared" si="4469"/>
        <v>0</v>
      </c>
      <c r="G1259" s="73" t="e">
        <f t="shared" si="4455"/>
        <v>#DIV/0!</v>
      </c>
      <c r="H1259" s="64"/>
      <c r="I1259" s="72"/>
      <c r="J1259" s="73" t="e">
        <f t="shared" si="4456"/>
        <v>#DIV/0!</v>
      </c>
      <c r="K1259" s="64"/>
      <c r="L1259" s="72"/>
      <c r="M1259" s="73" t="e">
        <f t="shared" si="4457"/>
        <v>#DIV/0!</v>
      </c>
      <c r="N1259" s="64"/>
      <c r="O1259" s="72"/>
      <c r="P1259" s="73" t="e">
        <f t="shared" si="4458"/>
        <v>#DIV/0!</v>
      </c>
      <c r="Q1259" s="64"/>
      <c r="R1259" s="72"/>
      <c r="S1259" s="73" t="e">
        <f t="shared" si="4459"/>
        <v>#DIV/0!</v>
      </c>
      <c r="T1259" s="64"/>
      <c r="U1259" s="72"/>
      <c r="V1259" s="73" t="e">
        <f t="shared" si="4460"/>
        <v>#DIV/0!</v>
      </c>
      <c r="W1259" s="64"/>
      <c r="X1259" s="72"/>
      <c r="Y1259" s="73" t="e">
        <f t="shared" si="4461"/>
        <v>#DIV/0!</v>
      </c>
      <c r="Z1259" s="64"/>
      <c r="AA1259" s="72"/>
      <c r="AB1259" s="73" t="e">
        <f t="shared" si="4462"/>
        <v>#DIV/0!</v>
      </c>
      <c r="AC1259" s="64"/>
      <c r="AD1259" s="72"/>
      <c r="AE1259" s="73" t="e">
        <f t="shared" si="4463"/>
        <v>#DIV/0!</v>
      </c>
      <c r="AF1259" s="64"/>
      <c r="AG1259" s="72"/>
      <c r="AH1259" s="73" t="e">
        <f t="shared" si="4464"/>
        <v>#DIV/0!</v>
      </c>
      <c r="AI1259" s="64"/>
      <c r="AJ1259" s="72"/>
      <c r="AK1259" s="73" t="e">
        <f t="shared" si="4465"/>
        <v>#DIV/0!</v>
      </c>
      <c r="AL1259" s="64"/>
      <c r="AM1259" s="72"/>
      <c r="AN1259" s="73" t="e">
        <f t="shared" si="4466"/>
        <v>#DIV/0!</v>
      </c>
      <c r="AO1259" s="64"/>
      <c r="AP1259" s="72"/>
      <c r="AQ1259" s="73" t="e">
        <f t="shared" si="4467"/>
        <v>#DIV/0!</v>
      </c>
      <c r="AR1259" s="12"/>
    </row>
    <row r="1260" spans="1:44" ht="36" customHeight="1">
      <c r="A1260" s="229"/>
      <c r="B1260" s="231"/>
      <c r="C1260" s="229"/>
      <c r="D1260" s="161" t="s">
        <v>39</v>
      </c>
      <c r="E1260" s="69">
        <f t="shared" si="4468"/>
        <v>0</v>
      </c>
      <c r="F1260" s="145">
        <f t="shared" si="4469"/>
        <v>0</v>
      </c>
      <c r="G1260" s="73" t="e">
        <f t="shared" si="4455"/>
        <v>#DIV/0!</v>
      </c>
      <c r="H1260" s="64"/>
      <c r="I1260" s="72"/>
      <c r="J1260" s="73" t="e">
        <f t="shared" si="4456"/>
        <v>#DIV/0!</v>
      </c>
      <c r="K1260" s="64"/>
      <c r="L1260" s="72"/>
      <c r="M1260" s="73" t="e">
        <f t="shared" si="4457"/>
        <v>#DIV/0!</v>
      </c>
      <c r="N1260" s="64"/>
      <c r="O1260" s="72"/>
      <c r="P1260" s="73" t="e">
        <f t="shared" si="4458"/>
        <v>#DIV/0!</v>
      </c>
      <c r="Q1260" s="64"/>
      <c r="R1260" s="72"/>
      <c r="S1260" s="73" t="e">
        <f t="shared" si="4459"/>
        <v>#DIV/0!</v>
      </c>
      <c r="T1260" s="64"/>
      <c r="U1260" s="72"/>
      <c r="V1260" s="73" t="e">
        <f t="shared" si="4460"/>
        <v>#DIV/0!</v>
      </c>
      <c r="W1260" s="64"/>
      <c r="X1260" s="72"/>
      <c r="Y1260" s="73" t="e">
        <f t="shared" si="4461"/>
        <v>#DIV/0!</v>
      </c>
      <c r="Z1260" s="64"/>
      <c r="AA1260" s="72"/>
      <c r="AB1260" s="73" t="e">
        <f t="shared" si="4462"/>
        <v>#DIV/0!</v>
      </c>
      <c r="AC1260" s="64"/>
      <c r="AD1260" s="72"/>
      <c r="AE1260" s="73" t="e">
        <f t="shared" si="4463"/>
        <v>#DIV/0!</v>
      </c>
      <c r="AF1260" s="64"/>
      <c r="AG1260" s="72"/>
      <c r="AH1260" s="73" t="e">
        <f t="shared" si="4464"/>
        <v>#DIV/0!</v>
      </c>
      <c r="AI1260" s="64"/>
      <c r="AJ1260" s="72"/>
      <c r="AK1260" s="73" t="e">
        <f t="shared" si="4465"/>
        <v>#DIV/0!</v>
      </c>
      <c r="AL1260" s="64"/>
      <c r="AM1260" s="72"/>
      <c r="AN1260" s="73" t="e">
        <f t="shared" si="4466"/>
        <v>#DIV/0!</v>
      </c>
      <c r="AO1260" s="64"/>
      <c r="AP1260" s="72"/>
      <c r="AQ1260" s="73" t="e">
        <f t="shared" si="4467"/>
        <v>#DIV/0!</v>
      </c>
      <c r="AR1260" s="12"/>
    </row>
    <row r="1261" spans="1:44" ht="45">
      <c r="A1261" s="229"/>
      <c r="B1261" s="232"/>
      <c r="C1261" s="229"/>
      <c r="D1261" s="161" t="s">
        <v>33</v>
      </c>
      <c r="E1261" s="69">
        <f t="shared" si="4468"/>
        <v>0</v>
      </c>
      <c r="F1261" s="145">
        <f t="shared" si="4469"/>
        <v>0</v>
      </c>
      <c r="G1261" s="73" t="e">
        <f t="shared" si="4455"/>
        <v>#DIV/0!</v>
      </c>
      <c r="H1261" s="64"/>
      <c r="I1261" s="72"/>
      <c r="J1261" s="73" t="e">
        <f t="shared" si="4456"/>
        <v>#DIV/0!</v>
      </c>
      <c r="K1261" s="64"/>
      <c r="L1261" s="72"/>
      <c r="M1261" s="73" t="e">
        <f t="shared" si="4457"/>
        <v>#DIV/0!</v>
      </c>
      <c r="N1261" s="64"/>
      <c r="O1261" s="72"/>
      <c r="P1261" s="73" t="e">
        <f t="shared" si="4458"/>
        <v>#DIV/0!</v>
      </c>
      <c r="Q1261" s="64"/>
      <c r="R1261" s="72"/>
      <c r="S1261" s="73" t="e">
        <f t="shared" si="4459"/>
        <v>#DIV/0!</v>
      </c>
      <c r="T1261" s="64"/>
      <c r="U1261" s="72"/>
      <c r="V1261" s="73" t="e">
        <f t="shared" si="4460"/>
        <v>#DIV/0!</v>
      </c>
      <c r="W1261" s="64"/>
      <c r="X1261" s="72"/>
      <c r="Y1261" s="73" t="e">
        <f t="shared" si="4461"/>
        <v>#DIV/0!</v>
      </c>
      <c r="Z1261" s="64"/>
      <c r="AA1261" s="72"/>
      <c r="AB1261" s="73" t="e">
        <f t="shared" si="4462"/>
        <v>#DIV/0!</v>
      </c>
      <c r="AC1261" s="64"/>
      <c r="AD1261" s="72"/>
      <c r="AE1261" s="73" t="e">
        <f t="shared" si="4463"/>
        <v>#DIV/0!</v>
      </c>
      <c r="AF1261" s="64"/>
      <c r="AG1261" s="72"/>
      <c r="AH1261" s="73" t="e">
        <f t="shared" si="4464"/>
        <v>#DIV/0!</v>
      </c>
      <c r="AI1261" s="64"/>
      <c r="AJ1261" s="72"/>
      <c r="AK1261" s="73" t="e">
        <f t="shared" si="4465"/>
        <v>#DIV/0!</v>
      </c>
      <c r="AL1261" s="64"/>
      <c r="AM1261" s="72"/>
      <c r="AN1261" s="73" t="e">
        <f t="shared" si="4466"/>
        <v>#DIV/0!</v>
      </c>
      <c r="AO1261" s="64"/>
      <c r="AP1261" s="72"/>
      <c r="AQ1261" s="73" t="e">
        <f t="shared" si="4467"/>
        <v>#DIV/0!</v>
      </c>
      <c r="AR1261" s="12"/>
    </row>
    <row r="1262" spans="1:44" ht="33" customHeight="1">
      <c r="A1262" s="229" t="s">
        <v>429</v>
      </c>
      <c r="B1262" s="230" t="s">
        <v>169</v>
      </c>
      <c r="C1262" s="229" t="s">
        <v>530</v>
      </c>
      <c r="D1262" s="161" t="s">
        <v>36</v>
      </c>
      <c r="E1262" s="69">
        <f>E1263+E1264+E1265+E1267+E1268</f>
        <v>152.99999999999997</v>
      </c>
      <c r="F1262" s="71">
        <f>F1263+F1264+F1265+F1267+F1268</f>
        <v>137.83999999999997</v>
      </c>
      <c r="G1262" s="71">
        <f>(F1262/E1262)*100</f>
        <v>90.091503267973863</v>
      </c>
      <c r="H1262" s="64">
        <f>H1263+H1264+H1265+H1267+H1268</f>
        <v>0</v>
      </c>
      <c r="I1262" s="71">
        <f>I1263+I1264+I1265+I1267+I1268</f>
        <v>0</v>
      </c>
      <c r="J1262" s="71" t="e">
        <f>(I1262/H1262)*100</f>
        <v>#DIV/0!</v>
      </c>
      <c r="K1262" s="64">
        <f>K1263+K1264+K1265+K1267+K1268</f>
        <v>0</v>
      </c>
      <c r="L1262" s="71">
        <f>L1263+L1264+L1265+L1267+L1268</f>
        <v>0</v>
      </c>
      <c r="M1262" s="71" t="e">
        <f>(L1262/K1262)*100</f>
        <v>#DIV/0!</v>
      </c>
      <c r="N1262" s="64">
        <f>N1263+N1264+N1265+N1267+N1268</f>
        <v>5.89</v>
      </c>
      <c r="O1262" s="71">
        <f>O1263+O1264+O1265+O1267+O1268</f>
        <v>5.89</v>
      </c>
      <c r="P1262" s="71">
        <f>(O1262/N1262)*100</f>
        <v>100</v>
      </c>
      <c r="Q1262" s="64">
        <f>Q1263+Q1264+Q1265+Q1267+Q1268</f>
        <v>128.69999999999999</v>
      </c>
      <c r="R1262" s="71">
        <f>R1263+R1264+R1265+R1267+R1268</f>
        <v>128.69999999999999</v>
      </c>
      <c r="S1262" s="71">
        <f>(R1262/Q1262)*100</f>
        <v>100</v>
      </c>
      <c r="T1262" s="64">
        <f>T1263+T1264+T1265+T1267+T1268</f>
        <v>0</v>
      </c>
      <c r="U1262" s="71">
        <f>U1263+U1264+U1265+U1267+U1268</f>
        <v>0</v>
      </c>
      <c r="V1262" s="71" t="e">
        <f>(U1262/T1262)*100</f>
        <v>#DIV/0!</v>
      </c>
      <c r="W1262" s="64">
        <f>W1263+W1264+W1265+W1267+W1268</f>
        <v>3.2500000000000009</v>
      </c>
      <c r="X1262" s="71">
        <f>X1263+X1264+X1265+X1267+X1268</f>
        <v>3.2500000000000009</v>
      </c>
      <c r="Y1262" s="71">
        <f>(X1262/W1262)*100</f>
        <v>100</v>
      </c>
      <c r="Z1262" s="64">
        <f>Z1263+Z1264+Z1265+Z1267+Z1268</f>
        <v>0</v>
      </c>
      <c r="AA1262" s="71">
        <f>AA1263+AA1264+AA1265+AA1267+AA1268</f>
        <v>0</v>
      </c>
      <c r="AB1262" s="71" t="e">
        <f>(AA1262/Z1262)*100</f>
        <v>#DIV/0!</v>
      </c>
      <c r="AC1262" s="64">
        <f>AC1263+AC1264+AC1265+AC1267+AC1268</f>
        <v>0</v>
      </c>
      <c r="AD1262" s="71">
        <f>AD1263+AD1264+AD1265+AD1267+AD1268</f>
        <v>0</v>
      </c>
      <c r="AE1262" s="71" t="e">
        <f>(AD1262/AC1262)*100</f>
        <v>#DIV/0!</v>
      </c>
      <c r="AF1262" s="64">
        <f>AF1263+AF1264+AF1265+AF1267+AF1268</f>
        <v>0</v>
      </c>
      <c r="AG1262" s="71">
        <f>AG1263+AG1264+AG1265+AG1267+AG1268</f>
        <v>0</v>
      </c>
      <c r="AH1262" s="71" t="e">
        <f>(AG1262/AF1262)*100</f>
        <v>#DIV/0!</v>
      </c>
      <c r="AI1262" s="64">
        <f>AI1263+AI1264+AI1265+AI1267+AI1268</f>
        <v>0</v>
      </c>
      <c r="AJ1262" s="71">
        <f>AJ1263+AJ1264+AJ1265+AJ1267+AJ1268</f>
        <v>0</v>
      </c>
      <c r="AK1262" s="71" t="e">
        <f>(AJ1262/AI1262)*100</f>
        <v>#DIV/0!</v>
      </c>
      <c r="AL1262" s="64">
        <f>AL1263+AL1264+AL1265+AL1267+AL1268</f>
        <v>0</v>
      </c>
      <c r="AM1262" s="71">
        <f>AM1263+AM1264+AM1265+AM1267+AM1268</f>
        <v>0</v>
      </c>
      <c r="AN1262" s="71" t="e">
        <f>(AM1262/AL1262)*100</f>
        <v>#DIV/0!</v>
      </c>
      <c r="AO1262" s="64">
        <f>AO1263+AO1264+AO1265+AO1267+AO1268</f>
        <v>15.16</v>
      </c>
      <c r="AP1262" s="71">
        <f>AP1263+AP1264+AP1265+AP1267+AP1268</f>
        <v>0</v>
      </c>
      <c r="AQ1262" s="71">
        <f>(AP1262/AO1262)*100</f>
        <v>0</v>
      </c>
      <c r="AR1262" s="12"/>
    </row>
    <row r="1263" spans="1:44" ht="30">
      <c r="A1263" s="229"/>
      <c r="B1263" s="231"/>
      <c r="C1263" s="229"/>
      <c r="D1263" s="161" t="s">
        <v>17</v>
      </c>
      <c r="E1263" s="77">
        <f>H1263+K1263+N1263+Q1263+T1263+W1263+Z1263+AC1263+AF1263+AI1263+AL1263+AO1263</f>
        <v>0</v>
      </c>
      <c r="F1263" s="67">
        <f>I1263+L1263+O1263+R1263+U1263+X1263+AA1263+AD1263+AG1263+AJ1263+AM1263+AP1263</f>
        <v>0</v>
      </c>
      <c r="G1263" s="68" t="e">
        <f t="shared" ref="G1263:G1268" si="4470">(F1263/E1263)*100</f>
        <v>#DIV/0!</v>
      </c>
      <c r="H1263" s="66">
        <f>H1270+H1277+H1284+H1291</f>
        <v>0</v>
      </c>
      <c r="I1263" s="68">
        <f>I1270+I1277+I1284+I1291</f>
        <v>0</v>
      </c>
      <c r="J1263" s="68" t="e">
        <f t="shared" ref="J1263:J1268" si="4471">(I1263/H1263)*100</f>
        <v>#DIV/0!</v>
      </c>
      <c r="K1263" s="66">
        <f>K1270+K1277+K1284+K1291</f>
        <v>0</v>
      </c>
      <c r="L1263" s="68">
        <f>L1270+L1277+L1284+L1291</f>
        <v>0</v>
      </c>
      <c r="M1263" s="68" t="e">
        <f t="shared" ref="M1263:M1268" si="4472">(L1263/K1263)*100</f>
        <v>#DIV/0!</v>
      </c>
      <c r="N1263" s="66">
        <f>N1270+N1277+N1284+N1291</f>
        <v>0</v>
      </c>
      <c r="O1263" s="68">
        <f>O1270+O1277+O1284+O1291</f>
        <v>0</v>
      </c>
      <c r="P1263" s="68" t="e">
        <f t="shared" ref="P1263:P1268" si="4473">(O1263/N1263)*100</f>
        <v>#DIV/0!</v>
      </c>
      <c r="Q1263" s="66">
        <f>Q1270+Q1277+Q1284+Q1291</f>
        <v>0</v>
      </c>
      <c r="R1263" s="68">
        <f>R1270+R1277+R1284+R1291</f>
        <v>0</v>
      </c>
      <c r="S1263" s="68" t="e">
        <f t="shared" ref="S1263:S1268" si="4474">(R1263/Q1263)*100</f>
        <v>#DIV/0!</v>
      </c>
      <c r="T1263" s="66">
        <f>T1270+T1277+T1284+T1291</f>
        <v>0</v>
      </c>
      <c r="U1263" s="68">
        <f>U1270+U1277+U1284+U1291</f>
        <v>0</v>
      </c>
      <c r="V1263" s="68" t="e">
        <f t="shared" ref="V1263:V1268" si="4475">(U1263/T1263)*100</f>
        <v>#DIV/0!</v>
      </c>
      <c r="W1263" s="66">
        <f>W1270+W1277+W1284+W1291</f>
        <v>0</v>
      </c>
      <c r="X1263" s="68">
        <f>X1270+X1277+X1284+X1291</f>
        <v>0</v>
      </c>
      <c r="Y1263" s="68" t="e">
        <f t="shared" ref="Y1263:Y1268" si="4476">(X1263/W1263)*100</f>
        <v>#DIV/0!</v>
      </c>
      <c r="Z1263" s="66">
        <f>Z1270+Z1277+Z1284+Z1291</f>
        <v>0</v>
      </c>
      <c r="AA1263" s="68">
        <f>AA1270+AA1277+AA1284+AA1291</f>
        <v>0</v>
      </c>
      <c r="AB1263" s="68" t="e">
        <f t="shared" ref="AB1263:AB1268" si="4477">(AA1263/Z1263)*100</f>
        <v>#DIV/0!</v>
      </c>
      <c r="AC1263" s="66">
        <f>AC1270+AC1277+AC1284+AC1291</f>
        <v>0</v>
      </c>
      <c r="AD1263" s="68">
        <f>AD1270+AD1277+AD1284+AD1291</f>
        <v>0</v>
      </c>
      <c r="AE1263" s="68" t="e">
        <f t="shared" ref="AE1263:AE1268" si="4478">(AD1263/AC1263)*100</f>
        <v>#DIV/0!</v>
      </c>
      <c r="AF1263" s="66">
        <f>AF1270+AF1277+AF1284+AF1291</f>
        <v>0</v>
      </c>
      <c r="AG1263" s="68">
        <f>AG1270+AG1277+AG1284+AG1291</f>
        <v>0</v>
      </c>
      <c r="AH1263" s="68" t="e">
        <f t="shared" ref="AH1263:AH1268" si="4479">(AG1263/AF1263)*100</f>
        <v>#DIV/0!</v>
      </c>
      <c r="AI1263" s="66">
        <f>AI1270+AI1277+AI1284+AI1291</f>
        <v>0</v>
      </c>
      <c r="AJ1263" s="68">
        <f>AJ1270+AJ1277+AJ1284+AJ1291</f>
        <v>0</v>
      </c>
      <c r="AK1263" s="68" t="e">
        <f t="shared" ref="AK1263:AK1268" si="4480">(AJ1263/AI1263)*100</f>
        <v>#DIV/0!</v>
      </c>
      <c r="AL1263" s="66">
        <f>AL1270+AL1277+AL1284+AL1291</f>
        <v>0</v>
      </c>
      <c r="AM1263" s="68">
        <f>AM1270+AM1277+AM1284+AM1291</f>
        <v>0</v>
      </c>
      <c r="AN1263" s="68" t="e">
        <f t="shared" ref="AN1263:AN1268" si="4481">(AM1263/AL1263)*100</f>
        <v>#DIV/0!</v>
      </c>
      <c r="AO1263" s="66">
        <f>AO1270+AO1277+AO1284+AO1291</f>
        <v>0</v>
      </c>
      <c r="AP1263" s="68">
        <f>AP1270+AP1277+AP1284+AP1291</f>
        <v>0</v>
      </c>
      <c r="AQ1263" s="68" t="e">
        <f t="shared" ref="AQ1263:AQ1268" si="4482">(AP1263/AO1263)*100</f>
        <v>#DIV/0!</v>
      </c>
      <c r="AR1263" s="12"/>
    </row>
    <row r="1264" spans="1:44" ht="52.5" customHeight="1">
      <c r="A1264" s="229"/>
      <c r="B1264" s="231"/>
      <c r="C1264" s="229"/>
      <c r="D1264" s="161" t="s">
        <v>18</v>
      </c>
      <c r="E1264" s="77">
        <f t="shared" ref="E1264:E1268" si="4483">H1264+K1264+N1264+Q1264+T1264+W1264+Z1264+AC1264+AF1264+AI1264+AL1264+AO1264</f>
        <v>0</v>
      </c>
      <c r="F1264" s="67">
        <f t="shared" ref="F1264:F1268" si="4484">I1264+L1264+O1264+R1264+U1264+X1264+AA1264+AD1264+AG1264+AJ1264+AM1264+AP1264</f>
        <v>0</v>
      </c>
      <c r="G1264" s="68" t="e">
        <f t="shared" si="4470"/>
        <v>#DIV/0!</v>
      </c>
      <c r="H1264" s="66">
        <f t="shared" ref="H1264:I1268" si="4485">H1271+H1278+H1285+H1292</f>
        <v>0</v>
      </c>
      <c r="I1264" s="68">
        <f t="shared" si="4485"/>
        <v>0</v>
      </c>
      <c r="J1264" s="68" t="e">
        <f t="shared" si="4471"/>
        <v>#DIV/0!</v>
      </c>
      <c r="K1264" s="66">
        <f t="shared" ref="K1264:L1264" si="4486">K1271+K1278+K1285+K1292</f>
        <v>0</v>
      </c>
      <c r="L1264" s="68">
        <f t="shared" si="4486"/>
        <v>0</v>
      </c>
      <c r="M1264" s="68" t="e">
        <f t="shared" si="4472"/>
        <v>#DIV/0!</v>
      </c>
      <c r="N1264" s="66">
        <f t="shared" ref="N1264:O1264" si="4487">N1271+N1278+N1285+N1292</f>
        <v>0</v>
      </c>
      <c r="O1264" s="68">
        <f t="shared" si="4487"/>
        <v>0</v>
      </c>
      <c r="P1264" s="68" t="e">
        <f t="shared" si="4473"/>
        <v>#DIV/0!</v>
      </c>
      <c r="Q1264" s="66">
        <f t="shared" ref="Q1264:R1264" si="4488">Q1271+Q1278+Q1285+Q1292</f>
        <v>0</v>
      </c>
      <c r="R1264" s="68">
        <f t="shared" si="4488"/>
        <v>0</v>
      </c>
      <c r="S1264" s="68" t="e">
        <f t="shared" si="4474"/>
        <v>#DIV/0!</v>
      </c>
      <c r="T1264" s="66">
        <f t="shared" ref="T1264:U1264" si="4489">T1271+T1278+T1285+T1292</f>
        <v>0</v>
      </c>
      <c r="U1264" s="68">
        <f t="shared" si="4489"/>
        <v>0</v>
      </c>
      <c r="V1264" s="68" t="e">
        <f t="shared" si="4475"/>
        <v>#DIV/0!</v>
      </c>
      <c r="W1264" s="66">
        <f t="shared" ref="W1264:X1264" si="4490">W1271+W1278+W1285+W1292</f>
        <v>0</v>
      </c>
      <c r="X1264" s="68">
        <f t="shared" si="4490"/>
        <v>0</v>
      </c>
      <c r="Y1264" s="68" t="e">
        <f t="shared" si="4476"/>
        <v>#DIV/0!</v>
      </c>
      <c r="Z1264" s="66">
        <f t="shared" ref="Z1264:AA1264" si="4491">Z1271+Z1278+Z1285+Z1292</f>
        <v>0</v>
      </c>
      <c r="AA1264" s="68">
        <f t="shared" si="4491"/>
        <v>0</v>
      </c>
      <c r="AB1264" s="68" t="e">
        <f t="shared" si="4477"/>
        <v>#DIV/0!</v>
      </c>
      <c r="AC1264" s="66">
        <f t="shared" ref="AC1264:AD1264" si="4492">AC1271+AC1278+AC1285+AC1292</f>
        <v>0</v>
      </c>
      <c r="AD1264" s="68">
        <f t="shared" si="4492"/>
        <v>0</v>
      </c>
      <c r="AE1264" s="68" t="e">
        <f t="shared" si="4478"/>
        <v>#DIV/0!</v>
      </c>
      <c r="AF1264" s="66">
        <f t="shared" ref="AF1264:AG1264" si="4493">AF1271+AF1278+AF1285+AF1292</f>
        <v>0</v>
      </c>
      <c r="AG1264" s="68">
        <f t="shared" si="4493"/>
        <v>0</v>
      </c>
      <c r="AH1264" s="68" t="e">
        <f t="shared" si="4479"/>
        <v>#DIV/0!</v>
      </c>
      <c r="AI1264" s="66">
        <f t="shared" ref="AI1264:AJ1264" si="4494">AI1271+AI1278+AI1285+AI1292</f>
        <v>0</v>
      </c>
      <c r="AJ1264" s="68">
        <f t="shared" si="4494"/>
        <v>0</v>
      </c>
      <c r="AK1264" s="68" t="e">
        <f t="shared" si="4480"/>
        <v>#DIV/0!</v>
      </c>
      <c r="AL1264" s="66">
        <f t="shared" ref="AL1264:AM1264" si="4495">AL1271+AL1278+AL1285+AL1292</f>
        <v>0</v>
      </c>
      <c r="AM1264" s="68">
        <f t="shared" si="4495"/>
        <v>0</v>
      </c>
      <c r="AN1264" s="68" t="e">
        <f t="shared" si="4481"/>
        <v>#DIV/0!</v>
      </c>
      <c r="AO1264" s="66">
        <f t="shared" ref="AO1264:AP1264" si="4496">AO1271+AO1278+AO1285+AO1292</f>
        <v>0</v>
      </c>
      <c r="AP1264" s="68">
        <f t="shared" si="4496"/>
        <v>0</v>
      </c>
      <c r="AQ1264" s="68" t="e">
        <f t="shared" si="4482"/>
        <v>#DIV/0!</v>
      </c>
      <c r="AR1264" s="12"/>
    </row>
    <row r="1265" spans="1:44" ht="30.75" customHeight="1">
      <c r="A1265" s="229"/>
      <c r="B1265" s="231"/>
      <c r="C1265" s="229"/>
      <c r="D1265" s="161" t="s">
        <v>26</v>
      </c>
      <c r="E1265" s="77">
        <f t="shared" si="4483"/>
        <v>152.99999999999997</v>
      </c>
      <c r="F1265" s="67">
        <f t="shared" si="4484"/>
        <v>137.83999999999997</v>
      </c>
      <c r="G1265" s="68">
        <f t="shared" si="4470"/>
        <v>90.091503267973863</v>
      </c>
      <c r="H1265" s="66">
        <f t="shared" si="4485"/>
        <v>0</v>
      </c>
      <c r="I1265" s="68">
        <f t="shared" si="4485"/>
        <v>0</v>
      </c>
      <c r="J1265" s="68" t="e">
        <f t="shared" si="4471"/>
        <v>#DIV/0!</v>
      </c>
      <c r="K1265" s="66">
        <f t="shared" ref="K1265:L1265" si="4497">K1272+K1279+K1286+K1293</f>
        <v>0</v>
      </c>
      <c r="L1265" s="68">
        <f t="shared" si="4497"/>
        <v>0</v>
      </c>
      <c r="M1265" s="68" t="e">
        <f t="shared" si="4472"/>
        <v>#DIV/0!</v>
      </c>
      <c r="N1265" s="66">
        <f t="shared" ref="N1265:O1265" si="4498">N1272+N1279+N1286+N1293</f>
        <v>5.89</v>
      </c>
      <c r="O1265" s="68">
        <f t="shared" si="4498"/>
        <v>5.89</v>
      </c>
      <c r="P1265" s="68">
        <f t="shared" si="4473"/>
        <v>100</v>
      </c>
      <c r="Q1265" s="66">
        <f t="shared" ref="Q1265:R1265" si="4499">Q1272+Q1279+Q1286+Q1293</f>
        <v>128.69999999999999</v>
      </c>
      <c r="R1265" s="68">
        <f t="shared" si="4499"/>
        <v>128.69999999999999</v>
      </c>
      <c r="S1265" s="68">
        <f t="shared" si="4474"/>
        <v>100</v>
      </c>
      <c r="T1265" s="66">
        <f t="shared" ref="T1265:U1265" si="4500">T1272+T1279+T1286+T1293</f>
        <v>0</v>
      </c>
      <c r="U1265" s="68">
        <f t="shared" si="4500"/>
        <v>0</v>
      </c>
      <c r="V1265" s="68" t="e">
        <f t="shared" si="4475"/>
        <v>#DIV/0!</v>
      </c>
      <c r="W1265" s="66">
        <f t="shared" ref="W1265:X1265" si="4501">W1272+W1279+W1286+W1293</f>
        <v>3.2500000000000009</v>
      </c>
      <c r="X1265" s="68">
        <f t="shared" si="4501"/>
        <v>3.2500000000000009</v>
      </c>
      <c r="Y1265" s="68">
        <f t="shared" si="4476"/>
        <v>100</v>
      </c>
      <c r="Z1265" s="66">
        <f t="shared" ref="Z1265:AA1265" si="4502">Z1272+Z1279+Z1286+Z1293</f>
        <v>0</v>
      </c>
      <c r="AA1265" s="68">
        <f t="shared" si="4502"/>
        <v>0</v>
      </c>
      <c r="AB1265" s="68" t="e">
        <f t="shared" si="4477"/>
        <v>#DIV/0!</v>
      </c>
      <c r="AC1265" s="66">
        <f t="shared" ref="AC1265:AD1265" si="4503">AC1272+AC1279+AC1286+AC1293</f>
        <v>0</v>
      </c>
      <c r="AD1265" s="68">
        <f t="shared" si="4503"/>
        <v>0</v>
      </c>
      <c r="AE1265" s="68" t="e">
        <f t="shared" si="4478"/>
        <v>#DIV/0!</v>
      </c>
      <c r="AF1265" s="66">
        <f t="shared" ref="AF1265:AG1265" si="4504">AF1272+AF1279+AF1286+AF1293</f>
        <v>0</v>
      </c>
      <c r="AG1265" s="68">
        <f t="shared" si="4504"/>
        <v>0</v>
      </c>
      <c r="AH1265" s="68" t="e">
        <f t="shared" si="4479"/>
        <v>#DIV/0!</v>
      </c>
      <c r="AI1265" s="66">
        <f t="shared" ref="AI1265:AJ1265" si="4505">AI1272+AI1279+AI1286+AI1293</f>
        <v>0</v>
      </c>
      <c r="AJ1265" s="68">
        <f t="shared" si="4505"/>
        <v>0</v>
      </c>
      <c r="AK1265" s="68" t="e">
        <f t="shared" si="4480"/>
        <v>#DIV/0!</v>
      </c>
      <c r="AL1265" s="66">
        <f t="shared" ref="AL1265:AM1265" si="4506">AL1272+AL1279+AL1286+AL1293</f>
        <v>0</v>
      </c>
      <c r="AM1265" s="68">
        <f t="shared" si="4506"/>
        <v>0</v>
      </c>
      <c r="AN1265" s="68" t="e">
        <f t="shared" si="4481"/>
        <v>#DIV/0!</v>
      </c>
      <c r="AO1265" s="66">
        <f t="shared" ref="AO1265:AP1265" si="4507">AO1272+AO1279+AO1286+AO1293</f>
        <v>15.16</v>
      </c>
      <c r="AP1265" s="68">
        <f t="shared" si="4507"/>
        <v>0</v>
      </c>
      <c r="AQ1265" s="68">
        <f t="shared" si="4482"/>
        <v>0</v>
      </c>
      <c r="AR1265" s="12"/>
    </row>
    <row r="1266" spans="1:44" ht="84.75" customHeight="1">
      <c r="A1266" s="229"/>
      <c r="B1266" s="231"/>
      <c r="C1266" s="229"/>
      <c r="D1266" s="161" t="s">
        <v>231</v>
      </c>
      <c r="E1266" s="77">
        <f t="shared" si="4483"/>
        <v>0</v>
      </c>
      <c r="F1266" s="67">
        <f t="shared" si="4484"/>
        <v>0</v>
      </c>
      <c r="G1266" s="68" t="e">
        <f t="shared" si="4470"/>
        <v>#DIV/0!</v>
      </c>
      <c r="H1266" s="66">
        <f t="shared" si="4485"/>
        <v>0</v>
      </c>
      <c r="I1266" s="68">
        <f t="shared" si="4485"/>
        <v>0</v>
      </c>
      <c r="J1266" s="68" t="e">
        <f t="shared" si="4471"/>
        <v>#DIV/0!</v>
      </c>
      <c r="K1266" s="66">
        <f t="shared" ref="K1266:L1266" si="4508">K1273+K1280+K1287+K1294</f>
        <v>0</v>
      </c>
      <c r="L1266" s="68">
        <f t="shared" si="4508"/>
        <v>0</v>
      </c>
      <c r="M1266" s="68" t="e">
        <f t="shared" si="4472"/>
        <v>#DIV/0!</v>
      </c>
      <c r="N1266" s="66">
        <f t="shared" ref="N1266:O1266" si="4509">N1273+N1280+N1287+N1294</f>
        <v>0</v>
      </c>
      <c r="O1266" s="68">
        <f t="shared" si="4509"/>
        <v>0</v>
      </c>
      <c r="P1266" s="68" t="e">
        <f t="shared" si="4473"/>
        <v>#DIV/0!</v>
      </c>
      <c r="Q1266" s="66">
        <f t="shared" ref="Q1266:R1266" si="4510">Q1273+Q1280+Q1287+Q1294</f>
        <v>0</v>
      </c>
      <c r="R1266" s="68">
        <f t="shared" si="4510"/>
        <v>0</v>
      </c>
      <c r="S1266" s="68" t="e">
        <f t="shared" si="4474"/>
        <v>#DIV/0!</v>
      </c>
      <c r="T1266" s="66">
        <f t="shared" ref="T1266:U1266" si="4511">T1273+T1280+T1287+T1294</f>
        <v>0</v>
      </c>
      <c r="U1266" s="68">
        <f t="shared" si="4511"/>
        <v>0</v>
      </c>
      <c r="V1266" s="68" t="e">
        <f t="shared" si="4475"/>
        <v>#DIV/0!</v>
      </c>
      <c r="W1266" s="66">
        <f t="shared" ref="W1266:X1266" si="4512">W1273+W1280+W1287+W1294</f>
        <v>0</v>
      </c>
      <c r="X1266" s="68">
        <f t="shared" si="4512"/>
        <v>0</v>
      </c>
      <c r="Y1266" s="68" t="e">
        <f t="shared" si="4476"/>
        <v>#DIV/0!</v>
      </c>
      <c r="Z1266" s="66">
        <f t="shared" ref="Z1266:AA1266" si="4513">Z1273+Z1280+Z1287+Z1294</f>
        <v>0</v>
      </c>
      <c r="AA1266" s="68">
        <f t="shared" si="4513"/>
        <v>0</v>
      </c>
      <c r="AB1266" s="68" t="e">
        <f t="shared" si="4477"/>
        <v>#DIV/0!</v>
      </c>
      <c r="AC1266" s="66">
        <f t="shared" ref="AC1266:AD1266" si="4514">AC1273+AC1280+AC1287+AC1294</f>
        <v>0</v>
      </c>
      <c r="AD1266" s="68">
        <f t="shared" si="4514"/>
        <v>0</v>
      </c>
      <c r="AE1266" s="68" t="e">
        <f t="shared" si="4478"/>
        <v>#DIV/0!</v>
      </c>
      <c r="AF1266" s="66">
        <f t="shared" ref="AF1266:AG1266" si="4515">AF1273+AF1280+AF1287+AF1294</f>
        <v>0</v>
      </c>
      <c r="AG1266" s="68">
        <f t="shared" si="4515"/>
        <v>0</v>
      </c>
      <c r="AH1266" s="68" t="e">
        <f t="shared" si="4479"/>
        <v>#DIV/0!</v>
      </c>
      <c r="AI1266" s="66">
        <f t="shared" ref="AI1266:AJ1266" si="4516">AI1273+AI1280+AI1287+AI1294</f>
        <v>0</v>
      </c>
      <c r="AJ1266" s="68">
        <f t="shared" si="4516"/>
        <v>0</v>
      </c>
      <c r="AK1266" s="68" t="e">
        <f t="shared" si="4480"/>
        <v>#DIV/0!</v>
      </c>
      <c r="AL1266" s="66">
        <f t="shared" ref="AL1266:AM1266" si="4517">AL1273+AL1280+AL1287+AL1294</f>
        <v>0</v>
      </c>
      <c r="AM1266" s="68">
        <f t="shared" si="4517"/>
        <v>0</v>
      </c>
      <c r="AN1266" s="68" t="e">
        <f t="shared" si="4481"/>
        <v>#DIV/0!</v>
      </c>
      <c r="AO1266" s="66">
        <f t="shared" ref="AO1266:AP1266" si="4518">AO1273+AO1280+AO1287+AO1294</f>
        <v>0</v>
      </c>
      <c r="AP1266" s="68">
        <f t="shared" si="4518"/>
        <v>0</v>
      </c>
      <c r="AQ1266" s="68" t="e">
        <f t="shared" si="4482"/>
        <v>#DIV/0!</v>
      </c>
      <c r="AR1266" s="12"/>
    </row>
    <row r="1267" spans="1:44" ht="33.75" customHeight="1">
      <c r="A1267" s="229"/>
      <c r="B1267" s="231"/>
      <c r="C1267" s="229"/>
      <c r="D1267" s="161" t="s">
        <v>39</v>
      </c>
      <c r="E1267" s="77">
        <f t="shared" si="4483"/>
        <v>0</v>
      </c>
      <c r="F1267" s="67">
        <f t="shared" si="4484"/>
        <v>0</v>
      </c>
      <c r="G1267" s="68" t="e">
        <f t="shared" si="4470"/>
        <v>#DIV/0!</v>
      </c>
      <c r="H1267" s="66">
        <f t="shared" si="4485"/>
        <v>0</v>
      </c>
      <c r="I1267" s="68">
        <f t="shared" si="4485"/>
        <v>0</v>
      </c>
      <c r="J1267" s="68" t="e">
        <f t="shared" si="4471"/>
        <v>#DIV/0!</v>
      </c>
      <c r="K1267" s="66">
        <f t="shared" ref="K1267:L1267" si="4519">K1274+K1281+K1288+K1295</f>
        <v>0</v>
      </c>
      <c r="L1267" s="68">
        <f t="shared" si="4519"/>
        <v>0</v>
      </c>
      <c r="M1267" s="68" t="e">
        <f t="shared" si="4472"/>
        <v>#DIV/0!</v>
      </c>
      <c r="N1267" s="66">
        <f t="shared" ref="N1267:O1267" si="4520">N1274+N1281+N1288+N1295</f>
        <v>0</v>
      </c>
      <c r="O1267" s="68">
        <f t="shared" si="4520"/>
        <v>0</v>
      </c>
      <c r="P1267" s="68" t="e">
        <f t="shared" si="4473"/>
        <v>#DIV/0!</v>
      </c>
      <c r="Q1267" s="66">
        <f t="shared" ref="Q1267:R1267" si="4521">Q1274+Q1281+Q1288+Q1295</f>
        <v>0</v>
      </c>
      <c r="R1267" s="68">
        <f t="shared" si="4521"/>
        <v>0</v>
      </c>
      <c r="S1267" s="68" t="e">
        <f t="shared" si="4474"/>
        <v>#DIV/0!</v>
      </c>
      <c r="T1267" s="66">
        <f t="shared" ref="T1267:U1267" si="4522">T1274+T1281+T1288+T1295</f>
        <v>0</v>
      </c>
      <c r="U1267" s="68">
        <f t="shared" si="4522"/>
        <v>0</v>
      </c>
      <c r="V1267" s="68" t="e">
        <f t="shared" si="4475"/>
        <v>#DIV/0!</v>
      </c>
      <c r="W1267" s="66">
        <f t="shared" ref="W1267:X1267" si="4523">W1274+W1281+W1288+W1295</f>
        <v>0</v>
      </c>
      <c r="X1267" s="68">
        <f t="shared" si="4523"/>
        <v>0</v>
      </c>
      <c r="Y1267" s="68" t="e">
        <f t="shared" si="4476"/>
        <v>#DIV/0!</v>
      </c>
      <c r="Z1267" s="66">
        <f t="shared" ref="Z1267:AA1267" si="4524">Z1274+Z1281+Z1288+Z1295</f>
        <v>0</v>
      </c>
      <c r="AA1267" s="68">
        <f t="shared" si="4524"/>
        <v>0</v>
      </c>
      <c r="AB1267" s="68" t="e">
        <f t="shared" si="4477"/>
        <v>#DIV/0!</v>
      </c>
      <c r="AC1267" s="66">
        <f t="shared" ref="AC1267:AD1267" si="4525">AC1274+AC1281+AC1288+AC1295</f>
        <v>0</v>
      </c>
      <c r="AD1267" s="68">
        <f t="shared" si="4525"/>
        <v>0</v>
      </c>
      <c r="AE1267" s="68" t="e">
        <f t="shared" si="4478"/>
        <v>#DIV/0!</v>
      </c>
      <c r="AF1267" s="66">
        <f t="shared" ref="AF1267:AG1267" si="4526">AF1274+AF1281+AF1288+AF1295</f>
        <v>0</v>
      </c>
      <c r="AG1267" s="68">
        <f t="shared" si="4526"/>
        <v>0</v>
      </c>
      <c r="AH1267" s="68" t="e">
        <f t="shared" si="4479"/>
        <v>#DIV/0!</v>
      </c>
      <c r="AI1267" s="66">
        <f t="shared" ref="AI1267:AJ1267" si="4527">AI1274+AI1281+AI1288+AI1295</f>
        <v>0</v>
      </c>
      <c r="AJ1267" s="68">
        <f t="shared" si="4527"/>
        <v>0</v>
      </c>
      <c r="AK1267" s="68" t="e">
        <f t="shared" si="4480"/>
        <v>#DIV/0!</v>
      </c>
      <c r="AL1267" s="66">
        <f t="shared" ref="AL1267:AM1267" si="4528">AL1274+AL1281+AL1288+AL1295</f>
        <v>0</v>
      </c>
      <c r="AM1267" s="68">
        <f t="shared" si="4528"/>
        <v>0</v>
      </c>
      <c r="AN1267" s="68" t="e">
        <f t="shared" si="4481"/>
        <v>#DIV/0!</v>
      </c>
      <c r="AO1267" s="66">
        <f t="shared" ref="AO1267:AP1267" si="4529">AO1274+AO1281+AO1288+AO1295</f>
        <v>0</v>
      </c>
      <c r="AP1267" s="68">
        <f t="shared" si="4529"/>
        <v>0</v>
      </c>
      <c r="AQ1267" s="68" t="e">
        <f t="shared" si="4482"/>
        <v>#DIV/0!</v>
      </c>
      <c r="AR1267" s="12"/>
    </row>
    <row r="1268" spans="1:44" ht="45">
      <c r="A1268" s="229"/>
      <c r="B1268" s="232"/>
      <c r="C1268" s="229"/>
      <c r="D1268" s="161" t="s">
        <v>33</v>
      </c>
      <c r="E1268" s="77">
        <f t="shared" si="4483"/>
        <v>0</v>
      </c>
      <c r="F1268" s="67">
        <f t="shared" si="4484"/>
        <v>0</v>
      </c>
      <c r="G1268" s="68" t="e">
        <f t="shared" si="4470"/>
        <v>#DIV/0!</v>
      </c>
      <c r="H1268" s="66">
        <f t="shared" si="4485"/>
        <v>0</v>
      </c>
      <c r="I1268" s="68">
        <f t="shared" si="4485"/>
        <v>0</v>
      </c>
      <c r="J1268" s="68" t="e">
        <f t="shared" si="4471"/>
        <v>#DIV/0!</v>
      </c>
      <c r="K1268" s="66">
        <f t="shared" ref="K1268:L1268" si="4530">K1275+K1282+K1289+K1296</f>
        <v>0</v>
      </c>
      <c r="L1268" s="68">
        <f t="shared" si="4530"/>
        <v>0</v>
      </c>
      <c r="M1268" s="68" t="e">
        <f t="shared" si="4472"/>
        <v>#DIV/0!</v>
      </c>
      <c r="N1268" s="66">
        <f t="shared" ref="N1268:O1268" si="4531">N1275+N1282+N1289+N1296</f>
        <v>0</v>
      </c>
      <c r="O1268" s="68">
        <f t="shared" si="4531"/>
        <v>0</v>
      </c>
      <c r="P1268" s="68" t="e">
        <f t="shared" si="4473"/>
        <v>#DIV/0!</v>
      </c>
      <c r="Q1268" s="66">
        <f t="shared" ref="Q1268:R1268" si="4532">Q1275+Q1282+Q1289+Q1296</f>
        <v>0</v>
      </c>
      <c r="R1268" s="68">
        <f t="shared" si="4532"/>
        <v>0</v>
      </c>
      <c r="S1268" s="68" t="e">
        <f t="shared" si="4474"/>
        <v>#DIV/0!</v>
      </c>
      <c r="T1268" s="66">
        <f t="shared" ref="T1268:U1268" si="4533">T1275+T1282+T1289+T1296</f>
        <v>0</v>
      </c>
      <c r="U1268" s="68">
        <f t="shared" si="4533"/>
        <v>0</v>
      </c>
      <c r="V1268" s="68" t="e">
        <f t="shared" si="4475"/>
        <v>#DIV/0!</v>
      </c>
      <c r="W1268" s="66">
        <f t="shared" ref="W1268:X1268" si="4534">W1275+W1282+W1289+W1296</f>
        <v>0</v>
      </c>
      <c r="X1268" s="68">
        <f t="shared" si="4534"/>
        <v>0</v>
      </c>
      <c r="Y1268" s="68" t="e">
        <f t="shared" si="4476"/>
        <v>#DIV/0!</v>
      </c>
      <c r="Z1268" s="66">
        <f t="shared" ref="Z1268:AA1268" si="4535">Z1275+Z1282+Z1289+Z1296</f>
        <v>0</v>
      </c>
      <c r="AA1268" s="68">
        <f t="shared" si="4535"/>
        <v>0</v>
      </c>
      <c r="AB1268" s="68" t="e">
        <f t="shared" si="4477"/>
        <v>#DIV/0!</v>
      </c>
      <c r="AC1268" s="66">
        <f t="shared" ref="AC1268:AD1268" si="4536">AC1275+AC1282+AC1289+AC1296</f>
        <v>0</v>
      </c>
      <c r="AD1268" s="68">
        <f t="shared" si="4536"/>
        <v>0</v>
      </c>
      <c r="AE1268" s="68" t="e">
        <f t="shared" si="4478"/>
        <v>#DIV/0!</v>
      </c>
      <c r="AF1268" s="66">
        <f t="shared" ref="AF1268:AG1268" si="4537">AF1275+AF1282+AF1289+AF1296</f>
        <v>0</v>
      </c>
      <c r="AG1268" s="68">
        <f t="shared" si="4537"/>
        <v>0</v>
      </c>
      <c r="AH1268" s="68" t="e">
        <f t="shared" si="4479"/>
        <v>#DIV/0!</v>
      </c>
      <c r="AI1268" s="66">
        <f t="shared" ref="AI1268:AJ1268" si="4538">AI1275+AI1282+AI1289+AI1296</f>
        <v>0</v>
      </c>
      <c r="AJ1268" s="68">
        <f t="shared" si="4538"/>
        <v>0</v>
      </c>
      <c r="AK1268" s="68" t="e">
        <f t="shared" si="4480"/>
        <v>#DIV/0!</v>
      </c>
      <c r="AL1268" s="66">
        <f t="shared" ref="AL1268:AM1268" si="4539">AL1275+AL1282+AL1289+AL1296</f>
        <v>0</v>
      </c>
      <c r="AM1268" s="68">
        <f t="shared" si="4539"/>
        <v>0</v>
      </c>
      <c r="AN1268" s="68" t="e">
        <f t="shared" si="4481"/>
        <v>#DIV/0!</v>
      </c>
      <c r="AO1268" s="66">
        <f t="shared" ref="AO1268:AP1268" si="4540">AO1275+AO1282+AO1289+AO1296</f>
        <v>0</v>
      </c>
      <c r="AP1268" s="68">
        <f t="shared" si="4540"/>
        <v>0</v>
      </c>
      <c r="AQ1268" s="68" t="e">
        <f t="shared" si="4482"/>
        <v>#DIV/0!</v>
      </c>
      <c r="AR1268" s="12"/>
    </row>
    <row r="1269" spans="1:44" ht="33.75" customHeight="1">
      <c r="A1269" s="229" t="s">
        <v>430</v>
      </c>
      <c r="B1269" s="230" t="s">
        <v>271</v>
      </c>
      <c r="C1269" s="229" t="s">
        <v>530</v>
      </c>
      <c r="D1269" s="161" t="s">
        <v>36</v>
      </c>
      <c r="E1269" s="64">
        <f>E1270+E1271+E1272+E1274+E1275</f>
        <v>87</v>
      </c>
      <c r="F1269" s="71">
        <f>F1270+F1271+F1272+F1274+F1275</f>
        <v>83.7</v>
      </c>
      <c r="G1269" s="71">
        <f>(F1269/E1269)*100</f>
        <v>96.206896551724142</v>
      </c>
      <c r="H1269" s="64">
        <f>H1270+H1271+H1272+H1274+H1275</f>
        <v>0</v>
      </c>
      <c r="I1269" s="71">
        <f>I1270+I1271+I1272+I1274+I1275</f>
        <v>0</v>
      </c>
      <c r="J1269" s="71" t="e">
        <f>(I1269/H1269)*100</f>
        <v>#DIV/0!</v>
      </c>
      <c r="K1269" s="64">
        <f>K1270+K1271+K1272+K1274+K1275</f>
        <v>0</v>
      </c>
      <c r="L1269" s="71">
        <f>L1270+L1271+L1272+L1274+L1275</f>
        <v>0</v>
      </c>
      <c r="M1269" s="71" t="e">
        <f>(L1269/K1269)*100</f>
        <v>#DIV/0!</v>
      </c>
      <c r="N1269" s="64">
        <f>N1270+N1271+N1272+N1274+N1275</f>
        <v>0</v>
      </c>
      <c r="O1269" s="71">
        <f>O1270+O1271+O1272+O1274+O1275</f>
        <v>0</v>
      </c>
      <c r="P1269" s="71" t="e">
        <f>(O1269/N1269)*100</f>
        <v>#DIV/0!</v>
      </c>
      <c r="Q1269" s="64">
        <f>Q1270+Q1271+Q1272+Q1274+Q1275</f>
        <v>83.7</v>
      </c>
      <c r="R1269" s="71">
        <f>R1270+R1271+R1272+R1274+R1275</f>
        <v>83.7</v>
      </c>
      <c r="S1269" s="71">
        <f>(R1269/Q1269)*100</f>
        <v>100</v>
      </c>
      <c r="T1269" s="64">
        <f>T1270+T1271+T1272+T1274+T1275</f>
        <v>0</v>
      </c>
      <c r="U1269" s="71">
        <f>U1270+U1271+U1272+U1274+U1275</f>
        <v>0</v>
      </c>
      <c r="V1269" s="71" t="e">
        <f>(U1269/T1269)*100</f>
        <v>#DIV/0!</v>
      </c>
      <c r="W1269" s="64">
        <f>W1270+W1271+W1272+W1274+W1275</f>
        <v>0</v>
      </c>
      <c r="X1269" s="71">
        <f>X1270+X1271+X1272+X1274+X1275</f>
        <v>0</v>
      </c>
      <c r="Y1269" s="71" t="e">
        <f>(X1269/W1269)*100</f>
        <v>#DIV/0!</v>
      </c>
      <c r="Z1269" s="64">
        <f>Z1270+Z1271+Z1272+Z1274+Z1275</f>
        <v>0</v>
      </c>
      <c r="AA1269" s="71">
        <f>AA1270+AA1271+AA1272+AA1274+AA1275</f>
        <v>0</v>
      </c>
      <c r="AB1269" s="71" t="e">
        <f>(AA1269/Z1269)*100</f>
        <v>#DIV/0!</v>
      </c>
      <c r="AC1269" s="64">
        <f>AC1270+AC1271+AC1272+AC1274+AC1275</f>
        <v>0</v>
      </c>
      <c r="AD1269" s="71">
        <f>AD1270+AD1271+AD1272+AD1274+AD1275</f>
        <v>0</v>
      </c>
      <c r="AE1269" s="71" t="e">
        <f>(AD1269/AC1269)*100</f>
        <v>#DIV/0!</v>
      </c>
      <c r="AF1269" s="64">
        <f>AF1270+AF1271+AF1272+AF1274+AF1275</f>
        <v>0</v>
      </c>
      <c r="AG1269" s="71">
        <f>AG1270+AG1271+AG1272+AG1274+AG1275</f>
        <v>0</v>
      </c>
      <c r="AH1269" s="71" t="e">
        <f>(AG1269/AF1269)*100</f>
        <v>#DIV/0!</v>
      </c>
      <c r="AI1269" s="64">
        <f>AI1270+AI1271+AI1272+AI1274+AI1275</f>
        <v>0</v>
      </c>
      <c r="AJ1269" s="71">
        <f>AJ1270+AJ1271+AJ1272+AJ1274+AJ1275</f>
        <v>0</v>
      </c>
      <c r="AK1269" s="71" t="e">
        <f>(AJ1269/AI1269)*100</f>
        <v>#DIV/0!</v>
      </c>
      <c r="AL1269" s="64">
        <f>AL1270+AL1271+AL1272+AL1274+AL1275</f>
        <v>0</v>
      </c>
      <c r="AM1269" s="71">
        <f>AM1270+AM1271+AM1272+AM1274+AM1275</f>
        <v>0</v>
      </c>
      <c r="AN1269" s="71" t="e">
        <f>(AM1269/AL1269)*100</f>
        <v>#DIV/0!</v>
      </c>
      <c r="AO1269" s="64">
        <f>AO1270+AO1271+AO1272+AO1274+AO1275</f>
        <v>3.3</v>
      </c>
      <c r="AP1269" s="71">
        <f>AP1270+AP1271+AP1272+AP1274+AP1275</f>
        <v>0</v>
      </c>
      <c r="AQ1269" s="71">
        <f>(AP1269/AO1269)*100</f>
        <v>0</v>
      </c>
      <c r="AR1269" s="12"/>
    </row>
    <row r="1270" spans="1:44" ht="30">
      <c r="A1270" s="229"/>
      <c r="B1270" s="231"/>
      <c r="C1270" s="229"/>
      <c r="D1270" s="161" t="s">
        <v>17</v>
      </c>
      <c r="E1270" s="66">
        <f>H1270+K1270+N1270+Q1270+T1270+W1270+Z1270+AC1270+AF1270+AI1270+AL1270+AO1270</f>
        <v>0</v>
      </c>
      <c r="F1270" s="67">
        <f>I1270+L1270+O1270+R1270+U1270+X1270+AA1270+AD1270+AG1270+AJ1270+AM1270+AP1270</f>
        <v>0</v>
      </c>
      <c r="G1270" s="68" t="e">
        <f t="shared" ref="G1270:G1275" si="4541">(F1270/E1270)*100</f>
        <v>#DIV/0!</v>
      </c>
      <c r="H1270" s="66"/>
      <c r="I1270" s="67"/>
      <c r="J1270" s="68" t="e">
        <f t="shared" ref="J1270:J1275" si="4542">(I1270/H1270)*100</f>
        <v>#DIV/0!</v>
      </c>
      <c r="K1270" s="66"/>
      <c r="L1270" s="67"/>
      <c r="M1270" s="68" t="e">
        <f t="shared" ref="M1270:M1275" si="4543">(L1270/K1270)*100</f>
        <v>#DIV/0!</v>
      </c>
      <c r="N1270" s="66"/>
      <c r="O1270" s="67"/>
      <c r="P1270" s="68" t="e">
        <f t="shared" ref="P1270:P1275" si="4544">(O1270/N1270)*100</f>
        <v>#DIV/0!</v>
      </c>
      <c r="Q1270" s="66"/>
      <c r="R1270" s="67"/>
      <c r="S1270" s="68" t="e">
        <f t="shared" ref="S1270:S1275" si="4545">(R1270/Q1270)*100</f>
        <v>#DIV/0!</v>
      </c>
      <c r="T1270" s="66"/>
      <c r="U1270" s="67"/>
      <c r="V1270" s="68" t="e">
        <f t="shared" ref="V1270:V1275" si="4546">(U1270/T1270)*100</f>
        <v>#DIV/0!</v>
      </c>
      <c r="W1270" s="66"/>
      <c r="X1270" s="67"/>
      <c r="Y1270" s="68" t="e">
        <f t="shared" ref="Y1270:Y1275" si="4547">(X1270/W1270)*100</f>
        <v>#DIV/0!</v>
      </c>
      <c r="Z1270" s="66"/>
      <c r="AA1270" s="67"/>
      <c r="AB1270" s="68" t="e">
        <f t="shared" ref="AB1270:AB1275" si="4548">(AA1270/Z1270)*100</f>
        <v>#DIV/0!</v>
      </c>
      <c r="AC1270" s="66"/>
      <c r="AD1270" s="67"/>
      <c r="AE1270" s="68" t="e">
        <f t="shared" ref="AE1270:AE1275" si="4549">(AD1270/AC1270)*100</f>
        <v>#DIV/0!</v>
      </c>
      <c r="AF1270" s="66"/>
      <c r="AG1270" s="67"/>
      <c r="AH1270" s="68" t="e">
        <f t="shared" ref="AH1270:AH1275" si="4550">(AG1270/AF1270)*100</f>
        <v>#DIV/0!</v>
      </c>
      <c r="AI1270" s="66"/>
      <c r="AJ1270" s="67"/>
      <c r="AK1270" s="68" t="e">
        <f t="shared" ref="AK1270:AK1275" si="4551">(AJ1270/AI1270)*100</f>
        <v>#DIV/0!</v>
      </c>
      <c r="AL1270" s="66"/>
      <c r="AM1270" s="67"/>
      <c r="AN1270" s="68" t="e">
        <f t="shared" ref="AN1270:AN1275" si="4552">(AM1270/AL1270)*100</f>
        <v>#DIV/0!</v>
      </c>
      <c r="AO1270" s="66"/>
      <c r="AP1270" s="67"/>
      <c r="AQ1270" s="68" t="e">
        <f t="shared" ref="AQ1270:AQ1275" si="4553">(AP1270/AO1270)*100</f>
        <v>#DIV/0!</v>
      </c>
      <c r="AR1270" s="12"/>
    </row>
    <row r="1271" spans="1:44" ht="46.5" customHeight="1">
      <c r="A1271" s="229"/>
      <c r="B1271" s="231"/>
      <c r="C1271" s="229"/>
      <c r="D1271" s="161" t="s">
        <v>18</v>
      </c>
      <c r="E1271" s="66">
        <f t="shared" ref="E1271:E1275" si="4554">H1271+K1271+N1271+Q1271+T1271+W1271+Z1271+AC1271+AF1271+AI1271+AL1271+AO1271</f>
        <v>0</v>
      </c>
      <c r="F1271" s="67">
        <f t="shared" ref="F1271:F1275" si="4555">I1271+L1271+O1271+R1271+U1271+X1271+AA1271+AD1271+AG1271+AJ1271+AM1271+AP1271</f>
        <v>0</v>
      </c>
      <c r="G1271" s="68" t="e">
        <f t="shared" si="4541"/>
        <v>#DIV/0!</v>
      </c>
      <c r="H1271" s="66"/>
      <c r="I1271" s="67"/>
      <c r="J1271" s="68" t="e">
        <f t="shared" si="4542"/>
        <v>#DIV/0!</v>
      </c>
      <c r="K1271" s="66"/>
      <c r="L1271" s="67"/>
      <c r="M1271" s="68" t="e">
        <f t="shared" si="4543"/>
        <v>#DIV/0!</v>
      </c>
      <c r="N1271" s="66"/>
      <c r="O1271" s="67"/>
      <c r="P1271" s="68" t="e">
        <f t="shared" si="4544"/>
        <v>#DIV/0!</v>
      </c>
      <c r="Q1271" s="66"/>
      <c r="R1271" s="67"/>
      <c r="S1271" s="68" t="e">
        <f t="shared" si="4545"/>
        <v>#DIV/0!</v>
      </c>
      <c r="T1271" s="66"/>
      <c r="U1271" s="67"/>
      <c r="V1271" s="68" t="e">
        <f t="shared" si="4546"/>
        <v>#DIV/0!</v>
      </c>
      <c r="W1271" s="66"/>
      <c r="X1271" s="67"/>
      <c r="Y1271" s="68" t="e">
        <f t="shared" si="4547"/>
        <v>#DIV/0!</v>
      </c>
      <c r="Z1271" s="66"/>
      <c r="AA1271" s="67"/>
      <c r="AB1271" s="68" t="e">
        <f t="shared" si="4548"/>
        <v>#DIV/0!</v>
      </c>
      <c r="AC1271" s="66"/>
      <c r="AD1271" s="67"/>
      <c r="AE1271" s="68" t="e">
        <f t="shared" si="4549"/>
        <v>#DIV/0!</v>
      </c>
      <c r="AF1271" s="66"/>
      <c r="AG1271" s="67"/>
      <c r="AH1271" s="68" t="e">
        <f t="shared" si="4550"/>
        <v>#DIV/0!</v>
      </c>
      <c r="AI1271" s="66"/>
      <c r="AJ1271" s="67"/>
      <c r="AK1271" s="68" t="e">
        <f t="shared" si="4551"/>
        <v>#DIV/0!</v>
      </c>
      <c r="AL1271" s="66"/>
      <c r="AM1271" s="67"/>
      <c r="AN1271" s="68" t="e">
        <f t="shared" si="4552"/>
        <v>#DIV/0!</v>
      </c>
      <c r="AO1271" s="66"/>
      <c r="AP1271" s="67"/>
      <c r="AQ1271" s="68" t="e">
        <f t="shared" si="4553"/>
        <v>#DIV/0!</v>
      </c>
      <c r="AR1271" s="12"/>
    </row>
    <row r="1272" spans="1:44" ht="33.75" customHeight="1">
      <c r="A1272" s="229"/>
      <c r="B1272" s="231"/>
      <c r="C1272" s="229"/>
      <c r="D1272" s="161" t="s">
        <v>26</v>
      </c>
      <c r="E1272" s="66">
        <f t="shared" si="4554"/>
        <v>87</v>
      </c>
      <c r="F1272" s="67">
        <f t="shared" si="4555"/>
        <v>83.7</v>
      </c>
      <c r="G1272" s="68">
        <f t="shared" si="4541"/>
        <v>96.206896551724142</v>
      </c>
      <c r="H1272" s="66"/>
      <c r="I1272" s="67"/>
      <c r="J1272" s="68" t="e">
        <f t="shared" si="4542"/>
        <v>#DIV/0!</v>
      </c>
      <c r="K1272" s="66"/>
      <c r="L1272" s="67"/>
      <c r="M1272" s="68" t="e">
        <f t="shared" si="4543"/>
        <v>#DIV/0!</v>
      </c>
      <c r="N1272" s="66"/>
      <c r="O1272" s="67"/>
      <c r="P1272" s="68" t="e">
        <f t="shared" si="4544"/>
        <v>#DIV/0!</v>
      </c>
      <c r="Q1272" s="66">
        <v>83.7</v>
      </c>
      <c r="R1272" s="67">
        <v>83.7</v>
      </c>
      <c r="S1272" s="68">
        <f t="shared" si="4545"/>
        <v>100</v>
      </c>
      <c r="T1272" s="66">
        <v>0</v>
      </c>
      <c r="U1272" s="67">
        <v>0</v>
      </c>
      <c r="V1272" s="68" t="e">
        <f t="shared" si="4546"/>
        <v>#DIV/0!</v>
      </c>
      <c r="W1272" s="66">
        <v>0</v>
      </c>
      <c r="X1272" s="67">
        <v>0</v>
      </c>
      <c r="Y1272" s="68" t="e">
        <f t="shared" si="4547"/>
        <v>#DIV/0!</v>
      </c>
      <c r="Z1272" s="66">
        <v>0</v>
      </c>
      <c r="AA1272" s="67">
        <v>0</v>
      </c>
      <c r="AB1272" s="68" t="e">
        <f t="shared" si="4548"/>
        <v>#DIV/0!</v>
      </c>
      <c r="AC1272" s="66"/>
      <c r="AD1272" s="67"/>
      <c r="AE1272" s="68" t="e">
        <f t="shared" si="4549"/>
        <v>#DIV/0!</v>
      </c>
      <c r="AF1272" s="66"/>
      <c r="AG1272" s="67"/>
      <c r="AH1272" s="68" t="e">
        <f t="shared" si="4550"/>
        <v>#DIV/0!</v>
      </c>
      <c r="AI1272" s="66"/>
      <c r="AJ1272" s="67"/>
      <c r="AK1272" s="68" t="e">
        <f t="shared" si="4551"/>
        <v>#DIV/0!</v>
      </c>
      <c r="AL1272" s="66"/>
      <c r="AM1272" s="67"/>
      <c r="AN1272" s="68" t="e">
        <f t="shared" si="4552"/>
        <v>#DIV/0!</v>
      </c>
      <c r="AO1272" s="66">
        <v>3.3</v>
      </c>
      <c r="AP1272" s="67"/>
      <c r="AQ1272" s="68">
        <f t="shared" si="4553"/>
        <v>0</v>
      </c>
      <c r="AR1272" s="12"/>
    </row>
    <row r="1273" spans="1:44" ht="78.75" customHeight="1">
      <c r="A1273" s="229"/>
      <c r="B1273" s="231"/>
      <c r="C1273" s="229"/>
      <c r="D1273" s="161" t="s">
        <v>231</v>
      </c>
      <c r="E1273" s="66">
        <f t="shared" si="4554"/>
        <v>0</v>
      </c>
      <c r="F1273" s="67">
        <f t="shared" si="4555"/>
        <v>0</v>
      </c>
      <c r="G1273" s="68" t="e">
        <f t="shared" si="4541"/>
        <v>#DIV/0!</v>
      </c>
      <c r="H1273" s="66"/>
      <c r="I1273" s="67"/>
      <c r="J1273" s="68" t="e">
        <f t="shared" si="4542"/>
        <v>#DIV/0!</v>
      </c>
      <c r="K1273" s="66"/>
      <c r="L1273" s="67"/>
      <c r="M1273" s="68" t="e">
        <f t="shared" si="4543"/>
        <v>#DIV/0!</v>
      </c>
      <c r="N1273" s="66"/>
      <c r="O1273" s="67"/>
      <c r="P1273" s="68" t="e">
        <f t="shared" si="4544"/>
        <v>#DIV/0!</v>
      </c>
      <c r="Q1273" s="66"/>
      <c r="R1273" s="67"/>
      <c r="S1273" s="68" t="e">
        <f t="shared" si="4545"/>
        <v>#DIV/0!</v>
      </c>
      <c r="T1273" s="66"/>
      <c r="U1273" s="67"/>
      <c r="V1273" s="68" t="e">
        <f t="shared" si="4546"/>
        <v>#DIV/0!</v>
      </c>
      <c r="W1273" s="66"/>
      <c r="X1273" s="67"/>
      <c r="Y1273" s="68" t="e">
        <f t="shared" si="4547"/>
        <v>#DIV/0!</v>
      </c>
      <c r="Z1273" s="66"/>
      <c r="AA1273" s="67"/>
      <c r="AB1273" s="68" t="e">
        <f t="shared" si="4548"/>
        <v>#DIV/0!</v>
      </c>
      <c r="AC1273" s="66"/>
      <c r="AD1273" s="67"/>
      <c r="AE1273" s="68" t="e">
        <f t="shared" si="4549"/>
        <v>#DIV/0!</v>
      </c>
      <c r="AF1273" s="66"/>
      <c r="AG1273" s="67"/>
      <c r="AH1273" s="68" t="e">
        <f t="shared" si="4550"/>
        <v>#DIV/0!</v>
      </c>
      <c r="AI1273" s="66"/>
      <c r="AJ1273" s="67"/>
      <c r="AK1273" s="68" t="e">
        <f t="shared" si="4551"/>
        <v>#DIV/0!</v>
      </c>
      <c r="AL1273" s="66"/>
      <c r="AM1273" s="67"/>
      <c r="AN1273" s="68" t="e">
        <f t="shared" si="4552"/>
        <v>#DIV/0!</v>
      </c>
      <c r="AO1273" s="66"/>
      <c r="AP1273" s="67"/>
      <c r="AQ1273" s="68" t="e">
        <f t="shared" si="4553"/>
        <v>#DIV/0!</v>
      </c>
      <c r="AR1273" s="12"/>
    </row>
    <row r="1274" spans="1:44" ht="33.75" customHeight="1">
      <c r="A1274" s="229"/>
      <c r="B1274" s="231"/>
      <c r="C1274" s="229"/>
      <c r="D1274" s="161" t="s">
        <v>39</v>
      </c>
      <c r="E1274" s="66">
        <f t="shared" si="4554"/>
        <v>0</v>
      </c>
      <c r="F1274" s="67">
        <f t="shared" si="4555"/>
        <v>0</v>
      </c>
      <c r="G1274" s="68" t="e">
        <f t="shared" si="4541"/>
        <v>#DIV/0!</v>
      </c>
      <c r="H1274" s="66"/>
      <c r="I1274" s="67"/>
      <c r="J1274" s="68" t="e">
        <f t="shared" si="4542"/>
        <v>#DIV/0!</v>
      </c>
      <c r="K1274" s="66"/>
      <c r="L1274" s="67"/>
      <c r="M1274" s="68" t="e">
        <f t="shared" si="4543"/>
        <v>#DIV/0!</v>
      </c>
      <c r="N1274" s="66"/>
      <c r="O1274" s="67"/>
      <c r="P1274" s="68" t="e">
        <f t="shared" si="4544"/>
        <v>#DIV/0!</v>
      </c>
      <c r="Q1274" s="66"/>
      <c r="R1274" s="67"/>
      <c r="S1274" s="68" t="e">
        <f t="shared" si="4545"/>
        <v>#DIV/0!</v>
      </c>
      <c r="T1274" s="66"/>
      <c r="U1274" s="67"/>
      <c r="V1274" s="68" t="e">
        <f t="shared" si="4546"/>
        <v>#DIV/0!</v>
      </c>
      <c r="W1274" s="66"/>
      <c r="X1274" s="67"/>
      <c r="Y1274" s="68" t="e">
        <f t="shared" si="4547"/>
        <v>#DIV/0!</v>
      </c>
      <c r="Z1274" s="66"/>
      <c r="AA1274" s="67"/>
      <c r="AB1274" s="68" t="e">
        <f t="shared" si="4548"/>
        <v>#DIV/0!</v>
      </c>
      <c r="AC1274" s="66"/>
      <c r="AD1274" s="67"/>
      <c r="AE1274" s="68" t="e">
        <f t="shared" si="4549"/>
        <v>#DIV/0!</v>
      </c>
      <c r="AF1274" s="66"/>
      <c r="AG1274" s="67"/>
      <c r="AH1274" s="68" t="e">
        <f t="shared" si="4550"/>
        <v>#DIV/0!</v>
      </c>
      <c r="AI1274" s="66"/>
      <c r="AJ1274" s="67"/>
      <c r="AK1274" s="68" t="e">
        <f t="shared" si="4551"/>
        <v>#DIV/0!</v>
      </c>
      <c r="AL1274" s="66"/>
      <c r="AM1274" s="67"/>
      <c r="AN1274" s="68" t="e">
        <f t="shared" si="4552"/>
        <v>#DIV/0!</v>
      </c>
      <c r="AO1274" s="66"/>
      <c r="AP1274" s="67"/>
      <c r="AQ1274" s="68" t="e">
        <f t="shared" si="4553"/>
        <v>#DIV/0!</v>
      </c>
      <c r="AR1274" s="12"/>
    </row>
    <row r="1275" spans="1:44" ht="45">
      <c r="A1275" s="229"/>
      <c r="B1275" s="232"/>
      <c r="C1275" s="229"/>
      <c r="D1275" s="161" t="s">
        <v>33</v>
      </c>
      <c r="E1275" s="66">
        <f t="shared" si="4554"/>
        <v>0</v>
      </c>
      <c r="F1275" s="67">
        <f t="shared" si="4555"/>
        <v>0</v>
      </c>
      <c r="G1275" s="68" t="e">
        <f t="shared" si="4541"/>
        <v>#DIV/0!</v>
      </c>
      <c r="H1275" s="66"/>
      <c r="I1275" s="67"/>
      <c r="J1275" s="68" t="e">
        <f t="shared" si="4542"/>
        <v>#DIV/0!</v>
      </c>
      <c r="K1275" s="66"/>
      <c r="L1275" s="67"/>
      <c r="M1275" s="68" t="e">
        <f t="shared" si="4543"/>
        <v>#DIV/0!</v>
      </c>
      <c r="N1275" s="66"/>
      <c r="O1275" s="67"/>
      <c r="P1275" s="68" t="e">
        <f t="shared" si="4544"/>
        <v>#DIV/0!</v>
      </c>
      <c r="Q1275" s="66"/>
      <c r="R1275" s="67"/>
      <c r="S1275" s="68" t="e">
        <f t="shared" si="4545"/>
        <v>#DIV/0!</v>
      </c>
      <c r="T1275" s="66"/>
      <c r="U1275" s="67"/>
      <c r="V1275" s="68" t="e">
        <f t="shared" si="4546"/>
        <v>#DIV/0!</v>
      </c>
      <c r="W1275" s="66"/>
      <c r="X1275" s="67"/>
      <c r="Y1275" s="68" t="e">
        <f t="shared" si="4547"/>
        <v>#DIV/0!</v>
      </c>
      <c r="Z1275" s="66"/>
      <c r="AA1275" s="67"/>
      <c r="AB1275" s="68" t="e">
        <f t="shared" si="4548"/>
        <v>#DIV/0!</v>
      </c>
      <c r="AC1275" s="66"/>
      <c r="AD1275" s="67"/>
      <c r="AE1275" s="68" t="e">
        <f t="shared" si="4549"/>
        <v>#DIV/0!</v>
      </c>
      <c r="AF1275" s="66"/>
      <c r="AG1275" s="67"/>
      <c r="AH1275" s="68" t="e">
        <f t="shared" si="4550"/>
        <v>#DIV/0!</v>
      </c>
      <c r="AI1275" s="66"/>
      <c r="AJ1275" s="67"/>
      <c r="AK1275" s="68" t="e">
        <f t="shared" si="4551"/>
        <v>#DIV/0!</v>
      </c>
      <c r="AL1275" s="66"/>
      <c r="AM1275" s="67"/>
      <c r="AN1275" s="68" t="e">
        <f t="shared" si="4552"/>
        <v>#DIV/0!</v>
      </c>
      <c r="AO1275" s="66"/>
      <c r="AP1275" s="67"/>
      <c r="AQ1275" s="68" t="e">
        <f t="shared" si="4553"/>
        <v>#DIV/0!</v>
      </c>
      <c r="AR1275" s="12"/>
    </row>
    <row r="1276" spans="1:44" ht="32.25" customHeight="1">
      <c r="A1276" s="229" t="s">
        <v>431</v>
      </c>
      <c r="B1276" s="230" t="s">
        <v>350</v>
      </c>
      <c r="C1276" s="229" t="s">
        <v>146</v>
      </c>
      <c r="D1276" s="161" t="s">
        <v>36</v>
      </c>
      <c r="E1276" s="64">
        <f>E1277+E1278+E1279+E1281+E1282</f>
        <v>50</v>
      </c>
      <c r="F1276" s="71">
        <f>F1277+F1278+F1279+F1281+F1282</f>
        <v>45</v>
      </c>
      <c r="G1276" s="71">
        <f>(F1276/E1276)*100</f>
        <v>90</v>
      </c>
      <c r="H1276" s="64">
        <f>H1277+H1278+H1279+H1281+H1282</f>
        <v>0</v>
      </c>
      <c r="I1276" s="71">
        <f>I1277+I1278+I1279+I1281+I1282</f>
        <v>0</v>
      </c>
      <c r="J1276" s="71" t="e">
        <f>(I1276/H1276)*100</f>
        <v>#DIV/0!</v>
      </c>
      <c r="K1276" s="64">
        <f>K1277+K1278+K1279+K1281+K1282</f>
        <v>0</v>
      </c>
      <c r="L1276" s="71">
        <f>L1277+L1278+L1279+L1281+L1282</f>
        <v>0</v>
      </c>
      <c r="M1276" s="71" t="e">
        <f>(L1276/K1276)*100</f>
        <v>#DIV/0!</v>
      </c>
      <c r="N1276" s="64">
        <f>N1277+N1278+N1279+N1281+N1282</f>
        <v>5.89</v>
      </c>
      <c r="O1276" s="71">
        <f>O1277+O1278+O1279+O1281+O1282</f>
        <v>5.89</v>
      </c>
      <c r="P1276" s="71">
        <f>(O1276/N1276)*100</f>
        <v>100</v>
      </c>
      <c r="Q1276" s="64">
        <f>Q1277+Q1278+Q1279+Q1281+Q1282</f>
        <v>45</v>
      </c>
      <c r="R1276" s="71">
        <f>R1277+R1278+R1279+R1281+R1282</f>
        <v>45</v>
      </c>
      <c r="S1276" s="71">
        <f>(R1276/Q1276)*100</f>
        <v>100</v>
      </c>
      <c r="T1276" s="64">
        <f>T1277+T1278+T1279+T1281+T1282</f>
        <v>0</v>
      </c>
      <c r="U1276" s="71">
        <f>U1277+U1278+U1279+U1281+U1282</f>
        <v>0</v>
      </c>
      <c r="V1276" s="71" t="e">
        <f>(U1276/T1276)*100</f>
        <v>#DIV/0!</v>
      </c>
      <c r="W1276" s="64">
        <f>W1277+W1278+W1279+W1281+W1282</f>
        <v>-5.89</v>
      </c>
      <c r="X1276" s="71">
        <f>X1277+X1278+X1279+X1281+X1282</f>
        <v>-5.89</v>
      </c>
      <c r="Y1276" s="71">
        <f>(X1276/W1276)*100</f>
        <v>100</v>
      </c>
      <c r="Z1276" s="64">
        <f>Z1277+Z1278+Z1279+Z1281+Z1282</f>
        <v>0</v>
      </c>
      <c r="AA1276" s="71">
        <f>AA1277+AA1278+AA1279+AA1281+AA1282</f>
        <v>0</v>
      </c>
      <c r="AB1276" s="71" t="e">
        <f>(AA1276/Z1276)*100</f>
        <v>#DIV/0!</v>
      </c>
      <c r="AC1276" s="64">
        <f>AC1277+AC1278+AC1279+AC1281+AC1282</f>
        <v>0</v>
      </c>
      <c r="AD1276" s="71">
        <f>AD1277+AD1278+AD1279+AD1281+AD1282</f>
        <v>0</v>
      </c>
      <c r="AE1276" s="71" t="e">
        <f>(AD1276/AC1276)*100</f>
        <v>#DIV/0!</v>
      </c>
      <c r="AF1276" s="64">
        <f>AF1277+AF1278+AF1279+AF1281+AF1282</f>
        <v>0</v>
      </c>
      <c r="AG1276" s="71">
        <f>AG1277+AG1278+AG1279+AG1281+AG1282</f>
        <v>0</v>
      </c>
      <c r="AH1276" s="71" t="e">
        <f>(AG1276/AF1276)*100</f>
        <v>#DIV/0!</v>
      </c>
      <c r="AI1276" s="64">
        <f>AI1277+AI1278+AI1279+AI1281+AI1282</f>
        <v>0</v>
      </c>
      <c r="AJ1276" s="71">
        <f>AJ1277+AJ1278+AJ1279+AJ1281+AJ1282</f>
        <v>0</v>
      </c>
      <c r="AK1276" s="71" t="e">
        <f>(AJ1276/AI1276)*100</f>
        <v>#DIV/0!</v>
      </c>
      <c r="AL1276" s="64">
        <f>AL1277+AL1278+AL1279+AL1281+AL1282</f>
        <v>0</v>
      </c>
      <c r="AM1276" s="71">
        <f>AM1277+AM1278+AM1279+AM1281+AM1282</f>
        <v>0</v>
      </c>
      <c r="AN1276" s="71" t="e">
        <f>(AM1276/AL1276)*100</f>
        <v>#DIV/0!</v>
      </c>
      <c r="AO1276" s="64">
        <f>AO1277+AO1278+AO1279+AO1281+AO1282</f>
        <v>5</v>
      </c>
      <c r="AP1276" s="71">
        <f>AP1277+AP1278+AP1279+AP1281+AP1282</f>
        <v>0</v>
      </c>
      <c r="AQ1276" s="71">
        <f>(AP1276/AO1276)*100</f>
        <v>0</v>
      </c>
      <c r="AR1276" s="12"/>
    </row>
    <row r="1277" spans="1:44" ht="30">
      <c r="A1277" s="229"/>
      <c r="B1277" s="231"/>
      <c r="C1277" s="229"/>
      <c r="D1277" s="161" t="s">
        <v>17</v>
      </c>
      <c r="E1277" s="66">
        <f>H1277+K1277+N1277+Q1277+T1277+W1277+Z1277+AC1277+AF1277+AI1277+AL1277+AO1277</f>
        <v>0</v>
      </c>
      <c r="F1277" s="67">
        <f>I1277+L1277+O1277+R1277+U1277+X1277+AA1277+AD1277+AG1277+AJ1277+AM1277+AP1277</f>
        <v>0</v>
      </c>
      <c r="G1277" s="68" t="e">
        <f t="shared" ref="G1277:G1282" si="4556">(F1277/E1277)*100</f>
        <v>#DIV/0!</v>
      </c>
      <c r="H1277" s="66"/>
      <c r="I1277" s="67"/>
      <c r="J1277" s="68" t="e">
        <f t="shared" ref="J1277:J1282" si="4557">(I1277/H1277)*100</f>
        <v>#DIV/0!</v>
      </c>
      <c r="K1277" s="66"/>
      <c r="L1277" s="67"/>
      <c r="M1277" s="68" t="e">
        <f t="shared" ref="M1277:M1282" si="4558">(L1277/K1277)*100</f>
        <v>#DIV/0!</v>
      </c>
      <c r="N1277" s="66"/>
      <c r="O1277" s="67"/>
      <c r="P1277" s="68" t="e">
        <f t="shared" ref="P1277:P1282" si="4559">(O1277/N1277)*100</f>
        <v>#DIV/0!</v>
      </c>
      <c r="Q1277" s="66"/>
      <c r="R1277" s="67"/>
      <c r="S1277" s="68" t="e">
        <f t="shared" ref="S1277:S1282" si="4560">(R1277/Q1277)*100</f>
        <v>#DIV/0!</v>
      </c>
      <c r="T1277" s="66"/>
      <c r="U1277" s="67"/>
      <c r="V1277" s="68" t="e">
        <f t="shared" ref="V1277:V1282" si="4561">(U1277/T1277)*100</f>
        <v>#DIV/0!</v>
      </c>
      <c r="W1277" s="66"/>
      <c r="X1277" s="67"/>
      <c r="Y1277" s="68" t="e">
        <f t="shared" ref="Y1277:Y1282" si="4562">(X1277/W1277)*100</f>
        <v>#DIV/0!</v>
      </c>
      <c r="Z1277" s="66"/>
      <c r="AA1277" s="67"/>
      <c r="AB1277" s="68" t="e">
        <f t="shared" ref="AB1277:AB1282" si="4563">(AA1277/Z1277)*100</f>
        <v>#DIV/0!</v>
      </c>
      <c r="AC1277" s="66"/>
      <c r="AD1277" s="67"/>
      <c r="AE1277" s="68" t="e">
        <f t="shared" ref="AE1277:AE1282" si="4564">(AD1277/AC1277)*100</f>
        <v>#DIV/0!</v>
      </c>
      <c r="AF1277" s="66"/>
      <c r="AG1277" s="67"/>
      <c r="AH1277" s="68" t="e">
        <f t="shared" ref="AH1277:AH1282" si="4565">(AG1277/AF1277)*100</f>
        <v>#DIV/0!</v>
      </c>
      <c r="AI1277" s="66"/>
      <c r="AJ1277" s="67"/>
      <c r="AK1277" s="68" t="e">
        <f t="shared" ref="AK1277:AK1282" si="4566">(AJ1277/AI1277)*100</f>
        <v>#DIV/0!</v>
      </c>
      <c r="AL1277" s="66"/>
      <c r="AM1277" s="67"/>
      <c r="AN1277" s="68" t="e">
        <f t="shared" ref="AN1277:AN1282" si="4567">(AM1277/AL1277)*100</f>
        <v>#DIV/0!</v>
      </c>
      <c r="AO1277" s="66"/>
      <c r="AP1277" s="67"/>
      <c r="AQ1277" s="68" t="e">
        <f t="shared" ref="AQ1277:AQ1282" si="4568">(AP1277/AO1277)*100</f>
        <v>#DIV/0!</v>
      </c>
      <c r="AR1277" s="12"/>
    </row>
    <row r="1278" spans="1:44" ht="48.75" customHeight="1">
      <c r="A1278" s="229"/>
      <c r="B1278" s="231"/>
      <c r="C1278" s="229"/>
      <c r="D1278" s="161" t="s">
        <v>18</v>
      </c>
      <c r="E1278" s="66">
        <f t="shared" ref="E1278:E1282" si="4569">H1278+K1278+N1278+Q1278+T1278+W1278+Z1278+AC1278+AF1278+AI1278+AL1278+AO1278</f>
        <v>0</v>
      </c>
      <c r="F1278" s="67">
        <f t="shared" ref="F1278:F1282" si="4570">I1278+L1278+O1278+R1278+U1278+X1278+AA1278+AD1278+AG1278+AJ1278+AM1278+AP1278</f>
        <v>0</v>
      </c>
      <c r="G1278" s="68" t="e">
        <f t="shared" si="4556"/>
        <v>#DIV/0!</v>
      </c>
      <c r="H1278" s="66"/>
      <c r="I1278" s="67"/>
      <c r="J1278" s="68" t="e">
        <f t="shared" si="4557"/>
        <v>#DIV/0!</v>
      </c>
      <c r="K1278" s="66"/>
      <c r="L1278" s="67"/>
      <c r="M1278" s="68" t="e">
        <f t="shared" si="4558"/>
        <v>#DIV/0!</v>
      </c>
      <c r="N1278" s="66"/>
      <c r="O1278" s="67"/>
      <c r="P1278" s="68" t="e">
        <f t="shared" si="4559"/>
        <v>#DIV/0!</v>
      </c>
      <c r="Q1278" s="66"/>
      <c r="R1278" s="67"/>
      <c r="S1278" s="68" t="e">
        <f t="shared" si="4560"/>
        <v>#DIV/0!</v>
      </c>
      <c r="T1278" s="66"/>
      <c r="U1278" s="67"/>
      <c r="V1278" s="68" t="e">
        <f t="shared" si="4561"/>
        <v>#DIV/0!</v>
      </c>
      <c r="W1278" s="66"/>
      <c r="X1278" s="67"/>
      <c r="Y1278" s="68" t="e">
        <f t="shared" si="4562"/>
        <v>#DIV/0!</v>
      </c>
      <c r="Z1278" s="66"/>
      <c r="AA1278" s="67"/>
      <c r="AB1278" s="68" t="e">
        <f t="shared" si="4563"/>
        <v>#DIV/0!</v>
      </c>
      <c r="AC1278" s="66"/>
      <c r="AD1278" s="67"/>
      <c r="AE1278" s="68" t="e">
        <f t="shared" si="4564"/>
        <v>#DIV/0!</v>
      </c>
      <c r="AF1278" s="66"/>
      <c r="AG1278" s="67"/>
      <c r="AH1278" s="68" t="e">
        <f t="shared" si="4565"/>
        <v>#DIV/0!</v>
      </c>
      <c r="AI1278" s="66"/>
      <c r="AJ1278" s="67"/>
      <c r="AK1278" s="68" t="e">
        <f t="shared" si="4566"/>
        <v>#DIV/0!</v>
      </c>
      <c r="AL1278" s="66"/>
      <c r="AM1278" s="67"/>
      <c r="AN1278" s="68" t="e">
        <f t="shared" si="4567"/>
        <v>#DIV/0!</v>
      </c>
      <c r="AO1278" s="66"/>
      <c r="AP1278" s="67"/>
      <c r="AQ1278" s="68" t="e">
        <f t="shared" si="4568"/>
        <v>#DIV/0!</v>
      </c>
      <c r="AR1278" s="12"/>
    </row>
    <row r="1279" spans="1:44" ht="30" customHeight="1">
      <c r="A1279" s="229"/>
      <c r="B1279" s="231"/>
      <c r="C1279" s="229"/>
      <c r="D1279" s="161" t="s">
        <v>26</v>
      </c>
      <c r="E1279" s="66">
        <f t="shared" si="4569"/>
        <v>50</v>
      </c>
      <c r="F1279" s="67">
        <f>I1279+L1279+O1279+R1279+U1279+X1279+AA1279+AD1279+AG1279+AJ1279+AM1279+AP1279</f>
        <v>45</v>
      </c>
      <c r="G1279" s="68">
        <f t="shared" si="4556"/>
        <v>90</v>
      </c>
      <c r="H1279" s="66"/>
      <c r="I1279" s="67"/>
      <c r="J1279" s="68" t="e">
        <f t="shared" si="4557"/>
        <v>#DIV/0!</v>
      </c>
      <c r="K1279" s="66"/>
      <c r="L1279" s="67"/>
      <c r="M1279" s="68" t="e">
        <f t="shared" si="4558"/>
        <v>#DIV/0!</v>
      </c>
      <c r="N1279" s="66">
        <v>5.89</v>
      </c>
      <c r="O1279" s="67">
        <v>5.89</v>
      </c>
      <c r="P1279" s="68">
        <f t="shared" si="4559"/>
        <v>100</v>
      </c>
      <c r="Q1279" s="66">
        <v>45</v>
      </c>
      <c r="R1279" s="67">
        <v>45</v>
      </c>
      <c r="S1279" s="68">
        <f t="shared" si="4560"/>
        <v>100</v>
      </c>
      <c r="T1279" s="66"/>
      <c r="U1279" s="67"/>
      <c r="V1279" s="68" t="e">
        <f t="shared" si="4561"/>
        <v>#DIV/0!</v>
      </c>
      <c r="W1279" s="66">
        <v>-5.89</v>
      </c>
      <c r="X1279" s="67">
        <v>-5.89</v>
      </c>
      <c r="Y1279" s="68">
        <f t="shared" si="4562"/>
        <v>100</v>
      </c>
      <c r="Z1279" s="66">
        <v>0</v>
      </c>
      <c r="AA1279" s="67">
        <v>0</v>
      </c>
      <c r="AB1279" s="68" t="e">
        <f t="shared" si="4563"/>
        <v>#DIV/0!</v>
      </c>
      <c r="AC1279" s="66"/>
      <c r="AD1279" s="67"/>
      <c r="AE1279" s="68" t="e">
        <f t="shared" si="4564"/>
        <v>#DIV/0!</v>
      </c>
      <c r="AF1279" s="66"/>
      <c r="AG1279" s="67"/>
      <c r="AH1279" s="68" t="e">
        <f t="shared" si="4565"/>
        <v>#DIV/0!</v>
      </c>
      <c r="AI1279" s="66"/>
      <c r="AJ1279" s="67"/>
      <c r="AK1279" s="68" t="e">
        <f t="shared" si="4566"/>
        <v>#DIV/0!</v>
      </c>
      <c r="AL1279" s="66"/>
      <c r="AM1279" s="67"/>
      <c r="AN1279" s="68" t="e">
        <f t="shared" si="4567"/>
        <v>#DIV/0!</v>
      </c>
      <c r="AO1279" s="66">
        <v>5</v>
      </c>
      <c r="AP1279" s="67"/>
      <c r="AQ1279" s="68">
        <f t="shared" si="4568"/>
        <v>0</v>
      </c>
      <c r="AR1279" s="12"/>
    </row>
    <row r="1280" spans="1:44" ht="82.5" customHeight="1">
      <c r="A1280" s="229"/>
      <c r="B1280" s="231"/>
      <c r="C1280" s="229"/>
      <c r="D1280" s="161" t="s">
        <v>231</v>
      </c>
      <c r="E1280" s="66">
        <f t="shared" si="4569"/>
        <v>0</v>
      </c>
      <c r="F1280" s="67">
        <f t="shared" si="4570"/>
        <v>0</v>
      </c>
      <c r="G1280" s="68" t="e">
        <f t="shared" si="4556"/>
        <v>#DIV/0!</v>
      </c>
      <c r="H1280" s="66"/>
      <c r="I1280" s="67"/>
      <c r="J1280" s="68" t="e">
        <f t="shared" si="4557"/>
        <v>#DIV/0!</v>
      </c>
      <c r="K1280" s="66"/>
      <c r="L1280" s="67"/>
      <c r="M1280" s="68" t="e">
        <f t="shared" si="4558"/>
        <v>#DIV/0!</v>
      </c>
      <c r="N1280" s="66"/>
      <c r="O1280" s="67"/>
      <c r="P1280" s="68" t="e">
        <f t="shared" si="4559"/>
        <v>#DIV/0!</v>
      </c>
      <c r="Q1280" s="66"/>
      <c r="R1280" s="67"/>
      <c r="S1280" s="68" t="e">
        <f t="shared" si="4560"/>
        <v>#DIV/0!</v>
      </c>
      <c r="T1280" s="66"/>
      <c r="U1280" s="67"/>
      <c r="V1280" s="68" t="e">
        <f t="shared" si="4561"/>
        <v>#DIV/0!</v>
      </c>
      <c r="W1280" s="66"/>
      <c r="X1280" s="67"/>
      <c r="Y1280" s="68" t="e">
        <f t="shared" si="4562"/>
        <v>#DIV/0!</v>
      </c>
      <c r="Z1280" s="66"/>
      <c r="AA1280" s="67"/>
      <c r="AB1280" s="68" t="e">
        <f t="shared" si="4563"/>
        <v>#DIV/0!</v>
      </c>
      <c r="AC1280" s="66"/>
      <c r="AD1280" s="67"/>
      <c r="AE1280" s="68" t="e">
        <f t="shared" si="4564"/>
        <v>#DIV/0!</v>
      </c>
      <c r="AF1280" s="66"/>
      <c r="AG1280" s="67"/>
      <c r="AH1280" s="68" t="e">
        <f t="shared" si="4565"/>
        <v>#DIV/0!</v>
      </c>
      <c r="AI1280" s="66"/>
      <c r="AJ1280" s="67"/>
      <c r="AK1280" s="68" t="e">
        <f t="shared" si="4566"/>
        <v>#DIV/0!</v>
      </c>
      <c r="AL1280" s="66"/>
      <c r="AM1280" s="67"/>
      <c r="AN1280" s="68" t="e">
        <f t="shared" si="4567"/>
        <v>#DIV/0!</v>
      </c>
      <c r="AO1280" s="66"/>
      <c r="AP1280" s="67"/>
      <c r="AQ1280" s="68" t="e">
        <f t="shared" si="4568"/>
        <v>#DIV/0!</v>
      </c>
      <c r="AR1280" s="12"/>
    </row>
    <row r="1281" spans="1:44" ht="35.25" customHeight="1">
      <c r="A1281" s="229"/>
      <c r="B1281" s="231"/>
      <c r="C1281" s="229"/>
      <c r="D1281" s="161" t="s">
        <v>39</v>
      </c>
      <c r="E1281" s="66">
        <f t="shared" si="4569"/>
        <v>0</v>
      </c>
      <c r="F1281" s="67">
        <f t="shared" si="4570"/>
        <v>0</v>
      </c>
      <c r="G1281" s="68" t="e">
        <f t="shared" si="4556"/>
        <v>#DIV/0!</v>
      </c>
      <c r="H1281" s="66"/>
      <c r="I1281" s="67"/>
      <c r="J1281" s="68" t="e">
        <f t="shared" si="4557"/>
        <v>#DIV/0!</v>
      </c>
      <c r="K1281" s="66"/>
      <c r="L1281" s="67"/>
      <c r="M1281" s="68" t="e">
        <f t="shared" si="4558"/>
        <v>#DIV/0!</v>
      </c>
      <c r="N1281" s="66"/>
      <c r="O1281" s="67"/>
      <c r="P1281" s="68" t="e">
        <f t="shared" si="4559"/>
        <v>#DIV/0!</v>
      </c>
      <c r="Q1281" s="66"/>
      <c r="R1281" s="67"/>
      <c r="S1281" s="68" t="e">
        <f t="shared" si="4560"/>
        <v>#DIV/0!</v>
      </c>
      <c r="T1281" s="66"/>
      <c r="U1281" s="67"/>
      <c r="V1281" s="68" t="e">
        <f t="shared" si="4561"/>
        <v>#DIV/0!</v>
      </c>
      <c r="W1281" s="66"/>
      <c r="X1281" s="67"/>
      <c r="Y1281" s="68" t="e">
        <f t="shared" si="4562"/>
        <v>#DIV/0!</v>
      </c>
      <c r="Z1281" s="66"/>
      <c r="AA1281" s="67"/>
      <c r="AB1281" s="68" t="e">
        <f t="shared" si="4563"/>
        <v>#DIV/0!</v>
      </c>
      <c r="AC1281" s="66"/>
      <c r="AD1281" s="67"/>
      <c r="AE1281" s="68" t="e">
        <f t="shared" si="4564"/>
        <v>#DIV/0!</v>
      </c>
      <c r="AF1281" s="66"/>
      <c r="AG1281" s="67"/>
      <c r="AH1281" s="68" t="e">
        <f t="shared" si="4565"/>
        <v>#DIV/0!</v>
      </c>
      <c r="AI1281" s="66"/>
      <c r="AJ1281" s="67"/>
      <c r="AK1281" s="68" t="e">
        <f t="shared" si="4566"/>
        <v>#DIV/0!</v>
      </c>
      <c r="AL1281" s="66"/>
      <c r="AM1281" s="67"/>
      <c r="AN1281" s="68" t="e">
        <f t="shared" si="4567"/>
        <v>#DIV/0!</v>
      </c>
      <c r="AO1281" s="66"/>
      <c r="AP1281" s="67"/>
      <c r="AQ1281" s="68" t="e">
        <f t="shared" si="4568"/>
        <v>#DIV/0!</v>
      </c>
      <c r="AR1281" s="12"/>
    </row>
    <row r="1282" spans="1:44" ht="45">
      <c r="A1282" s="229"/>
      <c r="B1282" s="232"/>
      <c r="C1282" s="229"/>
      <c r="D1282" s="161" t="s">
        <v>33</v>
      </c>
      <c r="E1282" s="66">
        <f t="shared" si="4569"/>
        <v>0</v>
      </c>
      <c r="F1282" s="67">
        <f t="shared" si="4570"/>
        <v>0</v>
      </c>
      <c r="G1282" s="68" t="e">
        <f t="shared" si="4556"/>
        <v>#DIV/0!</v>
      </c>
      <c r="H1282" s="66"/>
      <c r="I1282" s="67"/>
      <c r="J1282" s="68" t="e">
        <f t="shared" si="4557"/>
        <v>#DIV/0!</v>
      </c>
      <c r="K1282" s="66"/>
      <c r="L1282" s="67"/>
      <c r="M1282" s="68" t="e">
        <f t="shared" si="4558"/>
        <v>#DIV/0!</v>
      </c>
      <c r="N1282" s="66"/>
      <c r="O1282" s="67"/>
      <c r="P1282" s="68" t="e">
        <f t="shared" si="4559"/>
        <v>#DIV/0!</v>
      </c>
      <c r="Q1282" s="66"/>
      <c r="R1282" s="67"/>
      <c r="S1282" s="68" t="e">
        <f t="shared" si="4560"/>
        <v>#DIV/0!</v>
      </c>
      <c r="T1282" s="66"/>
      <c r="U1282" s="67"/>
      <c r="V1282" s="68" t="e">
        <f t="shared" si="4561"/>
        <v>#DIV/0!</v>
      </c>
      <c r="W1282" s="66"/>
      <c r="X1282" s="67"/>
      <c r="Y1282" s="68" t="e">
        <f t="shared" si="4562"/>
        <v>#DIV/0!</v>
      </c>
      <c r="Z1282" s="66"/>
      <c r="AA1282" s="67"/>
      <c r="AB1282" s="68" t="e">
        <f t="shared" si="4563"/>
        <v>#DIV/0!</v>
      </c>
      <c r="AC1282" s="66"/>
      <c r="AD1282" s="67"/>
      <c r="AE1282" s="68" t="e">
        <f t="shared" si="4564"/>
        <v>#DIV/0!</v>
      </c>
      <c r="AF1282" s="66"/>
      <c r="AG1282" s="67"/>
      <c r="AH1282" s="68" t="e">
        <f t="shared" si="4565"/>
        <v>#DIV/0!</v>
      </c>
      <c r="AI1282" s="66"/>
      <c r="AJ1282" s="67"/>
      <c r="AK1282" s="68" t="e">
        <f t="shared" si="4566"/>
        <v>#DIV/0!</v>
      </c>
      <c r="AL1282" s="66"/>
      <c r="AM1282" s="67"/>
      <c r="AN1282" s="68" t="e">
        <f t="shared" si="4567"/>
        <v>#DIV/0!</v>
      </c>
      <c r="AO1282" s="66"/>
      <c r="AP1282" s="67"/>
      <c r="AQ1282" s="68" t="e">
        <f t="shared" si="4568"/>
        <v>#DIV/0!</v>
      </c>
      <c r="AR1282" s="12"/>
    </row>
    <row r="1283" spans="1:44" ht="22.5" customHeight="1">
      <c r="A1283" s="229" t="s">
        <v>432</v>
      </c>
      <c r="B1283" s="230" t="s">
        <v>272</v>
      </c>
      <c r="C1283" s="229" t="s">
        <v>146</v>
      </c>
      <c r="D1283" s="161" t="s">
        <v>36</v>
      </c>
      <c r="E1283" s="69">
        <f>E1284+E1285+E1286+E1288+E1289</f>
        <v>6</v>
      </c>
      <c r="F1283" s="137">
        <f>F1284+F1285+F1286+F1288+F1289</f>
        <v>0</v>
      </c>
      <c r="G1283" s="137">
        <f>(F1283/E1283)*100</f>
        <v>0</v>
      </c>
      <c r="H1283" s="69">
        <f>H1284+H1285+H1286+H1288+H1289</f>
        <v>0</v>
      </c>
      <c r="I1283" s="137">
        <f>I1284+I1285+I1286+I1288+I1289</f>
        <v>0</v>
      </c>
      <c r="J1283" s="137" t="e">
        <f>(I1283/H1283)*100</f>
        <v>#DIV/0!</v>
      </c>
      <c r="K1283" s="64">
        <f>K1284+K1285+K1286+K1288+K1289</f>
        <v>0</v>
      </c>
      <c r="L1283" s="71">
        <f>L1284+L1285+L1286+L1288+L1289</f>
        <v>0</v>
      </c>
      <c r="M1283" s="71" t="e">
        <f>(L1283/K1283)*100</f>
        <v>#DIV/0!</v>
      </c>
      <c r="N1283" s="64">
        <f>N1284+N1285+N1286+N1288+N1289</f>
        <v>0</v>
      </c>
      <c r="O1283" s="71">
        <f>O1284+O1285+O1286+O1288+O1289</f>
        <v>0</v>
      </c>
      <c r="P1283" s="71" t="e">
        <f>(O1283/N1283)*100</f>
        <v>#DIV/0!</v>
      </c>
      <c r="Q1283" s="64">
        <f>Q1284+Q1285+Q1286+Q1288+Q1289</f>
        <v>0</v>
      </c>
      <c r="R1283" s="71">
        <f>R1284+R1285+R1286+R1288+R1289</f>
        <v>0</v>
      </c>
      <c r="S1283" s="71" t="e">
        <f>(R1283/Q1283)*100</f>
        <v>#DIV/0!</v>
      </c>
      <c r="T1283" s="64">
        <f>T1284+T1285+T1286+T1288+T1289</f>
        <v>0</v>
      </c>
      <c r="U1283" s="71">
        <f>U1284+U1285+U1286+U1288+U1289</f>
        <v>0</v>
      </c>
      <c r="V1283" s="71" t="e">
        <f>(U1283/T1283)*100</f>
        <v>#DIV/0!</v>
      </c>
      <c r="W1283" s="64">
        <f>W1284+W1285+W1286+W1288+W1289</f>
        <v>0</v>
      </c>
      <c r="X1283" s="71">
        <f>X1284+X1285+X1286+X1288+X1289</f>
        <v>0</v>
      </c>
      <c r="Y1283" s="71" t="e">
        <f>(X1283/W1283)*100</f>
        <v>#DIV/0!</v>
      </c>
      <c r="Z1283" s="64">
        <f>Z1284+Z1285+Z1286+Z1288+Z1289</f>
        <v>0</v>
      </c>
      <c r="AA1283" s="71">
        <f>AA1284+AA1285+AA1286+AA1288+AA1289</f>
        <v>0</v>
      </c>
      <c r="AB1283" s="71" t="e">
        <f>(AA1283/Z1283)*100</f>
        <v>#DIV/0!</v>
      </c>
      <c r="AC1283" s="64">
        <f>AC1284+AC1285+AC1286+AC1288+AC1289</f>
        <v>0</v>
      </c>
      <c r="AD1283" s="71">
        <f>AD1284+AD1285+AD1286+AD1288+AD1289</f>
        <v>0</v>
      </c>
      <c r="AE1283" s="71" t="e">
        <f>(AD1283/AC1283)*100</f>
        <v>#DIV/0!</v>
      </c>
      <c r="AF1283" s="64">
        <f>AF1284+AF1285+AF1286+AF1288+AF1289</f>
        <v>0</v>
      </c>
      <c r="AG1283" s="71">
        <f>AG1284+AG1285+AG1286+AG1288+AG1289</f>
        <v>0</v>
      </c>
      <c r="AH1283" s="71" t="e">
        <f>(AG1283/AF1283)*100</f>
        <v>#DIV/0!</v>
      </c>
      <c r="AI1283" s="64">
        <f>AI1284+AI1285+AI1286+AI1288+AI1289</f>
        <v>0</v>
      </c>
      <c r="AJ1283" s="71">
        <f>AJ1284+AJ1285+AJ1286+AJ1288+AJ1289</f>
        <v>0</v>
      </c>
      <c r="AK1283" s="71" t="e">
        <f>(AJ1283/AI1283)*100</f>
        <v>#DIV/0!</v>
      </c>
      <c r="AL1283" s="64">
        <f>AL1284+AL1285+AL1286+AL1288+AL1289</f>
        <v>0</v>
      </c>
      <c r="AM1283" s="71">
        <f>AM1284+AM1285+AM1286+AM1288+AM1289</f>
        <v>0</v>
      </c>
      <c r="AN1283" s="71" t="e">
        <f>(AM1283/AL1283)*100</f>
        <v>#DIV/0!</v>
      </c>
      <c r="AO1283" s="64">
        <f>AO1284+AO1285+AO1286+AO1288+AO1289</f>
        <v>6</v>
      </c>
      <c r="AP1283" s="71">
        <f>AP1284+AP1285+AP1286+AP1288+AP1289</f>
        <v>0</v>
      </c>
      <c r="AQ1283" s="71">
        <f>(AP1283/AO1283)*100</f>
        <v>0</v>
      </c>
      <c r="AR1283" s="12"/>
    </row>
    <row r="1284" spans="1:44" ht="30">
      <c r="A1284" s="229"/>
      <c r="B1284" s="231"/>
      <c r="C1284" s="229"/>
      <c r="D1284" s="161" t="s">
        <v>17</v>
      </c>
      <c r="E1284" s="77">
        <f>H1284+K1284+N1284+Q1284+T1284+W1284+Z1284+AC1284+AF1284+AI1284+AL1284+AO1284</f>
        <v>0</v>
      </c>
      <c r="F1284" s="79">
        <f>I1284+L1284+O1284+R1284+U1284+X1284+AA1284+AD1284+AG1284+AJ1284+AM1284+AP1284</f>
        <v>0</v>
      </c>
      <c r="G1284" s="80" t="e">
        <f t="shared" ref="G1284:G1289" si="4571">(F1284/E1284)*100</f>
        <v>#DIV/0!</v>
      </c>
      <c r="H1284" s="77"/>
      <c r="I1284" s="79"/>
      <c r="J1284" s="80" t="e">
        <f t="shared" ref="J1284:J1289" si="4572">(I1284/H1284)*100</f>
        <v>#DIV/0!</v>
      </c>
      <c r="K1284" s="66"/>
      <c r="L1284" s="67"/>
      <c r="M1284" s="68" t="e">
        <f t="shared" ref="M1284:M1289" si="4573">(L1284/K1284)*100</f>
        <v>#DIV/0!</v>
      </c>
      <c r="N1284" s="66"/>
      <c r="O1284" s="67"/>
      <c r="P1284" s="68" t="e">
        <f t="shared" ref="P1284:P1289" si="4574">(O1284/N1284)*100</f>
        <v>#DIV/0!</v>
      </c>
      <c r="Q1284" s="66"/>
      <c r="R1284" s="67"/>
      <c r="S1284" s="68" t="e">
        <f t="shared" ref="S1284:S1289" si="4575">(R1284/Q1284)*100</f>
        <v>#DIV/0!</v>
      </c>
      <c r="T1284" s="66"/>
      <c r="U1284" s="67"/>
      <c r="V1284" s="68" t="e">
        <f t="shared" ref="V1284:V1289" si="4576">(U1284/T1284)*100</f>
        <v>#DIV/0!</v>
      </c>
      <c r="W1284" s="66"/>
      <c r="X1284" s="67"/>
      <c r="Y1284" s="68" t="e">
        <f t="shared" ref="Y1284:Y1289" si="4577">(X1284/W1284)*100</f>
        <v>#DIV/0!</v>
      </c>
      <c r="Z1284" s="66"/>
      <c r="AA1284" s="67"/>
      <c r="AB1284" s="68" t="e">
        <f t="shared" ref="AB1284:AB1289" si="4578">(AA1284/Z1284)*100</f>
        <v>#DIV/0!</v>
      </c>
      <c r="AC1284" s="66"/>
      <c r="AD1284" s="67"/>
      <c r="AE1284" s="68" t="e">
        <f t="shared" ref="AE1284:AE1289" si="4579">(AD1284/AC1284)*100</f>
        <v>#DIV/0!</v>
      </c>
      <c r="AF1284" s="66"/>
      <c r="AG1284" s="67"/>
      <c r="AH1284" s="68" t="e">
        <f t="shared" ref="AH1284:AH1289" si="4580">(AG1284/AF1284)*100</f>
        <v>#DIV/0!</v>
      </c>
      <c r="AI1284" s="66"/>
      <c r="AJ1284" s="67"/>
      <c r="AK1284" s="68" t="e">
        <f t="shared" ref="AK1284:AK1289" si="4581">(AJ1284/AI1284)*100</f>
        <v>#DIV/0!</v>
      </c>
      <c r="AL1284" s="66"/>
      <c r="AM1284" s="67"/>
      <c r="AN1284" s="68" t="e">
        <f t="shared" ref="AN1284:AN1289" si="4582">(AM1284/AL1284)*100</f>
        <v>#DIV/0!</v>
      </c>
      <c r="AO1284" s="66"/>
      <c r="AP1284" s="67"/>
      <c r="AQ1284" s="68" t="e">
        <f t="shared" ref="AQ1284:AQ1289" si="4583">(AP1284/AO1284)*100</f>
        <v>#DIV/0!</v>
      </c>
      <c r="AR1284" s="12"/>
    </row>
    <row r="1285" spans="1:44" ht="45" customHeight="1">
      <c r="A1285" s="229"/>
      <c r="B1285" s="231"/>
      <c r="C1285" s="229"/>
      <c r="D1285" s="161" t="s">
        <v>18</v>
      </c>
      <c r="E1285" s="77">
        <f t="shared" ref="E1285:E1289" si="4584">H1285+K1285+N1285+Q1285+T1285+W1285+Z1285+AC1285+AF1285+AI1285+AL1285+AO1285</f>
        <v>0</v>
      </c>
      <c r="F1285" s="79">
        <f t="shared" ref="F1285:F1289" si="4585">I1285+L1285+O1285+R1285+U1285+X1285+AA1285+AD1285+AG1285+AJ1285+AM1285+AP1285</f>
        <v>0</v>
      </c>
      <c r="G1285" s="80" t="e">
        <f t="shared" si="4571"/>
        <v>#DIV/0!</v>
      </c>
      <c r="H1285" s="77"/>
      <c r="I1285" s="79"/>
      <c r="J1285" s="80" t="e">
        <f t="shared" si="4572"/>
        <v>#DIV/0!</v>
      </c>
      <c r="K1285" s="66"/>
      <c r="L1285" s="67"/>
      <c r="M1285" s="68" t="e">
        <f t="shared" si="4573"/>
        <v>#DIV/0!</v>
      </c>
      <c r="N1285" s="66"/>
      <c r="O1285" s="67"/>
      <c r="P1285" s="68" t="e">
        <f t="shared" si="4574"/>
        <v>#DIV/0!</v>
      </c>
      <c r="Q1285" s="66"/>
      <c r="R1285" s="67"/>
      <c r="S1285" s="68" t="e">
        <f t="shared" si="4575"/>
        <v>#DIV/0!</v>
      </c>
      <c r="T1285" s="66"/>
      <c r="U1285" s="67"/>
      <c r="V1285" s="68" t="e">
        <f t="shared" si="4576"/>
        <v>#DIV/0!</v>
      </c>
      <c r="W1285" s="66"/>
      <c r="X1285" s="67"/>
      <c r="Y1285" s="68" t="e">
        <f t="shared" si="4577"/>
        <v>#DIV/0!</v>
      </c>
      <c r="Z1285" s="66"/>
      <c r="AA1285" s="67"/>
      <c r="AB1285" s="68" t="e">
        <f t="shared" si="4578"/>
        <v>#DIV/0!</v>
      </c>
      <c r="AC1285" s="66"/>
      <c r="AD1285" s="67"/>
      <c r="AE1285" s="68" t="e">
        <f t="shared" si="4579"/>
        <v>#DIV/0!</v>
      </c>
      <c r="AF1285" s="66"/>
      <c r="AG1285" s="67"/>
      <c r="AH1285" s="68" t="e">
        <f t="shared" si="4580"/>
        <v>#DIV/0!</v>
      </c>
      <c r="AI1285" s="66"/>
      <c r="AJ1285" s="67"/>
      <c r="AK1285" s="68" t="e">
        <f t="shared" si="4581"/>
        <v>#DIV/0!</v>
      </c>
      <c r="AL1285" s="66"/>
      <c r="AM1285" s="67"/>
      <c r="AN1285" s="68" t="e">
        <f t="shared" si="4582"/>
        <v>#DIV/0!</v>
      </c>
      <c r="AO1285" s="66"/>
      <c r="AP1285" s="67"/>
      <c r="AQ1285" s="68" t="e">
        <f t="shared" si="4583"/>
        <v>#DIV/0!</v>
      </c>
      <c r="AR1285" s="12"/>
    </row>
    <row r="1286" spans="1:44" ht="24.75" customHeight="1">
      <c r="A1286" s="229"/>
      <c r="B1286" s="231"/>
      <c r="C1286" s="229"/>
      <c r="D1286" s="161" t="s">
        <v>26</v>
      </c>
      <c r="E1286" s="77">
        <f t="shared" si="4584"/>
        <v>6</v>
      </c>
      <c r="F1286" s="79">
        <f t="shared" si="4585"/>
        <v>0</v>
      </c>
      <c r="G1286" s="80">
        <f t="shared" si="4571"/>
        <v>0</v>
      </c>
      <c r="H1286" s="77"/>
      <c r="I1286" s="79"/>
      <c r="J1286" s="80" t="e">
        <f t="shared" si="4572"/>
        <v>#DIV/0!</v>
      </c>
      <c r="K1286" s="66"/>
      <c r="L1286" s="67"/>
      <c r="M1286" s="68" t="e">
        <f t="shared" si="4573"/>
        <v>#DIV/0!</v>
      </c>
      <c r="N1286" s="66"/>
      <c r="O1286" s="67"/>
      <c r="P1286" s="68" t="e">
        <f t="shared" si="4574"/>
        <v>#DIV/0!</v>
      </c>
      <c r="Q1286" s="66"/>
      <c r="R1286" s="67"/>
      <c r="S1286" s="68" t="e">
        <f t="shared" si="4575"/>
        <v>#DIV/0!</v>
      </c>
      <c r="T1286" s="66"/>
      <c r="U1286" s="67"/>
      <c r="V1286" s="68" t="e">
        <f t="shared" si="4576"/>
        <v>#DIV/0!</v>
      </c>
      <c r="W1286" s="66"/>
      <c r="X1286" s="67"/>
      <c r="Y1286" s="68" t="e">
        <f t="shared" si="4577"/>
        <v>#DIV/0!</v>
      </c>
      <c r="Z1286" s="66">
        <v>0</v>
      </c>
      <c r="AA1286" s="67">
        <v>0</v>
      </c>
      <c r="AB1286" s="68" t="e">
        <f t="shared" si="4578"/>
        <v>#DIV/0!</v>
      </c>
      <c r="AC1286" s="66"/>
      <c r="AD1286" s="67"/>
      <c r="AE1286" s="68" t="e">
        <f t="shared" si="4579"/>
        <v>#DIV/0!</v>
      </c>
      <c r="AF1286" s="66"/>
      <c r="AG1286" s="67"/>
      <c r="AH1286" s="68" t="e">
        <f t="shared" si="4580"/>
        <v>#DIV/0!</v>
      </c>
      <c r="AI1286" s="66"/>
      <c r="AJ1286" s="67"/>
      <c r="AK1286" s="68" t="e">
        <f t="shared" si="4581"/>
        <v>#DIV/0!</v>
      </c>
      <c r="AL1286" s="66"/>
      <c r="AM1286" s="67"/>
      <c r="AN1286" s="68" t="e">
        <f t="shared" si="4582"/>
        <v>#DIV/0!</v>
      </c>
      <c r="AO1286" s="66">
        <v>6</v>
      </c>
      <c r="AP1286" s="67"/>
      <c r="AQ1286" s="68">
        <f t="shared" si="4583"/>
        <v>0</v>
      </c>
      <c r="AR1286" s="12"/>
    </row>
    <row r="1287" spans="1:44" ht="79.5" customHeight="1">
      <c r="A1287" s="229"/>
      <c r="B1287" s="231"/>
      <c r="C1287" s="229"/>
      <c r="D1287" s="161" t="s">
        <v>231</v>
      </c>
      <c r="E1287" s="77">
        <f t="shared" si="4584"/>
        <v>0</v>
      </c>
      <c r="F1287" s="79">
        <f t="shared" si="4585"/>
        <v>0</v>
      </c>
      <c r="G1287" s="80" t="e">
        <f t="shared" si="4571"/>
        <v>#DIV/0!</v>
      </c>
      <c r="H1287" s="77"/>
      <c r="I1287" s="79"/>
      <c r="J1287" s="80" t="e">
        <f t="shared" si="4572"/>
        <v>#DIV/0!</v>
      </c>
      <c r="K1287" s="66"/>
      <c r="L1287" s="67"/>
      <c r="M1287" s="68" t="e">
        <f t="shared" si="4573"/>
        <v>#DIV/0!</v>
      </c>
      <c r="N1287" s="66"/>
      <c r="O1287" s="67"/>
      <c r="P1287" s="68" t="e">
        <f t="shared" si="4574"/>
        <v>#DIV/0!</v>
      </c>
      <c r="Q1287" s="66"/>
      <c r="R1287" s="67"/>
      <c r="S1287" s="68" t="e">
        <f t="shared" si="4575"/>
        <v>#DIV/0!</v>
      </c>
      <c r="T1287" s="66"/>
      <c r="U1287" s="67"/>
      <c r="V1287" s="68" t="e">
        <f t="shared" si="4576"/>
        <v>#DIV/0!</v>
      </c>
      <c r="W1287" s="66"/>
      <c r="X1287" s="67"/>
      <c r="Y1287" s="68" t="e">
        <f t="shared" si="4577"/>
        <v>#DIV/0!</v>
      </c>
      <c r="Z1287" s="66"/>
      <c r="AA1287" s="67"/>
      <c r="AB1287" s="68" t="e">
        <f t="shared" si="4578"/>
        <v>#DIV/0!</v>
      </c>
      <c r="AC1287" s="66"/>
      <c r="AD1287" s="67"/>
      <c r="AE1287" s="68" t="e">
        <f t="shared" si="4579"/>
        <v>#DIV/0!</v>
      </c>
      <c r="AF1287" s="66"/>
      <c r="AG1287" s="67"/>
      <c r="AH1287" s="68" t="e">
        <f t="shared" si="4580"/>
        <v>#DIV/0!</v>
      </c>
      <c r="AI1287" s="66"/>
      <c r="AJ1287" s="67"/>
      <c r="AK1287" s="68" t="e">
        <f t="shared" si="4581"/>
        <v>#DIV/0!</v>
      </c>
      <c r="AL1287" s="66"/>
      <c r="AM1287" s="67"/>
      <c r="AN1287" s="68" t="e">
        <f t="shared" si="4582"/>
        <v>#DIV/0!</v>
      </c>
      <c r="AO1287" s="66"/>
      <c r="AP1287" s="67"/>
      <c r="AQ1287" s="68" t="e">
        <f t="shared" si="4583"/>
        <v>#DIV/0!</v>
      </c>
      <c r="AR1287" s="12"/>
    </row>
    <row r="1288" spans="1:44" ht="30" customHeight="1">
      <c r="A1288" s="229"/>
      <c r="B1288" s="231"/>
      <c r="C1288" s="229"/>
      <c r="D1288" s="161" t="s">
        <v>39</v>
      </c>
      <c r="E1288" s="77">
        <f t="shared" si="4584"/>
        <v>0</v>
      </c>
      <c r="F1288" s="79">
        <f t="shared" si="4585"/>
        <v>0</v>
      </c>
      <c r="G1288" s="80" t="e">
        <f t="shared" si="4571"/>
        <v>#DIV/0!</v>
      </c>
      <c r="H1288" s="77"/>
      <c r="I1288" s="79"/>
      <c r="J1288" s="80" t="e">
        <f t="shared" si="4572"/>
        <v>#DIV/0!</v>
      </c>
      <c r="K1288" s="66"/>
      <c r="L1288" s="67"/>
      <c r="M1288" s="68" t="e">
        <f t="shared" si="4573"/>
        <v>#DIV/0!</v>
      </c>
      <c r="N1288" s="66"/>
      <c r="O1288" s="67"/>
      <c r="P1288" s="68" t="e">
        <f t="shared" si="4574"/>
        <v>#DIV/0!</v>
      </c>
      <c r="Q1288" s="66"/>
      <c r="R1288" s="67"/>
      <c r="S1288" s="68" t="e">
        <f t="shared" si="4575"/>
        <v>#DIV/0!</v>
      </c>
      <c r="T1288" s="66"/>
      <c r="U1288" s="67"/>
      <c r="V1288" s="68" t="e">
        <f t="shared" si="4576"/>
        <v>#DIV/0!</v>
      </c>
      <c r="W1288" s="66"/>
      <c r="X1288" s="67"/>
      <c r="Y1288" s="68" t="e">
        <f t="shared" si="4577"/>
        <v>#DIV/0!</v>
      </c>
      <c r="Z1288" s="66"/>
      <c r="AA1288" s="67"/>
      <c r="AB1288" s="68" t="e">
        <f t="shared" si="4578"/>
        <v>#DIV/0!</v>
      </c>
      <c r="AC1288" s="66"/>
      <c r="AD1288" s="67"/>
      <c r="AE1288" s="68" t="e">
        <f t="shared" si="4579"/>
        <v>#DIV/0!</v>
      </c>
      <c r="AF1288" s="66"/>
      <c r="AG1288" s="67"/>
      <c r="AH1288" s="68" t="e">
        <f t="shared" si="4580"/>
        <v>#DIV/0!</v>
      </c>
      <c r="AI1288" s="66"/>
      <c r="AJ1288" s="67"/>
      <c r="AK1288" s="68" t="e">
        <f t="shared" si="4581"/>
        <v>#DIV/0!</v>
      </c>
      <c r="AL1288" s="66"/>
      <c r="AM1288" s="67"/>
      <c r="AN1288" s="68" t="e">
        <f t="shared" si="4582"/>
        <v>#DIV/0!</v>
      </c>
      <c r="AO1288" s="66"/>
      <c r="AP1288" s="67"/>
      <c r="AQ1288" s="68" t="e">
        <f t="shared" si="4583"/>
        <v>#DIV/0!</v>
      </c>
      <c r="AR1288" s="12"/>
    </row>
    <row r="1289" spans="1:44" ht="45">
      <c r="A1289" s="229"/>
      <c r="B1289" s="232"/>
      <c r="C1289" s="229"/>
      <c r="D1289" s="161" t="s">
        <v>33</v>
      </c>
      <c r="E1289" s="77">
        <f t="shared" si="4584"/>
        <v>0</v>
      </c>
      <c r="F1289" s="79">
        <f t="shared" si="4585"/>
        <v>0</v>
      </c>
      <c r="G1289" s="80" t="e">
        <f t="shared" si="4571"/>
        <v>#DIV/0!</v>
      </c>
      <c r="H1289" s="77"/>
      <c r="I1289" s="79"/>
      <c r="J1289" s="80" t="e">
        <f t="shared" si="4572"/>
        <v>#DIV/0!</v>
      </c>
      <c r="K1289" s="66"/>
      <c r="L1289" s="67"/>
      <c r="M1289" s="68" t="e">
        <f t="shared" si="4573"/>
        <v>#DIV/0!</v>
      </c>
      <c r="N1289" s="66"/>
      <c r="O1289" s="67"/>
      <c r="P1289" s="68" t="e">
        <f t="shared" si="4574"/>
        <v>#DIV/0!</v>
      </c>
      <c r="Q1289" s="66"/>
      <c r="R1289" s="67"/>
      <c r="S1289" s="68" t="e">
        <f t="shared" si="4575"/>
        <v>#DIV/0!</v>
      </c>
      <c r="T1289" s="66"/>
      <c r="U1289" s="67"/>
      <c r="V1289" s="68" t="e">
        <f t="shared" si="4576"/>
        <v>#DIV/0!</v>
      </c>
      <c r="W1289" s="66"/>
      <c r="X1289" s="67"/>
      <c r="Y1289" s="68" t="e">
        <f t="shared" si="4577"/>
        <v>#DIV/0!</v>
      </c>
      <c r="Z1289" s="66"/>
      <c r="AA1289" s="67"/>
      <c r="AB1289" s="68" t="e">
        <f t="shared" si="4578"/>
        <v>#DIV/0!</v>
      </c>
      <c r="AC1289" s="66"/>
      <c r="AD1289" s="67"/>
      <c r="AE1289" s="68" t="e">
        <f t="shared" si="4579"/>
        <v>#DIV/0!</v>
      </c>
      <c r="AF1289" s="66"/>
      <c r="AG1289" s="67"/>
      <c r="AH1289" s="68" t="e">
        <f t="shared" si="4580"/>
        <v>#DIV/0!</v>
      </c>
      <c r="AI1289" s="66"/>
      <c r="AJ1289" s="67"/>
      <c r="AK1289" s="68" t="e">
        <f t="shared" si="4581"/>
        <v>#DIV/0!</v>
      </c>
      <c r="AL1289" s="66"/>
      <c r="AM1289" s="67"/>
      <c r="AN1289" s="68" t="e">
        <f t="shared" si="4582"/>
        <v>#DIV/0!</v>
      </c>
      <c r="AO1289" s="66"/>
      <c r="AP1289" s="67"/>
      <c r="AQ1289" s="68" t="e">
        <f t="shared" si="4583"/>
        <v>#DIV/0!</v>
      </c>
      <c r="AR1289" s="12"/>
    </row>
    <row r="1290" spans="1:44" ht="24.75" customHeight="1">
      <c r="A1290" s="229" t="s">
        <v>433</v>
      </c>
      <c r="B1290" s="230" t="s">
        <v>273</v>
      </c>
      <c r="C1290" s="229" t="s">
        <v>157</v>
      </c>
      <c r="D1290" s="161" t="s">
        <v>36</v>
      </c>
      <c r="E1290" s="69">
        <f>E1291+E1292+E1293+E1295+E1296</f>
        <v>10</v>
      </c>
      <c r="F1290" s="137">
        <f>F1291+F1292+F1293+F1295+F1296</f>
        <v>9.14</v>
      </c>
      <c r="G1290" s="137">
        <f>(F1290/E1290)*100</f>
        <v>91.4</v>
      </c>
      <c r="H1290" s="69">
        <f>H1291+H1292+H1293+H1295+H1296</f>
        <v>0</v>
      </c>
      <c r="I1290" s="71">
        <f>I1291+I1292+I1293+I1295+I1296</f>
        <v>0</v>
      </c>
      <c r="J1290" s="71" t="e">
        <f>(I1290/H1290)*100</f>
        <v>#DIV/0!</v>
      </c>
      <c r="K1290" s="64">
        <f>K1291+K1292+K1293+K1295+K1296</f>
        <v>0</v>
      </c>
      <c r="L1290" s="71">
        <f>L1291+L1292+L1293+L1295+L1296</f>
        <v>0</v>
      </c>
      <c r="M1290" s="71" t="e">
        <f>(L1290/K1290)*100</f>
        <v>#DIV/0!</v>
      </c>
      <c r="N1290" s="64">
        <f>N1291+N1292+N1293+N1295+N1296</f>
        <v>0</v>
      </c>
      <c r="O1290" s="71">
        <f>O1291+O1292+O1293+O1295+O1296</f>
        <v>0</v>
      </c>
      <c r="P1290" s="71" t="e">
        <f>(O1290/N1290)*100</f>
        <v>#DIV/0!</v>
      </c>
      <c r="Q1290" s="64">
        <f>Q1291+Q1292+Q1293+Q1295+Q1296</f>
        <v>0</v>
      </c>
      <c r="R1290" s="71">
        <f>R1291+R1292+R1293+R1295+R1296</f>
        <v>0</v>
      </c>
      <c r="S1290" s="71" t="e">
        <f>(R1290/Q1290)*100</f>
        <v>#DIV/0!</v>
      </c>
      <c r="T1290" s="64">
        <f>T1291+T1292+T1293+T1295+T1296</f>
        <v>0</v>
      </c>
      <c r="U1290" s="71">
        <f>U1291+U1292+U1293+U1295+U1296</f>
        <v>0</v>
      </c>
      <c r="V1290" s="71" t="e">
        <f>(U1290/T1290)*100</f>
        <v>#DIV/0!</v>
      </c>
      <c r="W1290" s="64">
        <f>W1291+W1292+W1293+W1295+W1296</f>
        <v>9.14</v>
      </c>
      <c r="X1290" s="71">
        <f>X1291+X1292+X1293+X1295+X1296</f>
        <v>9.14</v>
      </c>
      <c r="Y1290" s="71">
        <f>(X1290/W1290)*100</f>
        <v>100</v>
      </c>
      <c r="Z1290" s="64">
        <f>Z1291+Z1292+Z1293+Z1295+Z1296</f>
        <v>0</v>
      </c>
      <c r="AA1290" s="71">
        <f>AA1291+AA1292+AA1293+AA1295+AA1296</f>
        <v>0</v>
      </c>
      <c r="AB1290" s="71" t="e">
        <f>(AA1290/Z1290)*100</f>
        <v>#DIV/0!</v>
      </c>
      <c r="AC1290" s="64">
        <f>AC1291+AC1292+AC1293+AC1295+AC1296</f>
        <v>0</v>
      </c>
      <c r="AD1290" s="71">
        <f>AD1291+AD1292+AD1293+AD1295+AD1296</f>
        <v>0</v>
      </c>
      <c r="AE1290" s="71" t="e">
        <f>(AD1290/AC1290)*100</f>
        <v>#DIV/0!</v>
      </c>
      <c r="AF1290" s="64">
        <f>AF1291+AF1292+AF1293+AF1295+AF1296</f>
        <v>0</v>
      </c>
      <c r="AG1290" s="71">
        <f>AG1291+AG1292+AG1293+AG1295+AG1296</f>
        <v>0</v>
      </c>
      <c r="AH1290" s="71" t="e">
        <f>(AG1290/AF1290)*100</f>
        <v>#DIV/0!</v>
      </c>
      <c r="AI1290" s="64">
        <f>AI1291+AI1292+AI1293+AI1295+AI1296</f>
        <v>0</v>
      </c>
      <c r="AJ1290" s="71">
        <f>AJ1291+AJ1292+AJ1293+AJ1295+AJ1296</f>
        <v>0</v>
      </c>
      <c r="AK1290" s="71" t="e">
        <f>(AJ1290/AI1290)*100</f>
        <v>#DIV/0!</v>
      </c>
      <c r="AL1290" s="64">
        <f>AL1291+AL1292+AL1293+AL1295+AL1296</f>
        <v>0</v>
      </c>
      <c r="AM1290" s="71">
        <f>AM1291+AM1292+AM1293+AM1295+AM1296</f>
        <v>0</v>
      </c>
      <c r="AN1290" s="71" t="e">
        <f>(AM1290/AL1290)*100</f>
        <v>#DIV/0!</v>
      </c>
      <c r="AO1290" s="64">
        <f>AO1291+AO1292+AO1293+AO1295+AO1296</f>
        <v>0.86</v>
      </c>
      <c r="AP1290" s="71">
        <f>AP1291+AP1292+AP1293+AP1295+AP1296</f>
        <v>0</v>
      </c>
      <c r="AQ1290" s="71">
        <f>(AP1290/AO1290)*100</f>
        <v>0</v>
      </c>
      <c r="AR1290" s="12"/>
    </row>
    <row r="1291" spans="1:44" ht="30">
      <c r="A1291" s="229"/>
      <c r="B1291" s="231"/>
      <c r="C1291" s="229"/>
      <c r="D1291" s="161" t="s">
        <v>17</v>
      </c>
      <c r="E1291" s="77">
        <f>H1291+K1291+N1291+Q1291+T1291+W1291+Z1291+AC1291+AF1291+AI1291+AL1291+AO1291</f>
        <v>0</v>
      </c>
      <c r="F1291" s="79">
        <f>I1291+L1291+O1291+R1291+U1291+X1291+AA1291+AD1291+AG1291+AJ1291+AM1291+AP1291</f>
        <v>0</v>
      </c>
      <c r="G1291" s="80" t="e">
        <f t="shared" ref="G1291:G1296" si="4586">(F1291/E1291)*100</f>
        <v>#DIV/0!</v>
      </c>
      <c r="H1291" s="77"/>
      <c r="I1291" s="67"/>
      <c r="J1291" s="68" t="e">
        <f t="shared" ref="J1291:J1296" si="4587">(I1291/H1291)*100</f>
        <v>#DIV/0!</v>
      </c>
      <c r="K1291" s="66"/>
      <c r="L1291" s="67"/>
      <c r="M1291" s="68" t="e">
        <f t="shared" ref="M1291:M1296" si="4588">(L1291/K1291)*100</f>
        <v>#DIV/0!</v>
      </c>
      <c r="N1291" s="66"/>
      <c r="O1291" s="67"/>
      <c r="P1291" s="68" t="e">
        <f t="shared" ref="P1291:P1296" si="4589">(O1291/N1291)*100</f>
        <v>#DIV/0!</v>
      </c>
      <c r="Q1291" s="66"/>
      <c r="R1291" s="67"/>
      <c r="S1291" s="68" t="e">
        <f t="shared" ref="S1291:S1296" si="4590">(R1291/Q1291)*100</f>
        <v>#DIV/0!</v>
      </c>
      <c r="T1291" s="66"/>
      <c r="U1291" s="67"/>
      <c r="V1291" s="68" t="e">
        <f t="shared" ref="V1291:V1296" si="4591">(U1291/T1291)*100</f>
        <v>#DIV/0!</v>
      </c>
      <c r="W1291" s="66"/>
      <c r="X1291" s="67"/>
      <c r="Y1291" s="68" t="e">
        <f t="shared" ref="Y1291:Y1296" si="4592">(X1291/W1291)*100</f>
        <v>#DIV/0!</v>
      </c>
      <c r="Z1291" s="66"/>
      <c r="AA1291" s="67"/>
      <c r="AB1291" s="68" t="e">
        <f t="shared" ref="AB1291:AB1296" si="4593">(AA1291/Z1291)*100</f>
        <v>#DIV/0!</v>
      </c>
      <c r="AC1291" s="66"/>
      <c r="AD1291" s="67"/>
      <c r="AE1291" s="68" t="e">
        <f t="shared" ref="AE1291:AE1296" si="4594">(AD1291/AC1291)*100</f>
        <v>#DIV/0!</v>
      </c>
      <c r="AF1291" s="66"/>
      <c r="AG1291" s="67"/>
      <c r="AH1291" s="68" t="e">
        <f t="shared" ref="AH1291:AH1296" si="4595">(AG1291/AF1291)*100</f>
        <v>#DIV/0!</v>
      </c>
      <c r="AI1291" s="66"/>
      <c r="AJ1291" s="67"/>
      <c r="AK1291" s="68" t="e">
        <f t="shared" ref="AK1291:AK1296" si="4596">(AJ1291/AI1291)*100</f>
        <v>#DIV/0!</v>
      </c>
      <c r="AL1291" s="66"/>
      <c r="AM1291" s="67"/>
      <c r="AN1291" s="68" t="e">
        <f t="shared" ref="AN1291:AN1296" si="4597">(AM1291/AL1291)*100</f>
        <v>#DIV/0!</v>
      </c>
      <c r="AO1291" s="66"/>
      <c r="AP1291" s="67"/>
      <c r="AQ1291" s="68" t="e">
        <f t="shared" ref="AQ1291:AQ1296" si="4598">(AP1291/AO1291)*100</f>
        <v>#DIV/0!</v>
      </c>
      <c r="AR1291" s="12"/>
    </row>
    <row r="1292" spans="1:44" ht="45" customHeight="1">
      <c r="A1292" s="229"/>
      <c r="B1292" s="231"/>
      <c r="C1292" s="229"/>
      <c r="D1292" s="161" t="s">
        <v>18</v>
      </c>
      <c r="E1292" s="77">
        <f t="shared" ref="E1292:E1296" si="4599">H1292+K1292+N1292+Q1292+T1292+W1292+Z1292+AC1292+AF1292+AI1292+AL1292+AO1292</f>
        <v>0</v>
      </c>
      <c r="F1292" s="79">
        <f t="shared" ref="F1292:F1296" si="4600">I1292+L1292+O1292+R1292+U1292+X1292+AA1292+AD1292+AG1292+AJ1292+AM1292+AP1292</f>
        <v>0</v>
      </c>
      <c r="G1292" s="80" t="e">
        <f t="shared" si="4586"/>
        <v>#DIV/0!</v>
      </c>
      <c r="H1292" s="77"/>
      <c r="I1292" s="67"/>
      <c r="J1292" s="68" t="e">
        <f t="shared" si="4587"/>
        <v>#DIV/0!</v>
      </c>
      <c r="K1292" s="66"/>
      <c r="L1292" s="67"/>
      <c r="M1292" s="68" t="e">
        <f t="shared" si="4588"/>
        <v>#DIV/0!</v>
      </c>
      <c r="N1292" s="66"/>
      <c r="O1292" s="67"/>
      <c r="P1292" s="68" t="e">
        <f t="shared" si="4589"/>
        <v>#DIV/0!</v>
      </c>
      <c r="Q1292" s="66"/>
      <c r="R1292" s="67"/>
      <c r="S1292" s="68" t="e">
        <f t="shared" si="4590"/>
        <v>#DIV/0!</v>
      </c>
      <c r="T1292" s="66"/>
      <c r="U1292" s="67"/>
      <c r="V1292" s="68" t="e">
        <f t="shared" si="4591"/>
        <v>#DIV/0!</v>
      </c>
      <c r="W1292" s="66"/>
      <c r="X1292" s="67"/>
      <c r="Y1292" s="68" t="e">
        <f t="shared" si="4592"/>
        <v>#DIV/0!</v>
      </c>
      <c r="Z1292" s="66"/>
      <c r="AA1292" s="67"/>
      <c r="AB1292" s="68" t="e">
        <f t="shared" si="4593"/>
        <v>#DIV/0!</v>
      </c>
      <c r="AC1292" s="66"/>
      <c r="AD1292" s="67"/>
      <c r="AE1292" s="68" t="e">
        <f t="shared" si="4594"/>
        <v>#DIV/0!</v>
      </c>
      <c r="AF1292" s="66"/>
      <c r="AG1292" s="67"/>
      <c r="AH1292" s="68" t="e">
        <f t="shared" si="4595"/>
        <v>#DIV/0!</v>
      </c>
      <c r="AI1292" s="66"/>
      <c r="AJ1292" s="67"/>
      <c r="AK1292" s="68" t="e">
        <f t="shared" si="4596"/>
        <v>#DIV/0!</v>
      </c>
      <c r="AL1292" s="66"/>
      <c r="AM1292" s="67"/>
      <c r="AN1292" s="68" t="e">
        <f t="shared" si="4597"/>
        <v>#DIV/0!</v>
      </c>
      <c r="AO1292" s="66"/>
      <c r="AP1292" s="67"/>
      <c r="AQ1292" s="68" t="e">
        <f t="shared" si="4598"/>
        <v>#DIV/0!</v>
      </c>
      <c r="AR1292" s="12"/>
    </row>
    <row r="1293" spans="1:44" ht="24.75" customHeight="1">
      <c r="A1293" s="229"/>
      <c r="B1293" s="231"/>
      <c r="C1293" s="229"/>
      <c r="D1293" s="161" t="s">
        <v>26</v>
      </c>
      <c r="E1293" s="77">
        <f t="shared" si="4599"/>
        <v>10</v>
      </c>
      <c r="F1293" s="79">
        <f t="shared" si="4600"/>
        <v>9.14</v>
      </c>
      <c r="G1293" s="80">
        <f t="shared" si="4586"/>
        <v>91.4</v>
      </c>
      <c r="H1293" s="77"/>
      <c r="I1293" s="67"/>
      <c r="J1293" s="68" t="e">
        <f t="shared" si="4587"/>
        <v>#DIV/0!</v>
      </c>
      <c r="K1293" s="66"/>
      <c r="L1293" s="67"/>
      <c r="M1293" s="68" t="e">
        <f t="shared" si="4588"/>
        <v>#DIV/0!</v>
      </c>
      <c r="N1293" s="66"/>
      <c r="O1293" s="67"/>
      <c r="P1293" s="68" t="e">
        <f t="shared" si="4589"/>
        <v>#DIV/0!</v>
      </c>
      <c r="Q1293" s="66"/>
      <c r="R1293" s="67"/>
      <c r="S1293" s="68" t="e">
        <f t="shared" si="4590"/>
        <v>#DIV/0!</v>
      </c>
      <c r="T1293" s="66"/>
      <c r="U1293" s="67"/>
      <c r="V1293" s="68" t="e">
        <f t="shared" si="4591"/>
        <v>#DIV/0!</v>
      </c>
      <c r="W1293" s="66">
        <v>9.14</v>
      </c>
      <c r="X1293" s="67">
        <v>9.14</v>
      </c>
      <c r="Y1293" s="68">
        <f t="shared" si="4592"/>
        <v>100</v>
      </c>
      <c r="Z1293" s="66">
        <v>0</v>
      </c>
      <c r="AA1293" s="67">
        <v>0</v>
      </c>
      <c r="AB1293" s="68" t="e">
        <f t="shared" si="4593"/>
        <v>#DIV/0!</v>
      </c>
      <c r="AC1293" s="66"/>
      <c r="AD1293" s="67"/>
      <c r="AE1293" s="68" t="e">
        <f t="shared" si="4594"/>
        <v>#DIV/0!</v>
      </c>
      <c r="AF1293" s="66"/>
      <c r="AG1293" s="67"/>
      <c r="AH1293" s="68" t="e">
        <f t="shared" si="4595"/>
        <v>#DIV/0!</v>
      </c>
      <c r="AI1293" s="66"/>
      <c r="AJ1293" s="67"/>
      <c r="AK1293" s="68" t="e">
        <f t="shared" si="4596"/>
        <v>#DIV/0!</v>
      </c>
      <c r="AL1293" s="66"/>
      <c r="AM1293" s="67"/>
      <c r="AN1293" s="68" t="e">
        <f t="shared" si="4597"/>
        <v>#DIV/0!</v>
      </c>
      <c r="AO1293" s="66">
        <v>0.86</v>
      </c>
      <c r="AP1293" s="67"/>
      <c r="AQ1293" s="68">
        <f t="shared" si="4598"/>
        <v>0</v>
      </c>
      <c r="AR1293" s="12"/>
    </row>
    <row r="1294" spans="1:44" ht="82.5" customHeight="1">
      <c r="A1294" s="229"/>
      <c r="B1294" s="231"/>
      <c r="C1294" s="229"/>
      <c r="D1294" s="161" t="s">
        <v>231</v>
      </c>
      <c r="E1294" s="77">
        <f t="shared" si="4599"/>
        <v>0</v>
      </c>
      <c r="F1294" s="79">
        <f t="shared" si="4600"/>
        <v>0</v>
      </c>
      <c r="G1294" s="80" t="e">
        <f t="shared" si="4586"/>
        <v>#DIV/0!</v>
      </c>
      <c r="H1294" s="77"/>
      <c r="I1294" s="67"/>
      <c r="J1294" s="68" t="e">
        <f t="shared" si="4587"/>
        <v>#DIV/0!</v>
      </c>
      <c r="K1294" s="66"/>
      <c r="L1294" s="67"/>
      <c r="M1294" s="68" t="e">
        <f t="shared" si="4588"/>
        <v>#DIV/0!</v>
      </c>
      <c r="N1294" s="66"/>
      <c r="O1294" s="67"/>
      <c r="P1294" s="68" t="e">
        <f t="shared" si="4589"/>
        <v>#DIV/0!</v>
      </c>
      <c r="Q1294" s="66"/>
      <c r="R1294" s="67"/>
      <c r="S1294" s="68" t="e">
        <f t="shared" si="4590"/>
        <v>#DIV/0!</v>
      </c>
      <c r="T1294" s="66"/>
      <c r="U1294" s="67"/>
      <c r="V1294" s="68" t="e">
        <f t="shared" si="4591"/>
        <v>#DIV/0!</v>
      </c>
      <c r="W1294" s="66"/>
      <c r="X1294" s="67"/>
      <c r="Y1294" s="68" t="e">
        <f t="shared" si="4592"/>
        <v>#DIV/0!</v>
      </c>
      <c r="Z1294" s="66"/>
      <c r="AA1294" s="67"/>
      <c r="AB1294" s="68" t="e">
        <f t="shared" si="4593"/>
        <v>#DIV/0!</v>
      </c>
      <c r="AC1294" s="66"/>
      <c r="AD1294" s="67"/>
      <c r="AE1294" s="68" t="e">
        <f t="shared" si="4594"/>
        <v>#DIV/0!</v>
      </c>
      <c r="AF1294" s="66"/>
      <c r="AG1294" s="67"/>
      <c r="AH1294" s="68" t="e">
        <f t="shared" si="4595"/>
        <v>#DIV/0!</v>
      </c>
      <c r="AI1294" s="66"/>
      <c r="AJ1294" s="67"/>
      <c r="AK1294" s="68" t="e">
        <f t="shared" si="4596"/>
        <v>#DIV/0!</v>
      </c>
      <c r="AL1294" s="66"/>
      <c r="AM1294" s="67"/>
      <c r="AN1294" s="68" t="e">
        <f t="shared" si="4597"/>
        <v>#DIV/0!</v>
      </c>
      <c r="AO1294" s="66"/>
      <c r="AP1294" s="67"/>
      <c r="AQ1294" s="68" t="e">
        <f t="shared" si="4598"/>
        <v>#DIV/0!</v>
      </c>
      <c r="AR1294" s="12"/>
    </row>
    <row r="1295" spans="1:44" ht="30" customHeight="1">
      <c r="A1295" s="229"/>
      <c r="B1295" s="231"/>
      <c r="C1295" s="229"/>
      <c r="D1295" s="161" t="s">
        <v>39</v>
      </c>
      <c r="E1295" s="77">
        <f t="shared" si="4599"/>
        <v>0</v>
      </c>
      <c r="F1295" s="79">
        <f t="shared" si="4600"/>
        <v>0</v>
      </c>
      <c r="G1295" s="80" t="e">
        <f t="shared" si="4586"/>
        <v>#DIV/0!</v>
      </c>
      <c r="H1295" s="77"/>
      <c r="I1295" s="67"/>
      <c r="J1295" s="68" t="e">
        <f t="shared" si="4587"/>
        <v>#DIV/0!</v>
      </c>
      <c r="K1295" s="66"/>
      <c r="L1295" s="67"/>
      <c r="M1295" s="68" t="e">
        <f t="shared" si="4588"/>
        <v>#DIV/0!</v>
      </c>
      <c r="N1295" s="66"/>
      <c r="O1295" s="67"/>
      <c r="P1295" s="68" t="e">
        <f t="shared" si="4589"/>
        <v>#DIV/0!</v>
      </c>
      <c r="Q1295" s="66"/>
      <c r="R1295" s="67"/>
      <c r="S1295" s="68" t="e">
        <f t="shared" si="4590"/>
        <v>#DIV/0!</v>
      </c>
      <c r="T1295" s="66"/>
      <c r="U1295" s="67"/>
      <c r="V1295" s="68" t="e">
        <f t="shared" si="4591"/>
        <v>#DIV/0!</v>
      </c>
      <c r="W1295" s="66"/>
      <c r="X1295" s="67"/>
      <c r="Y1295" s="68" t="e">
        <f t="shared" si="4592"/>
        <v>#DIV/0!</v>
      </c>
      <c r="Z1295" s="66"/>
      <c r="AA1295" s="67"/>
      <c r="AB1295" s="68" t="e">
        <f t="shared" si="4593"/>
        <v>#DIV/0!</v>
      </c>
      <c r="AC1295" s="66"/>
      <c r="AD1295" s="67"/>
      <c r="AE1295" s="68" t="e">
        <f t="shared" si="4594"/>
        <v>#DIV/0!</v>
      </c>
      <c r="AF1295" s="66"/>
      <c r="AG1295" s="67"/>
      <c r="AH1295" s="68" t="e">
        <f t="shared" si="4595"/>
        <v>#DIV/0!</v>
      </c>
      <c r="AI1295" s="66"/>
      <c r="AJ1295" s="67"/>
      <c r="AK1295" s="68" t="e">
        <f t="shared" si="4596"/>
        <v>#DIV/0!</v>
      </c>
      <c r="AL1295" s="66"/>
      <c r="AM1295" s="67"/>
      <c r="AN1295" s="68" t="e">
        <f t="shared" si="4597"/>
        <v>#DIV/0!</v>
      </c>
      <c r="AO1295" s="66"/>
      <c r="AP1295" s="67"/>
      <c r="AQ1295" s="68" t="e">
        <f t="shared" si="4598"/>
        <v>#DIV/0!</v>
      </c>
      <c r="AR1295" s="12"/>
    </row>
    <row r="1296" spans="1:44" ht="45">
      <c r="A1296" s="229"/>
      <c r="B1296" s="232"/>
      <c r="C1296" s="229"/>
      <c r="D1296" s="161" t="s">
        <v>33</v>
      </c>
      <c r="E1296" s="77">
        <f t="shared" si="4599"/>
        <v>0</v>
      </c>
      <c r="F1296" s="79">
        <f t="shared" si="4600"/>
        <v>0</v>
      </c>
      <c r="G1296" s="80" t="e">
        <f t="shared" si="4586"/>
        <v>#DIV/0!</v>
      </c>
      <c r="H1296" s="77"/>
      <c r="I1296" s="67"/>
      <c r="J1296" s="68" t="e">
        <f t="shared" si="4587"/>
        <v>#DIV/0!</v>
      </c>
      <c r="K1296" s="66"/>
      <c r="L1296" s="67"/>
      <c r="M1296" s="68" t="e">
        <f t="shared" si="4588"/>
        <v>#DIV/0!</v>
      </c>
      <c r="N1296" s="66"/>
      <c r="O1296" s="67"/>
      <c r="P1296" s="68" t="e">
        <f t="shared" si="4589"/>
        <v>#DIV/0!</v>
      </c>
      <c r="Q1296" s="66"/>
      <c r="R1296" s="67"/>
      <c r="S1296" s="68" t="e">
        <f t="shared" si="4590"/>
        <v>#DIV/0!</v>
      </c>
      <c r="T1296" s="66"/>
      <c r="U1296" s="67"/>
      <c r="V1296" s="68" t="e">
        <f t="shared" si="4591"/>
        <v>#DIV/0!</v>
      </c>
      <c r="W1296" s="66"/>
      <c r="X1296" s="67"/>
      <c r="Y1296" s="68" t="e">
        <f t="shared" si="4592"/>
        <v>#DIV/0!</v>
      </c>
      <c r="Z1296" s="66"/>
      <c r="AA1296" s="67"/>
      <c r="AB1296" s="68" t="e">
        <f t="shared" si="4593"/>
        <v>#DIV/0!</v>
      </c>
      <c r="AC1296" s="66"/>
      <c r="AD1296" s="67"/>
      <c r="AE1296" s="68" t="e">
        <f t="shared" si="4594"/>
        <v>#DIV/0!</v>
      </c>
      <c r="AF1296" s="66"/>
      <c r="AG1296" s="67"/>
      <c r="AH1296" s="68" t="e">
        <f t="shared" si="4595"/>
        <v>#DIV/0!</v>
      </c>
      <c r="AI1296" s="66"/>
      <c r="AJ1296" s="67"/>
      <c r="AK1296" s="68" t="e">
        <f t="shared" si="4596"/>
        <v>#DIV/0!</v>
      </c>
      <c r="AL1296" s="66"/>
      <c r="AM1296" s="67"/>
      <c r="AN1296" s="68" t="e">
        <f t="shared" si="4597"/>
        <v>#DIV/0!</v>
      </c>
      <c r="AO1296" s="66"/>
      <c r="AP1296" s="67"/>
      <c r="AQ1296" s="68" t="e">
        <f t="shared" si="4598"/>
        <v>#DIV/0!</v>
      </c>
      <c r="AR1296" s="12"/>
    </row>
    <row r="1297" spans="1:44" ht="28.5" customHeight="1">
      <c r="A1297" s="229" t="s">
        <v>435</v>
      </c>
      <c r="B1297" s="230" t="s">
        <v>108</v>
      </c>
      <c r="C1297" s="229" t="s">
        <v>157</v>
      </c>
      <c r="D1297" s="161" t="s">
        <v>36</v>
      </c>
      <c r="E1297" s="69">
        <f>E1298+E1299+E1300+E1302+E1303</f>
        <v>49.959999999999994</v>
      </c>
      <c r="F1297" s="137">
        <f>F1298+F1299+F1300+F1302+F1303</f>
        <v>49.879999999999995</v>
      </c>
      <c r="G1297" s="137">
        <f>(F1297/E1297)*100</f>
        <v>99.839871897518023</v>
      </c>
      <c r="H1297" s="69">
        <f>H1298+H1299+H1300+H1302+H1303</f>
        <v>0</v>
      </c>
      <c r="I1297" s="71">
        <f>I1298+I1299+I1300+I1302+I1303</f>
        <v>0</v>
      </c>
      <c r="J1297" s="71" t="e">
        <f>(I1297/H1297)*100</f>
        <v>#DIV/0!</v>
      </c>
      <c r="K1297" s="64">
        <f>K1298+K1299+K1300+K1302+K1303</f>
        <v>0</v>
      </c>
      <c r="L1297" s="71">
        <f>L1298+L1299+L1300+L1302+L1303</f>
        <v>0</v>
      </c>
      <c r="M1297" s="71" t="e">
        <f>(L1297/K1297)*100</f>
        <v>#DIV/0!</v>
      </c>
      <c r="N1297" s="64">
        <f>N1298+N1299+N1300+N1302+N1303</f>
        <v>0</v>
      </c>
      <c r="O1297" s="71">
        <f>O1298+O1299+O1300+O1302+O1303</f>
        <v>0</v>
      </c>
      <c r="P1297" s="71" t="e">
        <f>(O1297/N1297)*100</f>
        <v>#DIV/0!</v>
      </c>
      <c r="Q1297" s="64">
        <f>Q1298+Q1299+Q1300+Q1302+Q1303</f>
        <v>0</v>
      </c>
      <c r="R1297" s="71">
        <f>R1298+R1299+R1300+R1302+R1303</f>
        <v>0</v>
      </c>
      <c r="S1297" s="71" t="e">
        <f>(R1297/Q1297)*100</f>
        <v>#DIV/0!</v>
      </c>
      <c r="T1297" s="64">
        <f>T1298+T1299+T1300+T1302+T1303</f>
        <v>0</v>
      </c>
      <c r="U1297" s="71">
        <f>U1298+U1299+U1300+U1302+U1303</f>
        <v>0</v>
      </c>
      <c r="V1297" s="71" t="e">
        <f>(U1297/T1297)*100</f>
        <v>#DIV/0!</v>
      </c>
      <c r="W1297" s="64">
        <f>W1298+W1299+W1300+W1302+W1303</f>
        <v>0</v>
      </c>
      <c r="X1297" s="71">
        <f>X1298+X1299+X1300+X1302+X1303</f>
        <v>0</v>
      </c>
      <c r="Y1297" s="71" t="e">
        <f>(X1297/W1297)*100</f>
        <v>#DIV/0!</v>
      </c>
      <c r="Z1297" s="64">
        <f>Z1298+Z1299+Z1300+Z1302+Z1303</f>
        <v>7.25</v>
      </c>
      <c r="AA1297" s="71">
        <f>AA1298+AA1299+AA1300+AA1302+AA1303</f>
        <v>7.25</v>
      </c>
      <c r="AB1297" s="71">
        <f>(AA1297/Z1297)*100</f>
        <v>100</v>
      </c>
      <c r="AC1297" s="64">
        <f>AC1298+AC1299+AC1300+AC1302+AC1303</f>
        <v>28.36</v>
      </c>
      <c r="AD1297" s="71">
        <f>AD1298+AD1299+AD1300+AD1302+AD1303</f>
        <v>28.36</v>
      </c>
      <c r="AE1297" s="71">
        <f>(AD1297/AC1297)*100</f>
        <v>100</v>
      </c>
      <c r="AF1297" s="64">
        <f>AF1298+AF1299+AF1300+AF1302+AF1303</f>
        <v>14.27</v>
      </c>
      <c r="AG1297" s="71">
        <f>AG1298+AG1299+AG1300+AG1302+AG1303</f>
        <v>14.27</v>
      </c>
      <c r="AH1297" s="71">
        <f>(AG1297/AF1297)*100</f>
        <v>100</v>
      </c>
      <c r="AI1297" s="64">
        <f>AI1298+AI1299+AI1300+AI1302+AI1303</f>
        <v>0</v>
      </c>
      <c r="AJ1297" s="71">
        <f>AJ1298+AJ1299+AJ1300+AJ1302+AJ1303</f>
        <v>0</v>
      </c>
      <c r="AK1297" s="71" t="e">
        <f>(AJ1297/AI1297)*100</f>
        <v>#DIV/0!</v>
      </c>
      <c r="AL1297" s="64">
        <f>AL1298+AL1299+AL1300+AL1302+AL1303</f>
        <v>0</v>
      </c>
      <c r="AM1297" s="71">
        <f>AM1298+AM1299+AM1300+AM1302+AM1303</f>
        <v>0</v>
      </c>
      <c r="AN1297" s="71" t="e">
        <f>(AM1297/AL1297)*100</f>
        <v>#DIV/0!</v>
      </c>
      <c r="AO1297" s="64">
        <f>AO1298+AO1299+AO1300+AO1302+AO1303</f>
        <v>0.08</v>
      </c>
      <c r="AP1297" s="71">
        <f>AP1298+AP1299+AP1300+AP1302+AP1303</f>
        <v>0</v>
      </c>
      <c r="AQ1297" s="71">
        <f>(AP1297/AO1297)*100</f>
        <v>0</v>
      </c>
      <c r="AR1297" s="12"/>
    </row>
    <row r="1298" spans="1:44" ht="30">
      <c r="A1298" s="229"/>
      <c r="B1298" s="231"/>
      <c r="C1298" s="229"/>
      <c r="D1298" s="161" t="s">
        <v>17</v>
      </c>
      <c r="E1298" s="77">
        <f>H1298+K1298+N1298+Q1298+T1298+W1298+Z1298+AC1298+AF1298+AI1298+AL1298+AO1298</f>
        <v>0</v>
      </c>
      <c r="F1298" s="79">
        <f>I1298+L1298+O1298+R1298+U1298+X1298+AA1298+AD1298+AG1298+AJ1298+AM1298+AP1298</f>
        <v>0</v>
      </c>
      <c r="G1298" s="80" t="e">
        <f t="shared" ref="G1298:G1303" si="4601">(F1298/E1298)*100</f>
        <v>#DIV/0!</v>
      </c>
      <c r="H1298" s="77"/>
      <c r="I1298" s="67"/>
      <c r="J1298" s="68" t="e">
        <f t="shared" ref="J1298:J1303" si="4602">(I1298/H1298)*100</f>
        <v>#DIV/0!</v>
      </c>
      <c r="K1298" s="66"/>
      <c r="L1298" s="67"/>
      <c r="M1298" s="68" t="e">
        <f t="shared" ref="M1298:M1303" si="4603">(L1298/K1298)*100</f>
        <v>#DIV/0!</v>
      </c>
      <c r="N1298" s="66"/>
      <c r="O1298" s="67"/>
      <c r="P1298" s="68" t="e">
        <f t="shared" ref="P1298:P1303" si="4604">(O1298/N1298)*100</f>
        <v>#DIV/0!</v>
      </c>
      <c r="Q1298" s="66"/>
      <c r="R1298" s="67"/>
      <c r="S1298" s="68" t="e">
        <f t="shared" ref="S1298:S1303" si="4605">(R1298/Q1298)*100</f>
        <v>#DIV/0!</v>
      </c>
      <c r="T1298" s="66"/>
      <c r="U1298" s="67"/>
      <c r="V1298" s="68" t="e">
        <f t="shared" ref="V1298:V1303" si="4606">(U1298/T1298)*100</f>
        <v>#DIV/0!</v>
      </c>
      <c r="W1298" s="66"/>
      <c r="X1298" s="67"/>
      <c r="Y1298" s="68" t="e">
        <f t="shared" ref="Y1298:Y1303" si="4607">(X1298/W1298)*100</f>
        <v>#DIV/0!</v>
      </c>
      <c r="Z1298" s="66"/>
      <c r="AA1298" s="67"/>
      <c r="AB1298" s="68" t="e">
        <f t="shared" ref="AB1298:AB1303" si="4608">(AA1298/Z1298)*100</f>
        <v>#DIV/0!</v>
      </c>
      <c r="AC1298" s="66"/>
      <c r="AD1298" s="67"/>
      <c r="AE1298" s="68" t="e">
        <f t="shared" ref="AE1298:AE1303" si="4609">(AD1298/AC1298)*100</f>
        <v>#DIV/0!</v>
      </c>
      <c r="AF1298" s="66"/>
      <c r="AG1298" s="67"/>
      <c r="AH1298" s="68" t="e">
        <f t="shared" ref="AH1298:AH1303" si="4610">(AG1298/AF1298)*100</f>
        <v>#DIV/0!</v>
      </c>
      <c r="AI1298" s="66"/>
      <c r="AJ1298" s="67"/>
      <c r="AK1298" s="68" t="e">
        <f t="shared" ref="AK1298:AK1303" si="4611">(AJ1298/AI1298)*100</f>
        <v>#DIV/0!</v>
      </c>
      <c r="AL1298" s="66"/>
      <c r="AM1298" s="67"/>
      <c r="AN1298" s="68" t="e">
        <f t="shared" ref="AN1298:AN1303" si="4612">(AM1298/AL1298)*100</f>
        <v>#DIV/0!</v>
      </c>
      <c r="AO1298" s="66"/>
      <c r="AP1298" s="67"/>
      <c r="AQ1298" s="68" t="e">
        <f t="shared" ref="AQ1298:AQ1303" si="4613">(AP1298/AO1298)*100</f>
        <v>#DIV/0!</v>
      </c>
      <c r="AR1298" s="12"/>
    </row>
    <row r="1299" spans="1:44" ht="47.25" customHeight="1">
      <c r="A1299" s="229"/>
      <c r="B1299" s="231"/>
      <c r="C1299" s="229"/>
      <c r="D1299" s="161" t="s">
        <v>18</v>
      </c>
      <c r="E1299" s="77">
        <f t="shared" ref="E1299:E1303" si="4614">H1299+K1299+N1299+Q1299+T1299+W1299+Z1299+AC1299+AF1299+AI1299+AL1299+AO1299</f>
        <v>0</v>
      </c>
      <c r="F1299" s="79">
        <f t="shared" ref="F1299:F1303" si="4615">I1299+L1299+O1299+R1299+U1299+X1299+AA1299+AD1299+AG1299+AJ1299+AM1299+AP1299</f>
        <v>0</v>
      </c>
      <c r="G1299" s="80" t="e">
        <f t="shared" si="4601"/>
        <v>#DIV/0!</v>
      </c>
      <c r="H1299" s="77"/>
      <c r="I1299" s="67"/>
      <c r="J1299" s="68" t="e">
        <f t="shared" si="4602"/>
        <v>#DIV/0!</v>
      </c>
      <c r="K1299" s="66"/>
      <c r="L1299" s="67"/>
      <c r="M1299" s="68" t="e">
        <f t="shared" si="4603"/>
        <v>#DIV/0!</v>
      </c>
      <c r="N1299" s="66"/>
      <c r="O1299" s="67"/>
      <c r="P1299" s="68" t="e">
        <f t="shared" si="4604"/>
        <v>#DIV/0!</v>
      </c>
      <c r="Q1299" s="66"/>
      <c r="R1299" s="67"/>
      <c r="S1299" s="68" t="e">
        <f t="shared" si="4605"/>
        <v>#DIV/0!</v>
      </c>
      <c r="T1299" s="66"/>
      <c r="U1299" s="67"/>
      <c r="V1299" s="68" t="e">
        <f t="shared" si="4606"/>
        <v>#DIV/0!</v>
      </c>
      <c r="W1299" s="66"/>
      <c r="X1299" s="67"/>
      <c r="Y1299" s="68" t="e">
        <f t="shared" si="4607"/>
        <v>#DIV/0!</v>
      </c>
      <c r="Z1299" s="66"/>
      <c r="AA1299" s="67"/>
      <c r="AB1299" s="68" t="e">
        <f t="shared" si="4608"/>
        <v>#DIV/0!</v>
      </c>
      <c r="AC1299" s="66"/>
      <c r="AD1299" s="67"/>
      <c r="AE1299" s="68" t="e">
        <f t="shared" si="4609"/>
        <v>#DIV/0!</v>
      </c>
      <c r="AF1299" s="66"/>
      <c r="AG1299" s="67"/>
      <c r="AH1299" s="68" t="e">
        <f t="shared" si="4610"/>
        <v>#DIV/0!</v>
      </c>
      <c r="AI1299" s="66"/>
      <c r="AJ1299" s="67"/>
      <c r="AK1299" s="68" t="e">
        <f t="shared" si="4611"/>
        <v>#DIV/0!</v>
      </c>
      <c r="AL1299" s="66"/>
      <c r="AM1299" s="67"/>
      <c r="AN1299" s="68" t="e">
        <f t="shared" si="4612"/>
        <v>#DIV/0!</v>
      </c>
      <c r="AO1299" s="66"/>
      <c r="AP1299" s="67"/>
      <c r="AQ1299" s="68" t="e">
        <f t="shared" si="4613"/>
        <v>#DIV/0!</v>
      </c>
      <c r="AR1299" s="12"/>
    </row>
    <row r="1300" spans="1:44" ht="30" customHeight="1">
      <c r="A1300" s="229"/>
      <c r="B1300" s="231"/>
      <c r="C1300" s="229"/>
      <c r="D1300" s="161" t="s">
        <v>26</v>
      </c>
      <c r="E1300" s="77">
        <f t="shared" ref="E1300" si="4616">H1300+K1300+N1300+Q1300+T1300+W1300+Z1300+AC1300+AF1300+AI1300+AL1300+AO1300</f>
        <v>49.959999999999994</v>
      </c>
      <c r="F1300" s="79">
        <f t="shared" ref="F1300" si="4617">I1300+L1300+O1300+R1300+U1300+X1300+AA1300+AD1300+AG1300+AJ1300+AM1300+AP1300</f>
        <v>49.879999999999995</v>
      </c>
      <c r="G1300" s="80">
        <f t="shared" si="4601"/>
        <v>99.839871897518023</v>
      </c>
      <c r="H1300" s="77"/>
      <c r="I1300" s="67"/>
      <c r="J1300" s="68" t="e">
        <f t="shared" si="4602"/>
        <v>#DIV/0!</v>
      </c>
      <c r="K1300" s="66"/>
      <c r="L1300" s="67"/>
      <c r="M1300" s="68" t="e">
        <f t="shared" si="4603"/>
        <v>#DIV/0!</v>
      </c>
      <c r="N1300" s="66"/>
      <c r="O1300" s="67"/>
      <c r="P1300" s="68" t="e">
        <f t="shared" si="4604"/>
        <v>#DIV/0!</v>
      </c>
      <c r="Q1300" s="66"/>
      <c r="R1300" s="67"/>
      <c r="S1300" s="68" t="e">
        <f t="shared" si="4605"/>
        <v>#DIV/0!</v>
      </c>
      <c r="T1300" s="66"/>
      <c r="U1300" s="67"/>
      <c r="V1300" s="68" t="e">
        <f t="shared" si="4606"/>
        <v>#DIV/0!</v>
      </c>
      <c r="W1300" s="66"/>
      <c r="X1300" s="67"/>
      <c r="Y1300" s="68" t="e">
        <f t="shared" si="4607"/>
        <v>#DIV/0!</v>
      </c>
      <c r="Z1300" s="66">
        <v>7.25</v>
      </c>
      <c r="AA1300" s="67">
        <v>7.25</v>
      </c>
      <c r="AB1300" s="68">
        <f t="shared" si="4608"/>
        <v>100</v>
      </c>
      <c r="AC1300" s="66">
        <v>28.36</v>
      </c>
      <c r="AD1300" s="67">
        <v>28.36</v>
      </c>
      <c r="AE1300" s="68">
        <f t="shared" si="4609"/>
        <v>100</v>
      </c>
      <c r="AF1300" s="77">
        <v>14.27</v>
      </c>
      <c r="AG1300" s="79">
        <v>14.27</v>
      </c>
      <c r="AH1300" s="68">
        <f t="shared" si="4610"/>
        <v>100</v>
      </c>
      <c r="AI1300" s="66"/>
      <c r="AJ1300" s="67"/>
      <c r="AK1300" s="68" t="e">
        <f t="shared" si="4611"/>
        <v>#DIV/0!</v>
      </c>
      <c r="AL1300" s="66"/>
      <c r="AM1300" s="67"/>
      <c r="AN1300" s="68" t="e">
        <f t="shared" si="4612"/>
        <v>#DIV/0!</v>
      </c>
      <c r="AO1300" s="66">
        <v>0.08</v>
      </c>
      <c r="AP1300" s="67"/>
      <c r="AQ1300" s="68">
        <f t="shared" si="4613"/>
        <v>0</v>
      </c>
      <c r="AR1300" s="12"/>
    </row>
    <row r="1301" spans="1:44" ht="75" customHeight="1">
      <c r="A1301" s="229"/>
      <c r="B1301" s="231"/>
      <c r="C1301" s="229"/>
      <c r="D1301" s="161" t="s">
        <v>231</v>
      </c>
      <c r="E1301" s="77">
        <f t="shared" si="4614"/>
        <v>0</v>
      </c>
      <c r="F1301" s="79">
        <f t="shared" si="4615"/>
        <v>0</v>
      </c>
      <c r="G1301" s="80" t="e">
        <f t="shared" si="4601"/>
        <v>#DIV/0!</v>
      </c>
      <c r="H1301" s="77"/>
      <c r="I1301" s="67"/>
      <c r="J1301" s="68" t="e">
        <f t="shared" si="4602"/>
        <v>#DIV/0!</v>
      </c>
      <c r="K1301" s="66"/>
      <c r="L1301" s="67"/>
      <c r="M1301" s="68" t="e">
        <f t="shared" si="4603"/>
        <v>#DIV/0!</v>
      </c>
      <c r="N1301" s="66"/>
      <c r="O1301" s="67"/>
      <c r="P1301" s="68" t="e">
        <f t="shared" si="4604"/>
        <v>#DIV/0!</v>
      </c>
      <c r="Q1301" s="66"/>
      <c r="R1301" s="67"/>
      <c r="S1301" s="68" t="e">
        <f t="shared" si="4605"/>
        <v>#DIV/0!</v>
      </c>
      <c r="T1301" s="66"/>
      <c r="U1301" s="67"/>
      <c r="V1301" s="68" t="e">
        <f t="shared" si="4606"/>
        <v>#DIV/0!</v>
      </c>
      <c r="W1301" s="66"/>
      <c r="X1301" s="67"/>
      <c r="Y1301" s="68" t="e">
        <f t="shared" si="4607"/>
        <v>#DIV/0!</v>
      </c>
      <c r="Z1301" s="66"/>
      <c r="AA1301" s="67"/>
      <c r="AB1301" s="68" t="e">
        <f t="shared" si="4608"/>
        <v>#DIV/0!</v>
      </c>
      <c r="AC1301" s="66"/>
      <c r="AD1301" s="67"/>
      <c r="AE1301" s="68" t="e">
        <f t="shared" si="4609"/>
        <v>#DIV/0!</v>
      </c>
      <c r="AF1301" s="66"/>
      <c r="AG1301" s="67"/>
      <c r="AH1301" s="68" t="e">
        <f t="shared" si="4610"/>
        <v>#DIV/0!</v>
      </c>
      <c r="AI1301" s="66"/>
      <c r="AJ1301" s="67"/>
      <c r="AK1301" s="68" t="e">
        <f t="shared" si="4611"/>
        <v>#DIV/0!</v>
      </c>
      <c r="AL1301" s="66"/>
      <c r="AM1301" s="67"/>
      <c r="AN1301" s="68" t="e">
        <f t="shared" si="4612"/>
        <v>#DIV/0!</v>
      </c>
      <c r="AO1301" s="66"/>
      <c r="AP1301" s="67"/>
      <c r="AQ1301" s="68" t="e">
        <f t="shared" si="4613"/>
        <v>#DIV/0!</v>
      </c>
      <c r="AR1301" s="12"/>
    </row>
    <row r="1302" spans="1:44" ht="36" customHeight="1">
      <c r="A1302" s="229"/>
      <c r="B1302" s="231"/>
      <c r="C1302" s="229"/>
      <c r="D1302" s="161" t="s">
        <v>39</v>
      </c>
      <c r="E1302" s="77">
        <f t="shared" si="4614"/>
        <v>0</v>
      </c>
      <c r="F1302" s="79">
        <f t="shared" si="4615"/>
        <v>0</v>
      </c>
      <c r="G1302" s="80" t="e">
        <f t="shared" si="4601"/>
        <v>#DIV/0!</v>
      </c>
      <c r="H1302" s="77"/>
      <c r="I1302" s="67"/>
      <c r="J1302" s="68" t="e">
        <f t="shared" si="4602"/>
        <v>#DIV/0!</v>
      </c>
      <c r="K1302" s="66"/>
      <c r="L1302" s="67"/>
      <c r="M1302" s="68" t="e">
        <f t="shared" si="4603"/>
        <v>#DIV/0!</v>
      </c>
      <c r="N1302" s="66"/>
      <c r="O1302" s="67"/>
      <c r="P1302" s="68" t="e">
        <f t="shared" si="4604"/>
        <v>#DIV/0!</v>
      </c>
      <c r="Q1302" s="66"/>
      <c r="R1302" s="67"/>
      <c r="S1302" s="68" t="e">
        <f t="shared" si="4605"/>
        <v>#DIV/0!</v>
      </c>
      <c r="T1302" s="66"/>
      <c r="U1302" s="67"/>
      <c r="V1302" s="68" t="e">
        <f t="shared" si="4606"/>
        <v>#DIV/0!</v>
      </c>
      <c r="W1302" s="66"/>
      <c r="X1302" s="67"/>
      <c r="Y1302" s="68" t="e">
        <f t="shared" si="4607"/>
        <v>#DIV/0!</v>
      </c>
      <c r="Z1302" s="66"/>
      <c r="AA1302" s="67"/>
      <c r="AB1302" s="68" t="e">
        <f t="shared" si="4608"/>
        <v>#DIV/0!</v>
      </c>
      <c r="AC1302" s="66"/>
      <c r="AD1302" s="67"/>
      <c r="AE1302" s="68" t="e">
        <f t="shared" si="4609"/>
        <v>#DIV/0!</v>
      </c>
      <c r="AF1302" s="66"/>
      <c r="AG1302" s="67"/>
      <c r="AH1302" s="68" t="e">
        <f t="shared" si="4610"/>
        <v>#DIV/0!</v>
      </c>
      <c r="AI1302" s="66"/>
      <c r="AJ1302" s="67"/>
      <c r="AK1302" s="68" t="e">
        <f t="shared" si="4611"/>
        <v>#DIV/0!</v>
      </c>
      <c r="AL1302" s="66"/>
      <c r="AM1302" s="67"/>
      <c r="AN1302" s="68" t="e">
        <f t="shared" si="4612"/>
        <v>#DIV/0!</v>
      </c>
      <c r="AO1302" s="66"/>
      <c r="AP1302" s="67"/>
      <c r="AQ1302" s="68" t="e">
        <f t="shared" si="4613"/>
        <v>#DIV/0!</v>
      </c>
      <c r="AR1302" s="12"/>
    </row>
    <row r="1303" spans="1:44" ht="45">
      <c r="A1303" s="229"/>
      <c r="B1303" s="232"/>
      <c r="C1303" s="229"/>
      <c r="D1303" s="161" t="s">
        <v>33</v>
      </c>
      <c r="E1303" s="77">
        <f t="shared" si="4614"/>
        <v>0</v>
      </c>
      <c r="F1303" s="79">
        <f t="shared" si="4615"/>
        <v>0</v>
      </c>
      <c r="G1303" s="80" t="e">
        <f t="shared" si="4601"/>
        <v>#DIV/0!</v>
      </c>
      <c r="H1303" s="77"/>
      <c r="I1303" s="67"/>
      <c r="J1303" s="68" t="e">
        <f t="shared" si="4602"/>
        <v>#DIV/0!</v>
      </c>
      <c r="K1303" s="66"/>
      <c r="L1303" s="67"/>
      <c r="M1303" s="68" t="e">
        <f t="shared" si="4603"/>
        <v>#DIV/0!</v>
      </c>
      <c r="N1303" s="66"/>
      <c r="O1303" s="67"/>
      <c r="P1303" s="68" t="e">
        <f t="shared" si="4604"/>
        <v>#DIV/0!</v>
      </c>
      <c r="Q1303" s="66"/>
      <c r="R1303" s="67"/>
      <c r="S1303" s="68" t="e">
        <f t="shared" si="4605"/>
        <v>#DIV/0!</v>
      </c>
      <c r="T1303" s="66"/>
      <c r="U1303" s="67"/>
      <c r="V1303" s="68" t="e">
        <f t="shared" si="4606"/>
        <v>#DIV/0!</v>
      </c>
      <c r="W1303" s="66"/>
      <c r="X1303" s="67"/>
      <c r="Y1303" s="68" t="e">
        <f t="shared" si="4607"/>
        <v>#DIV/0!</v>
      </c>
      <c r="Z1303" s="66"/>
      <c r="AA1303" s="67"/>
      <c r="AB1303" s="68" t="e">
        <f t="shared" si="4608"/>
        <v>#DIV/0!</v>
      </c>
      <c r="AC1303" s="66"/>
      <c r="AD1303" s="67"/>
      <c r="AE1303" s="68" t="e">
        <f t="shared" si="4609"/>
        <v>#DIV/0!</v>
      </c>
      <c r="AF1303" s="66"/>
      <c r="AG1303" s="67"/>
      <c r="AH1303" s="68" t="e">
        <f t="shared" si="4610"/>
        <v>#DIV/0!</v>
      </c>
      <c r="AI1303" s="66"/>
      <c r="AJ1303" s="67"/>
      <c r="AK1303" s="68" t="e">
        <f t="shared" si="4611"/>
        <v>#DIV/0!</v>
      </c>
      <c r="AL1303" s="66"/>
      <c r="AM1303" s="67"/>
      <c r="AN1303" s="68" t="e">
        <f t="shared" si="4612"/>
        <v>#DIV/0!</v>
      </c>
      <c r="AO1303" s="66"/>
      <c r="AP1303" s="67"/>
      <c r="AQ1303" s="68" t="e">
        <f t="shared" si="4613"/>
        <v>#DIV/0!</v>
      </c>
      <c r="AR1303" s="12"/>
    </row>
    <row r="1304" spans="1:44" ht="27.75" customHeight="1">
      <c r="A1304" s="242" t="s">
        <v>440</v>
      </c>
      <c r="B1304" s="243" t="s">
        <v>109</v>
      </c>
      <c r="C1304" s="229" t="s">
        <v>146</v>
      </c>
      <c r="D1304" s="183" t="s">
        <v>36</v>
      </c>
      <c r="E1304" s="187">
        <f>E1305+E1306+E1307+E1309+E1310</f>
        <v>50</v>
      </c>
      <c r="F1304" s="188">
        <f>F1305+F1306+F1307+F1309+F1310</f>
        <v>50</v>
      </c>
      <c r="G1304" s="188">
        <f>(F1304/E1304)*100</f>
        <v>100</v>
      </c>
      <c r="H1304" s="64">
        <f>H1305+H1306+H1307+H1309+H1310</f>
        <v>0</v>
      </c>
      <c r="I1304" s="71">
        <f>I1305+I1306+I1307+I1309+I1310</f>
        <v>0</v>
      </c>
      <c r="J1304" s="71" t="e">
        <f>(I1304/H1304)*100</f>
        <v>#DIV/0!</v>
      </c>
      <c r="K1304" s="64">
        <f>K1305+K1306+K1307+K1309+K1310</f>
        <v>0</v>
      </c>
      <c r="L1304" s="71">
        <f>L1305+L1306+L1307+L1309+L1310</f>
        <v>0</v>
      </c>
      <c r="M1304" s="71" t="e">
        <f>(L1304/K1304)*100</f>
        <v>#DIV/0!</v>
      </c>
      <c r="N1304" s="64">
        <f>N1305+N1306+N1307+N1309+N1310</f>
        <v>20.350000000000001</v>
      </c>
      <c r="O1304" s="71">
        <f>O1305+O1306+O1307+O1309+O1310</f>
        <v>20.350000000000001</v>
      </c>
      <c r="P1304" s="71">
        <f>(O1304/N1304)*100</f>
        <v>100</v>
      </c>
      <c r="Q1304" s="64">
        <f>Q1305+Q1306+Q1307+Q1309+Q1310</f>
        <v>29.65</v>
      </c>
      <c r="R1304" s="71">
        <f>R1305+R1306+R1307+R1309+R1310</f>
        <v>29.65</v>
      </c>
      <c r="S1304" s="71">
        <f>(R1304/Q1304)*100</f>
        <v>100</v>
      </c>
      <c r="T1304" s="64">
        <f>T1305+T1306+T1307+T1309+T1310</f>
        <v>0</v>
      </c>
      <c r="U1304" s="71">
        <f>U1305+U1306+U1307+U1309+U1310</f>
        <v>0</v>
      </c>
      <c r="V1304" s="71" t="e">
        <f>(U1304/T1304)*100</f>
        <v>#DIV/0!</v>
      </c>
      <c r="W1304" s="64">
        <f>W1305+W1306+W1307+W1309+W1310</f>
        <v>0</v>
      </c>
      <c r="X1304" s="71">
        <f>X1305+X1306+X1307+X1309+X1310</f>
        <v>0</v>
      </c>
      <c r="Y1304" s="71" t="e">
        <f>(X1304/W1304)*100</f>
        <v>#DIV/0!</v>
      </c>
      <c r="Z1304" s="64">
        <f>Z1305+Z1306+Z1307+Z1309+Z1310</f>
        <v>0</v>
      </c>
      <c r="AA1304" s="71">
        <f>AA1305+AA1306+AA1307+AA1309+AA1310</f>
        <v>0</v>
      </c>
      <c r="AB1304" s="71" t="e">
        <f>(AA1304/Z1304)*100</f>
        <v>#DIV/0!</v>
      </c>
      <c r="AC1304" s="64">
        <f>AC1305+AC1306+AC1307+AC1309+AC1310</f>
        <v>0</v>
      </c>
      <c r="AD1304" s="71">
        <f>AD1305+AD1306+AD1307+AD1309+AD1310</f>
        <v>0</v>
      </c>
      <c r="AE1304" s="71" t="e">
        <f>(AD1304/AC1304)*100</f>
        <v>#DIV/0!</v>
      </c>
      <c r="AF1304" s="64">
        <f>AF1305+AF1306+AF1307+AF1309+AF1310</f>
        <v>0</v>
      </c>
      <c r="AG1304" s="71">
        <f>AG1305+AG1306+AG1307+AG1309+AG1310</f>
        <v>0</v>
      </c>
      <c r="AH1304" s="71" t="e">
        <f>(AG1304/AF1304)*100</f>
        <v>#DIV/0!</v>
      </c>
      <c r="AI1304" s="64">
        <f>AI1305+AI1306+AI1307+AI1309+AI1310</f>
        <v>0</v>
      </c>
      <c r="AJ1304" s="71">
        <f>AJ1305+AJ1306+AJ1307+AJ1309+AJ1310</f>
        <v>0</v>
      </c>
      <c r="AK1304" s="71" t="e">
        <f>(AJ1304/AI1304)*100</f>
        <v>#DIV/0!</v>
      </c>
      <c r="AL1304" s="64">
        <f>AL1305+AL1306+AL1307+AL1309+AL1310</f>
        <v>0</v>
      </c>
      <c r="AM1304" s="71">
        <f>AM1305+AM1306+AM1307+AM1309+AM1310</f>
        <v>0</v>
      </c>
      <c r="AN1304" s="71" t="e">
        <f>(AM1304/AL1304)*100</f>
        <v>#DIV/0!</v>
      </c>
      <c r="AO1304" s="64">
        <f>AO1305+AO1306+AO1307+AO1309+AO1310</f>
        <v>0</v>
      </c>
      <c r="AP1304" s="71">
        <f>AP1305+AP1306+AP1307+AP1309+AP1310</f>
        <v>0</v>
      </c>
      <c r="AQ1304" s="71" t="e">
        <f>(AP1304/AO1304)*100</f>
        <v>#DIV/0!</v>
      </c>
      <c r="AR1304" s="12"/>
    </row>
    <row r="1305" spans="1:44" ht="33.75" customHeight="1">
      <c r="A1305" s="242"/>
      <c r="B1305" s="244"/>
      <c r="C1305" s="229"/>
      <c r="D1305" s="189" t="s">
        <v>17</v>
      </c>
      <c r="E1305" s="77">
        <f>H1305+K1305+N1305+Q1305+T1305+W1305+Z1305+AC1305+AF1305+AI1305+AL1305+AO1305</f>
        <v>0</v>
      </c>
      <c r="F1305" s="79">
        <f>I1305+L1305+O1305+R1305+U1305+X1305+AA1305+AD1305+AG1305+AJ1305+AM1305+AP1305</f>
        <v>0</v>
      </c>
      <c r="G1305" s="80" t="e">
        <f t="shared" ref="G1305:G1310" si="4618">(F1305/E1305)*100</f>
        <v>#DIV/0!</v>
      </c>
      <c r="H1305" s="66"/>
      <c r="I1305" s="67"/>
      <c r="J1305" s="68" t="e">
        <f t="shared" ref="J1305:J1310" si="4619">(I1305/H1305)*100</f>
        <v>#DIV/0!</v>
      </c>
      <c r="K1305" s="66"/>
      <c r="L1305" s="67"/>
      <c r="M1305" s="68" t="e">
        <f t="shared" ref="M1305:M1310" si="4620">(L1305/K1305)*100</f>
        <v>#DIV/0!</v>
      </c>
      <c r="N1305" s="66"/>
      <c r="O1305" s="67"/>
      <c r="P1305" s="68" t="e">
        <f t="shared" ref="P1305:P1310" si="4621">(O1305/N1305)*100</f>
        <v>#DIV/0!</v>
      </c>
      <c r="Q1305" s="66"/>
      <c r="R1305" s="67"/>
      <c r="S1305" s="68" t="e">
        <f t="shared" ref="S1305:S1310" si="4622">(R1305/Q1305)*100</f>
        <v>#DIV/0!</v>
      </c>
      <c r="T1305" s="66"/>
      <c r="U1305" s="67"/>
      <c r="V1305" s="68" t="e">
        <f t="shared" ref="V1305:V1310" si="4623">(U1305/T1305)*100</f>
        <v>#DIV/0!</v>
      </c>
      <c r="W1305" s="66"/>
      <c r="X1305" s="67"/>
      <c r="Y1305" s="68" t="e">
        <f t="shared" ref="Y1305:Y1310" si="4624">(X1305/W1305)*100</f>
        <v>#DIV/0!</v>
      </c>
      <c r="Z1305" s="66"/>
      <c r="AA1305" s="67"/>
      <c r="AB1305" s="68" t="e">
        <f t="shared" ref="AB1305:AB1310" si="4625">(AA1305/Z1305)*100</f>
        <v>#DIV/0!</v>
      </c>
      <c r="AC1305" s="66"/>
      <c r="AD1305" s="67"/>
      <c r="AE1305" s="68" t="e">
        <f t="shared" ref="AE1305:AE1310" si="4626">(AD1305/AC1305)*100</f>
        <v>#DIV/0!</v>
      </c>
      <c r="AF1305" s="66"/>
      <c r="AG1305" s="67"/>
      <c r="AH1305" s="68" t="e">
        <f t="shared" ref="AH1305:AH1310" si="4627">(AG1305/AF1305)*100</f>
        <v>#DIV/0!</v>
      </c>
      <c r="AI1305" s="66"/>
      <c r="AJ1305" s="67"/>
      <c r="AK1305" s="68" t="e">
        <f t="shared" ref="AK1305:AK1310" si="4628">(AJ1305/AI1305)*100</f>
        <v>#DIV/0!</v>
      </c>
      <c r="AL1305" s="66"/>
      <c r="AM1305" s="67"/>
      <c r="AN1305" s="68" t="e">
        <f t="shared" ref="AN1305:AN1310" si="4629">(AM1305/AL1305)*100</f>
        <v>#DIV/0!</v>
      </c>
      <c r="AO1305" s="66"/>
      <c r="AP1305" s="67"/>
      <c r="AQ1305" s="68" t="e">
        <f t="shared" ref="AQ1305:AQ1310" si="4630">(AP1305/AO1305)*100</f>
        <v>#DIV/0!</v>
      </c>
      <c r="AR1305" s="12"/>
    </row>
    <row r="1306" spans="1:44" ht="47.25" customHeight="1">
      <c r="A1306" s="242"/>
      <c r="B1306" s="244"/>
      <c r="C1306" s="229"/>
      <c r="D1306" s="189" t="s">
        <v>18</v>
      </c>
      <c r="E1306" s="77">
        <f t="shared" ref="E1306:E1310" si="4631">H1306+K1306+N1306+Q1306+T1306+W1306+Z1306+AC1306+AF1306+AI1306+AL1306+AO1306</f>
        <v>0</v>
      </c>
      <c r="F1306" s="79">
        <f t="shared" ref="F1306:F1310" si="4632">I1306+L1306+O1306+R1306+U1306+X1306+AA1306+AD1306+AG1306+AJ1306+AM1306+AP1306</f>
        <v>0</v>
      </c>
      <c r="G1306" s="80" t="e">
        <f t="shared" si="4618"/>
        <v>#DIV/0!</v>
      </c>
      <c r="H1306" s="66"/>
      <c r="I1306" s="67"/>
      <c r="J1306" s="68" t="e">
        <f t="shared" si="4619"/>
        <v>#DIV/0!</v>
      </c>
      <c r="K1306" s="66"/>
      <c r="L1306" s="67"/>
      <c r="M1306" s="68" t="e">
        <f t="shared" si="4620"/>
        <v>#DIV/0!</v>
      </c>
      <c r="N1306" s="66"/>
      <c r="O1306" s="67"/>
      <c r="P1306" s="68" t="e">
        <f t="shared" si="4621"/>
        <v>#DIV/0!</v>
      </c>
      <c r="Q1306" s="66"/>
      <c r="R1306" s="67"/>
      <c r="S1306" s="68" t="e">
        <f t="shared" si="4622"/>
        <v>#DIV/0!</v>
      </c>
      <c r="T1306" s="66"/>
      <c r="U1306" s="67"/>
      <c r="V1306" s="68" t="e">
        <f t="shared" si="4623"/>
        <v>#DIV/0!</v>
      </c>
      <c r="W1306" s="66"/>
      <c r="X1306" s="67"/>
      <c r="Y1306" s="68" t="e">
        <f t="shared" si="4624"/>
        <v>#DIV/0!</v>
      </c>
      <c r="Z1306" s="66"/>
      <c r="AA1306" s="67"/>
      <c r="AB1306" s="68" t="e">
        <f t="shared" si="4625"/>
        <v>#DIV/0!</v>
      </c>
      <c r="AC1306" s="66"/>
      <c r="AD1306" s="67"/>
      <c r="AE1306" s="68" t="e">
        <f t="shared" si="4626"/>
        <v>#DIV/0!</v>
      </c>
      <c r="AF1306" s="66"/>
      <c r="AG1306" s="67"/>
      <c r="AH1306" s="68" t="e">
        <f t="shared" si="4627"/>
        <v>#DIV/0!</v>
      </c>
      <c r="AI1306" s="66"/>
      <c r="AJ1306" s="67"/>
      <c r="AK1306" s="68" t="e">
        <f t="shared" si="4628"/>
        <v>#DIV/0!</v>
      </c>
      <c r="AL1306" s="66"/>
      <c r="AM1306" s="67"/>
      <c r="AN1306" s="68" t="e">
        <f t="shared" si="4629"/>
        <v>#DIV/0!</v>
      </c>
      <c r="AO1306" s="66"/>
      <c r="AP1306" s="67"/>
      <c r="AQ1306" s="68" t="e">
        <f t="shared" si="4630"/>
        <v>#DIV/0!</v>
      </c>
      <c r="AR1306" s="12"/>
    </row>
    <row r="1307" spans="1:44" ht="35.25" customHeight="1">
      <c r="A1307" s="242"/>
      <c r="B1307" s="244"/>
      <c r="C1307" s="229"/>
      <c r="D1307" s="189" t="s">
        <v>26</v>
      </c>
      <c r="E1307" s="77">
        <f>H1307+K1307+N1307+Q1307+T1307+W1307+Z1307+AC1307+AF1307+AI1307+AL1307+AO1307</f>
        <v>50</v>
      </c>
      <c r="F1307" s="79">
        <f t="shared" si="4632"/>
        <v>50</v>
      </c>
      <c r="G1307" s="80">
        <f t="shared" si="4618"/>
        <v>100</v>
      </c>
      <c r="H1307" s="66"/>
      <c r="I1307" s="67"/>
      <c r="J1307" s="68" t="e">
        <f t="shared" si="4619"/>
        <v>#DIV/0!</v>
      </c>
      <c r="K1307" s="66"/>
      <c r="L1307" s="67"/>
      <c r="M1307" s="68" t="e">
        <f t="shared" si="4620"/>
        <v>#DIV/0!</v>
      </c>
      <c r="N1307" s="66">
        <v>20.350000000000001</v>
      </c>
      <c r="O1307" s="67">
        <v>20.350000000000001</v>
      </c>
      <c r="P1307" s="68">
        <f t="shared" si="4621"/>
        <v>100</v>
      </c>
      <c r="Q1307" s="66">
        <v>29.65</v>
      </c>
      <c r="R1307" s="67">
        <v>29.65</v>
      </c>
      <c r="S1307" s="68">
        <f t="shared" si="4622"/>
        <v>100</v>
      </c>
      <c r="T1307" s="66"/>
      <c r="U1307" s="67"/>
      <c r="V1307" s="68" t="e">
        <f t="shared" si="4623"/>
        <v>#DIV/0!</v>
      </c>
      <c r="W1307" s="66"/>
      <c r="X1307" s="67"/>
      <c r="Y1307" s="68" t="e">
        <f t="shared" si="4624"/>
        <v>#DIV/0!</v>
      </c>
      <c r="Z1307" s="66"/>
      <c r="AA1307" s="67"/>
      <c r="AB1307" s="68" t="e">
        <f t="shared" si="4625"/>
        <v>#DIV/0!</v>
      </c>
      <c r="AC1307" s="66"/>
      <c r="AD1307" s="67"/>
      <c r="AE1307" s="68" t="e">
        <f t="shared" si="4626"/>
        <v>#DIV/0!</v>
      </c>
      <c r="AF1307" s="66"/>
      <c r="AG1307" s="67"/>
      <c r="AH1307" s="68" t="e">
        <f t="shared" si="4627"/>
        <v>#DIV/0!</v>
      </c>
      <c r="AI1307" s="66"/>
      <c r="AJ1307" s="67"/>
      <c r="AK1307" s="68" t="e">
        <f t="shared" si="4628"/>
        <v>#DIV/0!</v>
      </c>
      <c r="AL1307" s="66"/>
      <c r="AM1307" s="67"/>
      <c r="AN1307" s="68" t="e">
        <f t="shared" si="4629"/>
        <v>#DIV/0!</v>
      </c>
      <c r="AO1307" s="66"/>
      <c r="AP1307" s="67"/>
      <c r="AQ1307" s="68" t="e">
        <f t="shared" si="4630"/>
        <v>#DIV/0!</v>
      </c>
      <c r="AR1307" s="12"/>
    </row>
    <row r="1308" spans="1:44" ht="75" customHeight="1">
      <c r="A1308" s="242"/>
      <c r="B1308" s="244"/>
      <c r="C1308" s="229"/>
      <c r="D1308" s="189" t="s">
        <v>231</v>
      </c>
      <c r="E1308" s="77">
        <f t="shared" si="4631"/>
        <v>0</v>
      </c>
      <c r="F1308" s="79">
        <f t="shared" si="4632"/>
        <v>0</v>
      </c>
      <c r="G1308" s="80" t="e">
        <f t="shared" si="4618"/>
        <v>#DIV/0!</v>
      </c>
      <c r="H1308" s="66"/>
      <c r="I1308" s="67"/>
      <c r="J1308" s="68" t="e">
        <f t="shared" si="4619"/>
        <v>#DIV/0!</v>
      </c>
      <c r="K1308" s="66"/>
      <c r="L1308" s="67"/>
      <c r="M1308" s="68" t="e">
        <f t="shared" si="4620"/>
        <v>#DIV/0!</v>
      </c>
      <c r="N1308" s="66"/>
      <c r="O1308" s="67"/>
      <c r="P1308" s="68" t="e">
        <f t="shared" si="4621"/>
        <v>#DIV/0!</v>
      </c>
      <c r="Q1308" s="66"/>
      <c r="R1308" s="67"/>
      <c r="S1308" s="68" t="e">
        <f t="shared" si="4622"/>
        <v>#DIV/0!</v>
      </c>
      <c r="T1308" s="66"/>
      <c r="U1308" s="67"/>
      <c r="V1308" s="68" t="e">
        <f t="shared" si="4623"/>
        <v>#DIV/0!</v>
      </c>
      <c r="W1308" s="66"/>
      <c r="X1308" s="67"/>
      <c r="Y1308" s="68" t="e">
        <f t="shared" si="4624"/>
        <v>#DIV/0!</v>
      </c>
      <c r="Z1308" s="66"/>
      <c r="AA1308" s="67"/>
      <c r="AB1308" s="68" t="e">
        <f t="shared" si="4625"/>
        <v>#DIV/0!</v>
      </c>
      <c r="AC1308" s="66"/>
      <c r="AD1308" s="67"/>
      <c r="AE1308" s="68" t="e">
        <f t="shared" si="4626"/>
        <v>#DIV/0!</v>
      </c>
      <c r="AF1308" s="66"/>
      <c r="AG1308" s="67"/>
      <c r="AH1308" s="68" t="e">
        <f t="shared" si="4627"/>
        <v>#DIV/0!</v>
      </c>
      <c r="AI1308" s="66"/>
      <c r="AJ1308" s="67"/>
      <c r="AK1308" s="68" t="e">
        <f t="shared" si="4628"/>
        <v>#DIV/0!</v>
      </c>
      <c r="AL1308" s="66"/>
      <c r="AM1308" s="67"/>
      <c r="AN1308" s="68" t="e">
        <f t="shared" si="4629"/>
        <v>#DIV/0!</v>
      </c>
      <c r="AO1308" s="66"/>
      <c r="AP1308" s="67"/>
      <c r="AQ1308" s="68" t="e">
        <f t="shared" si="4630"/>
        <v>#DIV/0!</v>
      </c>
      <c r="AR1308" s="12"/>
    </row>
    <row r="1309" spans="1:44" ht="31.5" customHeight="1">
      <c r="A1309" s="242"/>
      <c r="B1309" s="244"/>
      <c r="C1309" s="229"/>
      <c r="D1309" s="189" t="s">
        <v>39</v>
      </c>
      <c r="E1309" s="77">
        <f t="shared" si="4631"/>
        <v>0</v>
      </c>
      <c r="F1309" s="79">
        <f t="shared" si="4632"/>
        <v>0</v>
      </c>
      <c r="G1309" s="80" t="e">
        <f t="shared" si="4618"/>
        <v>#DIV/0!</v>
      </c>
      <c r="H1309" s="66"/>
      <c r="I1309" s="67"/>
      <c r="J1309" s="68" t="e">
        <f t="shared" si="4619"/>
        <v>#DIV/0!</v>
      </c>
      <c r="K1309" s="66"/>
      <c r="L1309" s="67"/>
      <c r="M1309" s="68" t="e">
        <f t="shared" si="4620"/>
        <v>#DIV/0!</v>
      </c>
      <c r="N1309" s="66"/>
      <c r="O1309" s="67"/>
      <c r="P1309" s="68" t="e">
        <f t="shared" si="4621"/>
        <v>#DIV/0!</v>
      </c>
      <c r="Q1309" s="66"/>
      <c r="R1309" s="67"/>
      <c r="S1309" s="68" t="e">
        <f t="shared" si="4622"/>
        <v>#DIV/0!</v>
      </c>
      <c r="T1309" s="66"/>
      <c r="U1309" s="67"/>
      <c r="V1309" s="68" t="e">
        <f t="shared" si="4623"/>
        <v>#DIV/0!</v>
      </c>
      <c r="W1309" s="66"/>
      <c r="X1309" s="67"/>
      <c r="Y1309" s="68" t="e">
        <f t="shared" si="4624"/>
        <v>#DIV/0!</v>
      </c>
      <c r="Z1309" s="66"/>
      <c r="AA1309" s="67"/>
      <c r="AB1309" s="68" t="e">
        <f t="shared" si="4625"/>
        <v>#DIV/0!</v>
      </c>
      <c r="AC1309" s="66"/>
      <c r="AD1309" s="67"/>
      <c r="AE1309" s="68" t="e">
        <f t="shared" si="4626"/>
        <v>#DIV/0!</v>
      </c>
      <c r="AF1309" s="66"/>
      <c r="AG1309" s="67"/>
      <c r="AH1309" s="68" t="e">
        <f t="shared" si="4627"/>
        <v>#DIV/0!</v>
      </c>
      <c r="AI1309" s="66"/>
      <c r="AJ1309" s="67"/>
      <c r="AK1309" s="68" t="e">
        <f t="shared" si="4628"/>
        <v>#DIV/0!</v>
      </c>
      <c r="AL1309" s="66"/>
      <c r="AM1309" s="67"/>
      <c r="AN1309" s="68" t="e">
        <f t="shared" si="4629"/>
        <v>#DIV/0!</v>
      </c>
      <c r="AO1309" s="66"/>
      <c r="AP1309" s="67"/>
      <c r="AQ1309" s="68" t="e">
        <f t="shared" si="4630"/>
        <v>#DIV/0!</v>
      </c>
      <c r="AR1309" s="12"/>
    </row>
    <row r="1310" spans="1:44" ht="45">
      <c r="A1310" s="242"/>
      <c r="B1310" s="245"/>
      <c r="C1310" s="229"/>
      <c r="D1310" s="189" t="s">
        <v>33</v>
      </c>
      <c r="E1310" s="77">
        <f t="shared" si="4631"/>
        <v>0</v>
      </c>
      <c r="F1310" s="79">
        <f t="shared" si="4632"/>
        <v>0</v>
      </c>
      <c r="G1310" s="80" t="e">
        <f t="shared" si="4618"/>
        <v>#DIV/0!</v>
      </c>
      <c r="H1310" s="66"/>
      <c r="I1310" s="67"/>
      <c r="J1310" s="68" t="e">
        <f t="shared" si="4619"/>
        <v>#DIV/0!</v>
      </c>
      <c r="K1310" s="66"/>
      <c r="L1310" s="67"/>
      <c r="M1310" s="68" t="e">
        <f t="shared" si="4620"/>
        <v>#DIV/0!</v>
      </c>
      <c r="N1310" s="66"/>
      <c r="O1310" s="67"/>
      <c r="P1310" s="68" t="e">
        <f t="shared" si="4621"/>
        <v>#DIV/0!</v>
      </c>
      <c r="Q1310" s="66"/>
      <c r="R1310" s="67"/>
      <c r="S1310" s="68" t="e">
        <f t="shared" si="4622"/>
        <v>#DIV/0!</v>
      </c>
      <c r="T1310" s="66"/>
      <c r="U1310" s="67"/>
      <c r="V1310" s="68" t="e">
        <f t="shared" si="4623"/>
        <v>#DIV/0!</v>
      </c>
      <c r="W1310" s="66"/>
      <c r="X1310" s="67"/>
      <c r="Y1310" s="68" t="e">
        <f t="shared" si="4624"/>
        <v>#DIV/0!</v>
      </c>
      <c r="Z1310" s="66"/>
      <c r="AA1310" s="67"/>
      <c r="AB1310" s="68" t="e">
        <f t="shared" si="4625"/>
        <v>#DIV/0!</v>
      </c>
      <c r="AC1310" s="66"/>
      <c r="AD1310" s="67"/>
      <c r="AE1310" s="68" t="e">
        <f t="shared" si="4626"/>
        <v>#DIV/0!</v>
      </c>
      <c r="AF1310" s="66"/>
      <c r="AG1310" s="67"/>
      <c r="AH1310" s="68" t="e">
        <f t="shared" si="4627"/>
        <v>#DIV/0!</v>
      </c>
      <c r="AI1310" s="66"/>
      <c r="AJ1310" s="67"/>
      <c r="AK1310" s="68" t="e">
        <f t="shared" si="4628"/>
        <v>#DIV/0!</v>
      </c>
      <c r="AL1310" s="66"/>
      <c r="AM1310" s="67"/>
      <c r="AN1310" s="68" t="e">
        <f t="shared" si="4629"/>
        <v>#DIV/0!</v>
      </c>
      <c r="AO1310" s="66"/>
      <c r="AP1310" s="67"/>
      <c r="AQ1310" s="68" t="e">
        <f t="shared" si="4630"/>
        <v>#DIV/0!</v>
      </c>
      <c r="AR1310" s="12"/>
    </row>
    <row r="1311" spans="1:44" ht="21" customHeight="1">
      <c r="A1311" s="246" t="s">
        <v>449</v>
      </c>
      <c r="B1311" s="247"/>
      <c r="C1311" s="248"/>
      <c r="D1311" s="55" t="s">
        <v>36</v>
      </c>
      <c r="E1311" s="64">
        <f>SUM(E1312:E1317)</f>
        <v>28272.05</v>
      </c>
      <c r="F1311" s="71">
        <f>SUM(F1312:F1317)</f>
        <v>26175.609999999997</v>
      </c>
      <c r="G1311" s="71">
        <f>(F1311/E1311)*100</f>
        <v>92.584761274827954</v>
      </c>
      <c r="H1311" s="64">
        <f>SUM(H1312:H1317)</f>
        <v>0</v>
      </c>
      <c r="I1311" s="71">
        <f>SUM(I1312:I1317)</f>
        <v>0</v>
      </c>
      <c r="J1311" s="71" t="e">
        <f>(I1311/H1311)*100</f>
        <v>#DIV/0!</v>
      </c>
      <c r="K1311" s="64">
        <f>SUM(K1312:K1317)</f>
        <v>0</v>
      </c>
      <c r="L1311" s="71">
        <f>SUM(L1312:L1317)</f>
        <v>0</v>
      </c>
      <c r="M1311" s="71" t="e">
        <f>(L1311/K1311)*100</f>
        <v>#DIV/0!</v>
      </c>
      <c r="N1311" s="64">
        <f>SUM(N1312:N1317)</f>
        <v>26.240000000000002</v>
      </c>
      <c r="O1311" s="71">
        <f>SUM(O1312:O1317)</f>
        <v>26.240000000000002</v>
      </c>
      <c r="P1311" s="71">
        <f>(O1311/N1311)*100</f>
        <v>100</v>
      </c>
      <c r="Q1311" s="64">
        <f>SUM(Q1312:Q1317)</f>
        <v>373.34999999999997</v>
      </c>
      <c r="R1311" s="71">
        <f>SUM(R1312:R1317)</f>
        <v>373.34999999999997</v>
      </c>
      <c r="S1311" s="71">
        <f>(R1311/Q1311)*100</f>
        <v>100</v>
      </c>
      <c r="T1311" s="64">
        <f>SUM(T1312:T1317)</f>
        <v>2367.46</v>
      </c>
      <c r="U1311" s="71">
        <f>SUM(U1312:U1317)</f>
        <v>2367.46</v>
      </c>
      <c r="V1311" s="71">
        <f>(U1311/T1311)*100</f>
        <v>100</v>
      </c>
      <c r="W1311" s="64">
        <f>SUM(W1312:W1317)</f>
        <v>6106.11</v>
      </c>
      <c r="X1311" s="71">
        <f>SUM(X1312:X1317)</f>
        <v>6106.11</v>
      </c>
      <c r="Y1311" s="71">
        <f>(X1311/W1311)*100</f>
        <v>100</v>
      </c>
      <c r="Z1311" s="64">
        <f>SUM(Z1312:Z1317)</f>
        <v>10298.080000000002</v>
      </c>
      <c r="AA1311" s="71">
        <f>SUM(AA1312:AA1317)</f>
        <v>10298.080000000002</v>
      </c>
      <c r="AB1311" s="71">
        <f>(AA1311/Z1311)*100</f>
        <v>100</v>
      </c>
      <c r="AC1311" s="64">
        <f>SUM(AC1312:AC1317)</f>
        <v>3153.22</v>
      </c>
      <c r="AD1311" s="71">
        <f>SUM(AD1312:AD1317)</f>
        <v>3153.22</v>
      </c>
      <c r="AE1311" s="71">
        <f>(AD1311/AC1311)*100</f>
        <v>100</v>
      </c>
      <c r="AF1311" s="64">
        <f>SUM(AF1312:AF1317)</f>
        <v>3851.1499999999996</v>
      </c>
      <c r="AG1311" s="71">
        <f>SUM(AG1312:AG1317)</f>
        <v>3851.1499999999996</v>
      </c>
      <c r="AH1311" s="71">
        <f>(AG1311/AF1311)*100</f>
        <v>100</v>
      </c>
      <c r="AI1311" s="64">
        <f>SUM(AI1312:AI1317)</f>
        <v>845.8</v>
      </c>
      <c r="AJ1311" s="71">
        <f>SUM(AJ1312:AJ1317)</f>
        <v>0</v>
      </c>
      <c r="AK1311" s="71">
        <f>(AJ1311/AI1311)*100</f>
        <v>0</v>
      </c>
      <c r="AL1311" s="64">
        <f>SUM(AL1312:AL1317)</f>
        <v>323.95</v>
      </c>
      <c r="AM1311" s="71">
        <f>SUM(AM1312:AM1317)</f>
        <v>0</v>
      </c>
      <c r="AN1311" s="71">
        <f>(AM1311/AL1311)*100</f>
        <v>0</v>
      </c>
      <c r="AO1311" s="64">
        <f>SUM(AO1312:AO1317)</f>
        <v>926.69</v>
      </c>
      <c r="AP1311" s="71">
        <f>SUM(AP1312:AP1317)</f>
        <v>0</v>
      </c>
      <c r="AQ1311" s="71">
        <f>(AP1311/AO1311)*100</f>
        <v>0</v>
      </c>
      <c r="AR1311" s="12"/>
    </row>
    <row r="1312" spans="1:44" ht="30">
      <c r="A1312" s="249"/>
      <c r="B1312" s="250"/>
      <c r="C1312" s="251"/>
      <c r="D1312" s="55" t="s">
        <v>17</v>
      </c>
      <c r="E1312" s="64">
        <f>H1312+K1312+N1312+Q1312+T1312+W1312+Z1312+AC1312+AF1312+AI1312+AL1312+AO1312</f>
        <v>0</v>
      </c>
      <c r="F1312" s="72">
        <f>I1312+L1312+O1312+R1312+U1312+X1312+AA1312+AD1312+AG1312+AJ1312+AM1312+AP1312</f>
        <v>0</v>
      </c>
      <c r="G1312" s="73" t="e">
        <f t="shared" ref="G1312:G1324" si="4633">(F1312/E1312)*100</f>
        <v>#DIV/0!</v>
      </c>
      <c r="H1312" s="64">
        <f>H1123</f>
        <v>0</v>
      </c>
      <c r="I1312" s="73">
        <f>I1123</f>
        <v>0</v>
      </c>
      <c r="J1312" s="73" t="e">
        <f t="shared" ref="J1312:J1317" si="4634">(I1312/H1312)*100</f>
        <v>#DIV/0!</v>
      </c>
      <c r="K1312" s="64">
        <f>K1123</f>
        <v>0</v>
      </c>
      <c r="L1312" s="73">
        <f>L1123</f>
        <v>0</v>
      </c>
      <c r="M1312" s="73" t="e">
        <f t="shared" ref="M1312:M1317" si="4635">(L1312/K1312)*100</f>
        <v>#DIV/0!</v>
      </c>
      <c r="N1312" s="64">
        <f>N1123</f>
        <v>0</v>
      </c>
      <c r="O1312" s="73">
        <f>O1123</f>
        <v>0</v>
      </c>
      <c r="P1312" s="73" t="e">
        <f t="shared" ref="P1312:P1317" si="4636">(O1312/N1312)*100</f>
        <v>#DIV/0!</v>
      </c>
      <c r="Q1312" s="64">
        <f>Q1123</f>
        <v>0</v>
      </c>
      <c r="R1312" s="73">
        <f>R1123</f>
        <v>0</v>
      </c>
      <c r="S1312" s="73" t="e">
        <f t="shared" ref="S1312:S1317" si="4637">(R1312/Q1312)*100</f>
        <v>#DIV/0!</v>
      </c>
      <c r="T1312" s="64">
        <f>T1123</f>
        <v>0</v>
      </c>
      <c r="U1312" s="73">
        <f>U1123</f>
        <v>0</v>
      </c>
      <c r="V1312" s="73" t="e">
        <f t="shared" ref="V1312:V1317" si="4638">(U1312/T1312)*100</f>
        <v>#DIV/0!</v>
      </c>
      <c r="W1312" s="64">
        <f>W1123</f>
        <v>0</v>
      </c>
      <c r="X1312" s="73">
        <f>X1123</f>
        <v>0</v>
      </c>
      <c r="Y1312" s="73" t="e">
        <f t="shared" ref="Y1312:Y1317" si="4639">(X1312/W1312)*100</f>
        <v>#DIV/0!</v>
      </c>
      <c r="Z1312" s="64">
        <f>Z1123</f>
        <v>0</v>
      </c>
      <c r="AA1312" s="73">
        <f>AA1123</f>
        <v>0</v>
      </c>
      <c r="AB1312" s="73" t="e">
        <f t="shared" ref="AB1312:AB1317" si="4640">(AA1312/Z1312)*100</f>
        <v>#DIV/0!</v>
      </c>
      <c r="AC1312" s="64">
        <f>AC1123</f>
        <v>0</v>
      </c>
      <c r="AD1312" s="73">
        <f>AD1123</f>
        <v>0</v>
      </c>
      <c r="AE1312" s="73" t="e">
        <f t="shared" ref="AE1312:AE1317" si="4641">(AD1312/AC1312)*100</f>
        <v>#DIV/0!</v>
      </c>
      <c r="AF1312" s="64">
        <f>AF1123</f>
        <v>0</v>
      </c>
      <c r="AG1312" s="73">
        <f>AG1123</f>
        <v>0</v>
      </c>
      <c r="AH1312" s="73" t="e">
        <f t="shared" ref="AH1312:AH1317" si="4642">(AG1312/AF1312)*100</f>
        <v>#DIV/0!</v>
      </c>
      <c r="AI1312" s="64">
        <f>AI1123</f>
        <v>0</v>
      </c>
      <c r="AJ1312" s="73">
        <f>AJ1123</f>
        <v>0</v>
      </c>
      <c r="AK1312" s="73" t="e">
        <f t="shared" ref="AK1312:AK1317" si="4643">(AJ1312/AI1312)*100</f>
        <v>#DIV/0!</v>
      </c>
      <c r="AL1312" s="64">
        <f>AL1123</f>
        <v>0</v>
      </c>
      <c r="AM1312" s="73">
        <f>AM1123</f>
        <v>0</v>
      </c>
      <c r="AN1312" s="73" t="e">
        <f t="shared" ref="AN1312:AN1317" si="4644">(AM1312/AL1312)*100</f>
        <v>#DIV/0!</v>
      </c>
      <c r="AO1312" s="64">
        <f>AO1123</f>
        <v>0</v>
      </c>
      <c r="AP1312" s="73">
        <f>AP1123</f>
        <v>0</v>
      </c>
      <c r="AQ1312" s="73" t="e">
        <f t="shared" ref="AQ1312:AQ1317" si="4645">(AP1312/AO1312)*100</f>
        <v>#DIV/0!</v>
      </c>
      <c r="AR1312" s="12"/>
    </row>
    <row r="1313" spans="1:44" ht="45" customHeight="1">
      <c r="A1313" s="249"/>
      <c r="B1313" s="250"/>
      <c r="C1313" s="251"/>
      <c r="D1313" s="55" t="s">
        <v>18</v>
      </c>
      <c r="E1313" s="64">
        <f>H1313+K1313+N1313+Q1313+T1313+W1313+Z1313+AC1313+AF1313+AI1313+AL1313+AO1313</f>
        <v>12069.7</v>
      </c>
      <c r="F1313" s="72">
        <f t="shared" ref="F1313:F1317" si="4646">I1313+L1313+O1313+R1313+U1313+X1313+AA1313+AD1313+AG1313+AJ1313+AM1313+AP1313</f>
        <v>11892.12</v>
      </c>
      <c r="G1313" s="73">
        <f t="shared" si="4633"/>
        <v>98.528712395502794</v>
      </c>
      <c r="H1313" s="64">
        <f t="shared" ref="H1313:I1317" si="4647">H1124</f>
        <v>0</v>
      </c>
      <c r="I1313" s="73">
        <f t="shared" si="4647"/>
        <v>0</v>
      </c>
      <c r="J1313" s="73" t="e">
        <f t="shared" si="4634"/>
        <v>#DIV/0!</v>
      </c>
      <c r="K1313" s="64">
        <f t="shared" ref="K1313:L1313" si="4648">K1124</f>
        <v>0</v>
      </c>
      <c r="L1313" s="73">
        <f t="shared" si="4648"/>
        <v>0</v>
      </c>
      <c r="M1313" s="73" t="e">
        <f t="shared" si="4635"/>
        <v>#DIV/0!</v>
      </c>
      <c r="N1313" s="64">
        <f t="shared" ref="N1313:O1313" si="4649">N1124</f>
        <v>0</v>
      </c>
      <c r="O1313" s="73">
        <f t="shared" si="4649"/>
        <v>0</v>
      </c>
      <c r="P1313" s="73" t="e">
        <f t="shared" si="4636"/>
        <v>#DIV/0!</v>
      </c>
      <c r="Q1313" s="64">
        <f t="shared" ref="Q1313:R1313" si="4650">Q1124</f>
        <v>0</v>
      </c>
      <c r="R1313" s="73">
        <f t="shared" si="4650"/>
        <v>0</v>
      </c>
      <c r="S1313" s="73" t="e">
        <f t="shared" si="4637"/>
        <v>#DIV/0!</v>
      </c>
      <c r="T1313" s="64">
        <f t="shared" ref="T1313:U1313" si="4651">T1124</f>
        <v>2080</v>
      </c>
      <c r="U1313" s="73">
        <f t="shared" si="4651"/>
        <v>2080</v>
      </c>
      <c r="V1313" s="73">
        <f t="shared" si="4638"/>
        <v>100</v>
      </c>
      <c r="W1313" s="64">
        <f t="shared" ref="W1313:X1313" si="4652">W1124</f>
        <v>2773.9700000000003</v>
      </c>
      <c r="X1313" s="73">
        <f t="shared" si="4652"/>
        <v>2773.9700000000003</v>
      </c>
      <c r="Y1313" s="73">
        <f t="shared" si="4639"/>
        <v>100</v>
      </c>
      <c r="Z1313" s="64">
        <f t="shared" ref="Z1313:AA1313" si="4653">Z1124</f>
        <v>5090.5300000000007</v>
      </c>
      <c r="AA1313" s="73">
        <f t="shared" si="4653"/>
        <v>5090.5300000000007</v>
      </c>
      <c r="AB1313" s="73">
        <f t="shared" si="4640"/>
        <v>100</v>
      </c>
      <c r="AC1313" s="64">
        <f t="shared" ref="AC1313:AD1313" si="4654">AC1124</f>
        <v>982.6</v>
      </c>
      <c r="AD1313" s="73">
        <f t="shared" si="4654"/>
        <v>982.6</v>
      </c>
      <c r="AE1313" s="73">
        <f t="shared" si="4641"/>
        <v>100</v>
      </c>
      <c r="AF1313" s="64">
        <f t="shared" ref="AF1313:AG1313" si="4655">AF1124</f>
        <v>965.02</v>
      </c>
      <c r="AG1313" s="73">
        <f t="shared" si="4655"/>
        <v>965.02</v>
      </c>
      <c r="AH1313" s="73">
        <f t="shared" si="4642"/>
        <v>100</v>
      </c>
      <c r="AI1313" s="64">
        <f t="shared" ref="AI1313:AJ1313" si="4656">AI1124</f>
        <v>140.5</v>
      </c>
      <c r="AJ1313" s="73">
        <f t="shared" si="4656"/>
        <v>0</v>
      </c>
      <c r="AK1313" s="73">
        <f t="shared" si="4643"/>
        <v>0</v>
      </c>
      <c r="AL1313" s="64">
        <f t="shared" ref="AL1313:AM1313" si="4657">AL1124</f>
        <v>0</v>
      </c>
      <c r="AM1313" s="73">
        <f t="shared" si="4657"/>
        <v>0</v>
      </c>
      <c r="AN1313" s="73" t="e">
        <f t="shared" si="4644"/>
        <v>#DIV/0!</v>
      </c>
      <c r="AO1313" s="64">
        <f t="shared" ref="AO1313:AP1313" si="4658">AO1124</f>
        <v>37.08</v>
      </c>
      <c r="AP1313" s="73">
        <f t="shared" si="4658"/>
        <v>0</v>
      </c>
      <c r="AQ1313" s="73">
        <f t="shared" si="4645"/>
        <v>0</v>
      </c>
      <c r="AR1313" s="12"/>
    </row>
    <row r="1314" spans="1:44" ht="30" customHeight="1">
      <c r="A1314" s="249"/>
      <c r="B1314" s="250"/>
      <c r="C1314" s="251"/>
      <c r="D1314" s="55" t="s">
        <v>26</v>
      </c>
      <c r="E1314" s="64">
        <f t="shared" ref="E1314:E1316" si="4659">H1314+K1314+N1314+Q1314+T1314+W1314+Z1314+AC1314+AF1314+AI1314+AL1314+AO1314</f>
        <v>14808.349999999999</v>
      </c>
      <c r="F1314" s="72">
        <f t="shared" si="4646"/>
        <v>13213.439999999999</v>
      </c>
      <c r="G1314" s="73">
        <f t="shared" si="4633"/>
        <v>89.229657591831639</v>
      </c>
      <c r="H1314" s="64">
        <f t="shared" si="4647"/>
        <v>0</v>
      </c>
      <c r="I1314" s="73">
        <f t="shared" si="4647"/>
        <v>0</v>
      </c>
      <c r="J1314" s="73" t="e">
        <f t="shared" si="4634"/>
        <v>#DIV/0!</v>
      </c>
      <c r="K1314" s="64">
        <f t="shared" ref="K1314:L1314" si="4660">K1125</f>
        <v>0</v>
      </c>
      <c r="L1314" s="73">
        <f t="shared" si="4660"/>
        <v>0</v>
      </c>
      <c r="M1314" s="73" t="e">
        <f t="shared" si="4635"/>
        <v>#DIV/0!</v>
      </c>
      <c r="N1314" s="64">
        <f t="shared" ref="N1314:O1314" si="4661">N1125</f>
        <v>26.240000000000002</v>
      </c>
      <c r="O1314" s="73">
        <f t="shared" si="4661"/>
        <v>26.240000000000002</v>
      </c>
      <c r="P1314" s="73">
        <f t="shared" si="4636"/>
        <v>100</v>
      </c>
      <c r="Q1314" s="64">
        <f t="shared" ref="Q1314:R1314" si="4662">Q1125</f>
        <v>373.34999999999997</v>
      </c>
      <c r="R1314" s="73">
        <f t="shared" si="4662"/>
        <v>373.34999999999997</v>
      </c>
      <c r="S1314" s="73">
        <f t="shared" si="4637"/>
        <v>100</v>
      </c>
      <c r="T1314" s="64">
        <f t="shared" ref="T1314:U1314" si="4663">T1125</f>
        <v>287.45999999999998</v>
      </c>
      <c r="U1314" s="73">
        <f t="shared" si="4663"/>
        <v>287.45999999999998</v>
      </c>
      <c r="V1314" s="73">
        <f t="shared" si="4638"/>
        <v>100</v>
      </c>
      <c r="W1314" s="64">
        <f t="shared" ref="W1314:X1314" si="4664">W1125</f>
        <v>2820.5899999999992</v>
      </c>
      <c r="X1314" s="73">
        <f t="shared" si="4664"/>
        <v>2820.5899999999992</v>
      </c>
      <c r="Y1314" s="73">
        <f t="shared" si="4639"/>
        <v>100</v>
      </c>
      <c r="Z1314" s="64">
        <f t="shared" ref="Z1314:AA1314" si="4665">Z1125</f>
        <v>4879.5400000000009</v>
      </c>
      <c r="AA1314" s="73">
        <f t="shared" si="4665"/>
        <v>4879.5400000000009</v>
      </c>
      <c r="AB1314" s="73">
        <f t="shared" si="4640"/>
        <v>100</v>
      </c>
      <c r="AC1314" s="64">
        <f t="shared" ref="AC1314:AD1314" si="4666">AC1125</f>
        <v>2170.62</v>
      </c>
      <c r="AD1314" s="73">
        <f t="shared" si="4666"/>
        <v>2170.62</v>
      </c>
      <c r="AE1314" s="73">
        <f t="shared" si="4641"/>
        <v>100</v>
      </c>
      <c r="AF1314" s="64">
        <f t="shared" ref="AF1314:AG1314" si="4667">AF1125</f>
        <v>2655.64</v>
      </c>
      <c r="AG1314" s="73">
        <f t="shared" si="4667"/>
        <v>2655.64</v>
      </c>
      <c r="AH1314" s="73">
        <f t="shared" si="4642"/>
        <v>100</v>
      </c>
      <c r="AI1314" s="64">
        <f t="shared" ref="AI1314:AJ1314" si="4668">AI1125</f>
        <v>705.3</v>
      </c>
      <c r="AJ1314" s="73">
        <f t="shared" si="4668"/>
        <v>0</v>
      </c>
      <c r="AK1314" s="73">
        <f t="shared" si="4643"/>
        <v>0</v>
      </c>
      <c r="AL1314" s="64">
        <f t="shared" ref="AL1314:AM1314" si="4669">AL1125</f>
        <v>0</v>
      </c>
      <c r="AM1314" s="73">
        <f t="shared" si="4669"/>
        <v>0</v>
      </c>
      <c r="AN1314" s="73" t="e">
        <f t="shared" si="4644"/>
        <v>#DIV/0!</v>
      </c>
      <c r="AO1314" s="64">
        <f t="shared" ref="AO1314:AP1314" si="4670">AO1125</f>
        <v>889.61</v>
      </c>
      <c r="AP1314" s="73">
        <f t="shared" si="4670"/>
        <v>0</v>
      </c>
      <c r="AQ1314" s="73">
        <f t="shared" si="4645"/>
        <v>0</v>
      </c>
      <c r="AR1314" s="12"/>
    </row>
    <row r="1315" spans="1:44" ht="74.25" customHeight="1">
      <c r="A1315" s="249"/>
      <c r="B1315" s="250"/>
      <c r="C1315" s="251"/>
      <c r="D1315" s="54" t="s">
        <v>231</v>
      </c>
      <c r="E1315" s="64">
        <f t="shared" si="4659"/>
        <v>0</v>
      </c>
      <c r="F1315" s="72">
        <f t="shared" si="4646"/>
        <v>0</v>
      </c>
      <c r="G1315" s="73" t="e">
        <f t="shared" si="4633"/>
        <v>#DIV/0!</v>
      </c>
      <c r="H1315" s="64">
        <f t="shared" si="4647"/>
        <v>0</v>
      </c>
      <c r="I1315" s="73">
        <f t="shared" si="4647"/>
        <v>0</v>
      </c>
      <c r="J1315" s="73" t="e">
        <f t="shared" si="4634"/>
        <v>#DIV/0!</v>
      </c>
      <c r="K1315" s="64">
        <f t="shared" ref="K1315:L1315" si="4671">K1126</f>
        <v>0</v>
      </c>
      <c r="L1315" s="73">
        <f t="shared" si="4671"/>
        <v>0</v>
      </c>
      <c r="M1315" s="73" t="e">
        <f t="shared" si="4635"/>
        <v>#DIV/0!</v>
      </c>
      <c r="N1315" s="64">
        <f t="shared" ref="N1315:O1315" si="4672">N1126</f>
        <v>0</v>
      </c>
      <c r="O1315" s="73">
        <f t="shared" si="4672"/>
        <v>0</v>
      </c>
      <c r="P1315" s="73" t="e">
        <f t="shared" si="4636"/>
        <v>#DIV/0!</v>
      </c>
      <c r="Q1315" s="64">
        <f t="shared" ref="Q1315:R1315" si="4673">Q1126</f>
        <v>0</v>
      </c>
      <c r="R1315" s="73">
        <f t="shared" si="4673"/>
        <v>0</v>
      </c>
      <c r="S1315" s="73" t="e">
        <f t="shared" si="4637"/>
        <v>#DIV/0!</v>
      </c>
      <c r="T1315" s="64">
        <f t="shared" ref="T1315:U1315" si="4674">T1126</f>
        <v>0</v>
      </c>
      <c r="U1315" s="73">
        <f t="shared" si="4674"/>
        <v>0</v>
      </c>
      <c r="V1315" s="73" t="e">
        <f t="shared" si="4638"/>
        <v>#DIV/0!</v>
      </c>
      <c r="W1315" s="64">
        <f t="shared" ref="W1315:X1315" si="4675">W1126</f>
        <v>0</v>
      </c>
      <c r="X1315" s="73">
        <f t="shared" si="4675"/>
        <v>0</v>
      </c>
      <c r="Y1315" s="73" t="e">
        <f t="shared" si="4639"/>
        <v>#DIV/0!</v>
      </c>
      <c r="Z1315" s="64">
        <f t="shared" ref="Z1315:AA1315" si="4676">Z1126</f>
        <v>0</v>
      </c>
      <c r="AA1315" s="73">
        <f t="shared" si="4676"/>
        <v>0</v>
      </c>
      <c r="AB1315" s="73" t="e">
        <f t="shared" si="4640"/>
        <v>#DIV/0!</v>
      </c>
      <c r="AC1315" s="64">
        <f t="shared" ref="AC1315:AD1315" si="4677">AC1126</f>
        <v>0</v>
      </c>
      <c r="AD1315" s="73">
        <f t="shared" si="4677"/>
        <v>0</v>
      </c>
      <c r="AE1315" s="73" t="e">
        <f t="shared" si="4641"/>
        <v>#DIV/0!</v>
      </c>
      <c r="AF1315" s="64">
        <f t="shared" ref="AF1315:AG1315" si="4678">AF1126</f>
        <v>0</v>
      </c>
      <c r="AG1315" s="73">
        <f t="shared" si="4678"/>
        <v>0</v>
      </c>
      <c r="AH1315" s="73" t="e">
        <f t="shared" si="4642"/>
        <v>#DIV/0!</v>
      </c>
      <c r="AI1315" s="64">
        <f t="shared" ref="AI1315:AJ1315" si="4679">AI1126</f>
        <v>0</v>
      </c>
      <c r="AJ1315" s="73">
        <f t="shared" si="4679"/>
        <v>0</v>
      </c>
      <c r="AK1315" s="73" t="e">
        <f t="shared" si="4643"/>
        <v>#DIV/0!</v>
      </c>
      <c r="AL1315" s="64">
        <f t="shared" ref="AL1315:AM1315" si="4680">AL1126</f>
        <v>0</v>
      </c>
      <c r="AM1315" s="73">
        <f t="shared" si="4680"/>
        <v>0</v>
      </c>
      <c r="AN1315" s="73" t="e">
        <f t="shared" si="4644"/>
        <v>#DIV/0!</v>
      </c>
      <c r="AO1315" s="64">
        <f t="shared" ref="AO1315:AP1315" si="4681">AO1126</f>
        <v>0</v>
      </c>
      <c r="AP1315" s="73">
        <f t="shared" si="4681"/>
        <v>0</v>
      </c>
      <c r="AQ1315" s="73" t="e">
        <f t="shared" si="4645"/>
        <v>#DIV/0!</v>
      </c>
      <c r="AR1315" s="12"/>
    </row>
    <row r="1316" spans="1:44" ht="33.75" customHeight="1">
      <c r="A1316" s="249"/>
      <c r="B1316" s="250"/>
      <c r="C1316" s="251"/>
      <c r="D1316" s="55" t="s">
        <v>39</v>
      </c>
      <c r="E1316" s="64">
        <f t="shared" si="4659"/>
        <v>0</v>
      </c>
      <c r="F1316" s="72">
        <f t="shared" si="4646"/>
        <v>0</v>
      </c>
      <c r="G1316" s="73" t="e">
        <f t="shared" si="4633"/>
        <v>#DIV/0!</v>
      </c>
      <c r="H1316" s="64">
        <f t="shared" si="4647"/>
        <v>0</v>
      </c>
      <c r="I1316" s="73">
        <f t="shared" si="4647"/>
        <v>0</v>
      </c>
      <c r="J1316" s="73" t="e">
        <f t="shared" si="4634"/>
        <v>#DIV/0!</v>
      </c>
      <c r="K1316" s="64">
        <f t="shared" ref="K1316:L1316" si="4682">K1127</f>
        <v>0</v>
      </c>
      <c r="L1316" s="73">
        <f t="shared" si="4682"/>
        <v>0</v>
      </c>
      <c r="M1316" s="73" t="e">
        <f t="shared" si="4635"/>
        <v>#DIV/0!</v>
      </c>
      <c r="N1316" s="64">
        <f t="shared" ref="N1316:O1316" si="4683">N1127</f>
        <v>0</v>
      </c>
      <c r="O1316" s="73">
        <f t="shared" si="4683"/>
        <v>0</v>
      </c>
      <c r="P1316" s="73" t="e">
        <f t="shared" si="4636"/>
        <v>#DIV/0!</v>
      </c>
      <c r="Q1316" s="64">
        <f t="shared" ref="Q1316:R1316" si="4684">Q1127</f>
        <v>0</v>
      </c>
      <c r="R1316" s="73">
        <f t="shared" si="4684"/>
        <v>0</v>
      </c>
      <c r="S1316" s="73" t="e">
        <f t="shared" si="4637"/>
        <v>#DIV/0!</v>
      </c>
      <c r="T1316" s="64">
        <f t="shared" ref="T1316:U1316" si="4685">T1127</f>
        <v>0</v>
      </c>
      <c r="U1316" s="73">
        <f t="shared" si="4685"/>
        <v>0</v>
      </c>
      <c r="V1316" s="73" t="e">
        <f t="shared" si="4638"/>
        <v>#DIV/0!</v>
      </c>
      <c r="W1316" s="64">
        <f t="shared" ref="W1316:X1316" si="4686">W1127</f>
        <v>0</v>
      </c>
      <c r="X1316" s="73">
        <f t="shared" si="4686"/>
        <v>0</v>
      </c>
      <c r="Y1316" s="73" t="e">
        <f t="shared" si="4639"/>
        <v>#DIV/0!</v>
      </c>
      <c r="Z1316" s="64">
        <f t="shared" ref="Z1316:AA1316" si="4687">Z1127</f>
        <v>0</v>
      </c>
      <c r="AA1316" s="73">
        <f t="shared" si="4687"/>
        <v>0</v>
      </c>
      <c r="AB1316" s="73" t="e">
        <f t="shared" si="4640"/>
        <v>#DIV/0!</v>
      </c>
      <c r="AC1316" s="64">
        <f t="shared" ref="AC1316:AD1316" si="4688">AC1127</f>
        <v>0</v>
      </c>
      <c r="AD1316" s="73">
        <f t="shared" si="4688"/>
        <v>0</v>
      </c>
      <c r="AE1316" s="73" t="e">
        <f t="shared" si="4641"/>
        <v>#DIV/0!</v>
      </c>
      <c r="AF1316" s="64">
        <f t="shared" ref="AF1316:AG1316" si="4689">AF1127</f>
        <v>0</v>
      </c>
      <c r="AG1316" s="73">
        <f t="shared" si="4689"/>
        <v>0</v>
      </c>
      <c r="AH1316" s="73" t="e">
        <f t="shared" si="4642"/>
        <v>#DIV/0!</v>
      </c>
      <c r="AI1316" s="64">
        <f t="shared" ref="AI1316:AJ1316" si="4690">AI1127</f>
        <v>0</v>
      </c>
      <c r="AJ1316" s="73">
        <f t="shared" si="4690"/>
        <v>0</v>
      </c>
      <c r="AK1316" s="73" t="e">
        <f t="shared" si="4643"/>
        <v>#DIV/0!</v>
      </c>
      <c r="AL1316" s="64">
        <f t="shared" ref="AL1316:AM1316" si="4691">AL1127</f>
        <v>0</v>
      </c>
      <c r="AM1316" s="73">
        <f t="shared" si="4691"/>
        <v>0</v>
      </c>
      <c r="AN1316" s="73" t="e">
        <f t="shared" si="4644"/>
        <v>#DIV/0!</v>
      </c>
      <c r="AO1316" s="64">
        <f t="shared" ref="AO1316:AP1316" si="4692">AO1127</f>
        <v>0</v>
      </c>
      <c r="AP1316" s="73">
        <f t="shared" si="4692"/>
        <v>0</v>
      </c>
      <c r="AQ1316" s="73" t="e">
        <f t="shared" si="4645"/>
        <v>#DIV/0!</v>
      </c>
      <c r="AR1316" s="12"/>
    </row>
    <row r="1317" spans="1:44" ht="45">
      <c r="A1317" s="252"/>
      <c r="B1317" s="253"/>
      <c r="C1317" s="254"/>
      <c r="D1317" s="55" t="s">
        <v>33</v>
      </c>
      <c r="E1317" s="64">
        <f>H1317+K1317+N1317+Q1317+T1317+W1317+Z1317+AC1317+AF1317+AI1317+AL1317+AO1317</f>
        <v>1394</v>
      </c>
      <c r="F1317" s="72">
        <f t="shared" si="4646"/>
        <v>1070.05</v>
      </c>
      <c r="G1317" s="73">
        <f t="shared" si="4633"/>
        <v>76.761119081779043</v>
      </c>
      <c r="H1317" s="64">
        <f t="shared" si="4647"/>
        <v>0</v>
      </c>
      <c r="I1317" s="73">
        <f t="shared" si="4647"/>
        <v>0</v>
      </c>
      <c r="J1317" s="73" t="e">
        <f t="shared" si="4634"/>
        <v>#DIV/0!</v>
      </c>
      <c r="K1317" s="64">
        <f t="shared" ref="K1317:L1317" si="4693">K1128</f>
        <v>0</v>
      </c>
      <c r="L1317" s="73">
        <f t="shared" si="4693"/>
        <v>0</v>
      </c>
      <c r="M1317" s="73" t="e">
        <f t="shared" si="4635"/>
        <v>#DIV/0!</v>
      </c>
      <c r="N1317" s="64">
        <f t="shared" ref="N1317:O1317" si="4694">N1128</f>
        <v>0</v>
      </c>
      <c r="O1317" s="73">
        <f t="shared" si="4694"/>
        <v>0</v>
      </c>
      <c r="P1317" s="73" t="e">
        <f t="shared" si="4636"/>
        <v>#DIV/0!</v>
      </c>
      <c r="Q1317" s="64">
        <f t="shared" ref="Q1317:R1317" si="4695">Q1128</f>
        <v>0</v>
      </c>
      <c r="R1317" s="73">
        <f t="shared" si="4695"/>
        <v>0</v>
      </c>
      <c r="S1317" s="73" t="e">
        <f t="shared" si="4637"/>
        <v>#DIV/0!</v>
      </c>
      <c r="T1317" s="64">
        <f t="shared" ref="T1317:U1317" si="4696">T1128</f>
        <v>0</v>
      </c>
      <c r="U1317" s="73">
        <f t="shared" si="4696"/>
        <v>0</v>
      </c>
      <c r="V1317" s="73" t="e">
        <f t="shared" si="4638"/>
        <v>#DIV/0!</v>
      </c>
      <c r="W1317" s="64">
        <f t="shared" ref="W1317:X1317" si="4697">W1128</f>
        <v>511.55</v>
      </c>
      <c r="X1317" s="73">
        <f t="shared" si="4697"/>
        <v>511.55</v>
      </c>
      <c r="Y1317" s="73">
        <f t="shared" si="4639"/>
        <v>100</v>
      </c>
      <c r="Z1317" s="64">
        <f t="shared" ref="Z1317:AA1317" si="4698">Z1128</f>
        <v>328.01</v>
      </c>
      <c r="AA1317" s="73">
        <f t="shared" si="4698"/>
        <v>328.01</v>
      </c>
      <c r="AB1317" s="73">
        <f t="shared" si="4640"/>
        <v>100</v>
      </c>
      <c r="AC1317" s="64">
        <f t="shared" ref="AC1317:AD1317" si="4699">AC1128</f>
        <v>0</v>
      </c>
      <c r="AD1317" s="73">
        <f t="shared" si="4699"/>
        <v>0</v>
      </c>
      <c r="AE1317" s="73" t="e">
        <f t="shared" si="4641"/>
        <v>#DIV/0!</v>
      </c>
      <c r="AF1317" s="64">
        <f t="shared" ref="AF1317:AG1317" si="4700">AF1128</f>
        <v>230.49</v>
      </c>
      <c r="AG1317" s="73">
        <f t="shared" si="4700"/>
        <v>230.49</v>
      </c>
      <c r="AH1317" s="73">
        <f t="shared" si="4642"/>
        <v>100</v>
      </c>
      <c r="AI1317" s="64">
        <f t="shared" ref="AI1317:AJ1317" si="4701">AI1128</f>
        <v>0</v>
      </c>
      <c r="AJ1317" s="73">
        <f t="shared" si="4701"/>
        <v>0</v>
      </c>
      <c r="AK1317" s="73" t="e">
        <f t="shared" si="4643"/>
        <v>#DIV/0!</v>
      </c>
      <c r="AL1317" s="64">
        <f t="shared" ref="AL1317:AM1317" si="4702">AL1128</f>
        <v>323.95</v>
      </c>
      <c r="AM1317" s="73">
        <f t="shared" si="4702"/>
        <v>0</v>
      </c>
      <c r="AN1317" s="73">
        <f t="shared" si="4644"/>
        <v>0</v>
      </c>
      <c r="AO1317" s="64">
        <f t="shared" ref="AO1317:AP1317" si="4703">AO1128</f>
        <v>0</v>
      </c>
      <c r="AP1317" s="73">
        <f t="shared" si="4703"/>
        <v>0</v>
      </c>
      <c r="AQ1317" s="73" t="e">
        <f t="shared" si="4645"/>
        <v>#DIV/0!</v>
      </c>
      <c r="AR1317" s="12"/>
    </row>
    <row r="1318" spans="1:44" ht="37.5" customHeight="1">
      <c r="A1318" s="280" t="s">
        <v>110</v>
      </c>
      <c r="B1318" s="281"/>
      <c r="C1318" s="229" t="s">
        <v>413</v>
      </c>
      <c r="D1318" s="55" t="s">
        <v>36</v>
      </c>
      <c r="E1318" s="64">
        <f>E1319+E1320+E1321+E1323+E1324</f>
        <v>28272.05</v>
      </c>
      <c r="F1318" s="71">
        <f>F1319+F1320+F1321+F1323+F1324</f>
        <v>26175.609999999997</v>
      </c>
      <c r="G1318" s="71">
        <f>(F1318/E1318)*100</f>
        <v>92.584761274827954</v>
      </c>
      <c r="H1318" s="64">
        <f>H1319+H1320+H1321+H1323+H1324</f>
        <v>0</v>
      </c>
      <c r="I1318" s="71">
        <f>I1319+I1320+I1321+I1323+I1324</f>
        <v>0</v>
      </c>
      <c r="J1318" s="71" t="e">
        <f>(I1318/H1318)*100</f>
        <v>#DIV/0!</v>
      </c>
      <c r="K1318" s="64">
        <f>K1319+K1320+K1321+K1323+K1324</f>
        <v>0</v>
      </c>
      <c r="L1318" s="71">
        <f>L1319+L1320+L1321+L1323+L1324</f>
        <v>0</v>
      </c>
      <c r="M1318" s="71" t="e">
        <f>(L1318/K1318)*100</f>
        <v>#DIV/0!</v>
      </c>
      <c r="N1318" s="64">
        <f>N1319+N1320+N1321+N1323+N1324</f>
        <v>26.240000000000002</v>
      </c>
      <c r="O1318" s="71">
        <f>O1319+O1320+O1321+O1323+O1324</f>
        <v>26.240000000000002</v>
      </c>
      <c r="P1318" s="71">
        <f>(O1318/N1318)*100</f>
        <v>100</v>
      </c>
      <c r="Q1318" s="64">
        <f>Q1319+Q1320+Q1321+Q1323+Q1324</f>
        <v>373.34999999999997</v>
      </c>
      <c r="R1318" s="71">
        <f>R1319+R1320+R1321+R1323+R1324</f>
        <v>373.34999999999997</v>
      </c>
      <c r="S1318" s="71">
        <f>(R1318/Q1318)*100</f>
        <v>100</v>
      </c>
      <c r="T1318" s="64">
        <f>T1319+T1320+T1321+T1323+T1324</f>
        <v>2367.46</v>
      </c>
      <c r="U1318" s="71">
        <f>U1319+U1320+U1321+U1323+U1324</f>
        <v>2367.46</v>
      </c>
      <c r="V1318" s="71">
        <f>(U1318/T1318)*100</f>
        <v>100</v>
      </c>
      <c r="W1318" s="64">
        <f>W1319+W1320+W1321+W1323+W1324</f>
        <v>6106.11</v>
      </c>
      <c r="X1318" s="71">
        <f>X1319+X1320+X1321+X1323+X1324</f>
        <v>6106.11</v>
      </c>
      <c r="Y1318" s="71">
        <f>(X1318/W1318)*100</f>
        <v>100</v>
      </c>
      <c r="Z1318" s="64">
        <f>Z1319+Z1320+Z1321+Z1323+Z1324</f>
        <v>10298.080000000002</v>
      </c>
      <c r="AA1318" s="71">
        <f>AA1319+AA1320+AA1321+AA1323+AA1324</f>
        <v>10298.080000000002</v>
      </c>
      <c r="AB1318" s="71">
        <f>(AA1318/Z1318)*100</f>
        <v>100</v>
      </c>
      <c r="AC1318" s="64">
        <f>AC1319+AC1320+AC1321+AC1323+AC1324</f>
        <v>3153.22</v>
      </c>
      <c r="AD1318" s="71">
        <f>AD1319+AD1320+AD1321+AD1323+AD1324</f>
        <v>3153.22</v>
      </c>
      <c r="AE1318" s="71">
        <f>(AD1318/AC1318)*100</f>
        <v>100</v>
      </c>
      <c r="AF1318" s="64">
        <f>AF1319+AF1320+AF1321+AF1323+AF1324</f>
        <v>3851.1499999999996</v>
      </c>
      <c r="AG1318" s="71">
        <f>AG1319+AG1320+AG1321+AG1323+AG1324</f>
        <v>3851.1499999999996</v>
      </c>
      <c r="AH1318" s="71">
        <f>(AG1318/AF1318)*100</f>
        <v>100</v>
      </c>
      <c r="AI1318" s="64">
        <f>AI1319+AI1320+AI1321+AI1323+AI1324</f>
        <v>845.8</v>
      </c>
      <c r="AJ1318" s="71">
        <f>AJ1319+AJ1320+AJ1321+AJ1323+AJ1324</f>
        <v>0</v>
      </c>
      <c r="AK1318" s="71">
        <f>(AJ1318/AI1318)*100</f>
        <v>0</v>
      </c>
      <c r="AL1318" s="64">
        <f>AL1319+AL1320+AL1321+AL1323+AL1324</f>
        <v>323.95</v>
      </c>
      <c r="AM1318" s="71">
        <f>AM1319+AM1320+AM1321+AM1323+AM1324</f>
        <v>0</v>
      </c>
      <c r="AN1318" s="71">
        <f>(AM1318/AL1318)*100</f>
        <v>0</v>
      </c>
      <c r="AO1318" s="64">
        <f>AO1319+AO1320+AO1321+AO1323+AO1324</f>
        <v>926.69</v>
      </c>
      <c r="AP1318" s="71">
        <f>AP1319+AP1320+AP1321+AP1323+AP1324</f>
        <v>0</v>
      </c>
      <c r="AQ1318" s="71">
        <f>(AP1318/AO1318)*100</f>
        <v>0</v>
      </c>
      <c r="AR1318" s="12"/>
    </row>
    <row r="1319" spans="1:44" ht="41.25" customHeight="1">
      <c r="A1319" s="282"/>
      <c r="B1319" s="283"/>
      <c r="C1319" s="229"/>
      <c r="D1319" s="55" t="s">
        <v>17</v>
      </c>
      <c r="E1319" s="64">
        <f>H1319+K1319+N1319+Q1319+T1319+W1319+Z1319+AC1319+AF1319+AI1319+AL1319+AO1319</f>
        <v>0</v>
      </c>
      <c r="F1319" s="72">
        <f>I1319+L1319+O1319+R1319+U1319+X1319+AA1319+AD1319+AG1319+AJ1319+AM1319+AP1319</f>
        <v>0</v>
      </c>
      <c r="G1319" s="73" t="e">
        <f t="shared" si="4633"/>
        <v>#DIV/0!</v>
      </c>
      <c r="H1319" s="30">
        <f>H1312</f>
        <v>0</v>
      </c>
      <c r="I1319" s="28">
        <f>I1312</f>
        <v>0</v>
      </c>
      <c r="J1319" s="73" t="e">
        <f t="shared" ref="J1319:J1324" si="4704">(I1319/H1319)*100</f>
        <v>#DIV/0!</v>
      </c>
      <c r="K1319" s="30">
        <f>K1312</f>
        <v>0</v>
      </c>
      <c r="L1319" s="28">
        <f>L1312</f>
        <v>0</v>
      </c>
      <c r="M1319" s="73" t="e">
        <f t="shared" ref="M1319:M1324" si="4705">(L1319/K1319)*100</f>
        <v>#DIV/0!</v>
      </c>
      <c r="N1319" s="30">
        <f>N1312</f>
        <v>0</v>
      </c>
      <c r="O1319" s="28">
        <f>O1312</f>
        <v>0</v>
      </c>
      <c r="P1319" s="73" t="e">
        <f t="shared" ref="P1319:P1324" si="4706">(O1319/N1319)*100</f>
        <v>#DIV/0!</v>
      </c>
      <c r="Q1319" s="30">
        <f>Q1312</f>
        <v>0</v>
      </c>
      <c r="R1319" s="28">
        <f>R1312</f>
        <v>0</v>
      </c>
      <c r="S1319" s="73" t="e">
        <f t="shared" ref="S1319:S1324" si="4707">(R1319/Q1319)*100</f>
        <v>#DIV/0!</v>
      </c>
      <c r="T1319" s="30">
        <f>T1312</f>
        <v>0</v>
      </c>
      <c r="U1319" s="28">
        <f>U1312</f>
        <v>0</v>
      </c>
      <c r="V1319" s="73" t="e">
        <f t="shared" ref="V1319:V1324" si="4708">(U1319/T1319)*100</f>
        <v>#DIV/0!</v>
      </c>
      <c r="W1319" s="30">
        <f>W1312</f>
        <v>0</v>
      </c>
      <c r="X1319" s="28">
        <f>X1312</f>
        <v>0</v>
      </c>
      <c r="Y1319" s="73" t="e">
        <f t="shared" ref="Y1319:Y1324" si="4709">(X1319/W1319)*100</f>
        <v>#DIV/0!</v>
      </c>
      <c r="Z1319" s="30">
        <f>Z1312</f>
        <v>0</v>
      </c>
      <c r="AA1319" s="28">
        <f>AA1312</f>
        <v>0</v>
      </c>
      <c r="AB1319" s="73" t="e">
        <f t="shared" ref="AB1319:AB1324" si="4710">(AA1319/Z1319)*100</f>
        <v>#DIV/0!</v>
      </c>
      <c r="AC1319" s="30">
        <f>AC1312</f>
        <v>0</v>
      </c>
      <c r="AD1319" s="28">
        <f>AD1312</f>
        <v>0</v>
      </c>
      <c r="AE1319" s="73" t="e">
        <f t="shared" ref="AE1319:AE1324" si="4711">(AD1319/AC1319)*100</f>
        <v>#DIV/0!</v>
      </c>
      <c r="AF1319" s="30">
        <f>AF1312</f>
        <v>0</v>
      </c>
      <c r="AG1319" s="28">
        <f>AG1312</f>
        <v>0</v>
      </c>
      <c r="AH1319" s="73" t="e">
        <f t="shared" ref="AH1319:AH1324" si="4712">(AG1319/AF1319)*100</f>
        <v>#DIV/0!</v>
      </c>
      <c r="AI1319" s="30">
        <f>AI1312</f>
        <v>0</v>
      </c>
      <c r="AJ1319" s="28">
        <f>AJ1312</f>
        <v>0</v>
      </c>
      <c r="AK1319" s="73" t="e">
        <f t="shared" ref="AK1319:AK1324" si="4713">(AJ1319/AI1319)*100</f>
        <v>#DIV/0!</v>
      </c>
      <c r="AL1319" s="30">
        <f>AL1312</f>
        <v>0</v>
      </c>
      <c r="AM1319" s="28">
        <f>AM1312</f>
        <v>0</v>
      </c>
      <c r="AN1319" s="73" t="e">
        <f t="shared" ref="AN1319:AN1324" si="4714">(AM1319/AL1319)*100</f>
        <v>#DIV/0!</v>
      </c>
      <c r="AO1319" s="30">
        <f>AO1312</f>
        <v>0</v>
      </c>
      <c r="AP1319" s="28">
        <f>AP1312</f>
        <v>0</v>
      </c>
      <c r="AQ1319" s="73" t="e">
        <f t="shared" ref="AQ1319:AQ1324" si="4715">(AP1319/AO1319)*100</f>
        <v>#DIV/0!</v>
      </c>
      <c r="AR1319" s="12"/>
    </row>
    <row r="1320" spans="1:44" ht="51" customHeight="1">
      <c r="A1320" s="282"/>
      <c r="B1320" s="283"/>
      <c r="C1320" s="229"/>
      <c r="D1320" s="55" t="s">
        <v>18</v>
      </c>
      <c r="E1320" s="64">
        <f>H1320+K1320+N1320+Q1320+T1320+W1320+Z1320+AC1320+AF1320+AI1320+AL1320+AO1320</f>
        <v>12069.7</v>
      </c>
      <c r="F1320" s="72">
        <f>I1320+L1320+O1320+R1320+U1320+X1320+AA1320+AD1320+AG1320+AJ1320+AM1320+AP1320</f>
        <v>11892.12</v>
      </c>
      <c r="G1320" s="73">
        <f t="shared" si="4633"/>
        <v>98.528712395502794</v>
      </c>
      <c r="H1320" s="30">
        <f t="shared" ref="H1320:I1324" si="4716">H1313</f>
        <v>0</v>
      </c>
      <c r="I1320" s="28">
        <f t="shared" si="4716"/>
        <v>0</v>
      </c>
      <c r="J1320" s="73" t="e">
        <f t="shared" si="4704"/>
        <v>#DIV/0!</v>
      </c>
      <c r="K1320" s="30">
        <f t="shared" ref="K1320:L1320" si="4717">K1313</f>
        <v>0</v>
      </c>
      <c r="L1320" s="28">
        <f t="shared" si="4717"/>
        <v>0</v>
      </c>
      <c r="M1320" s="73" t="e">
        <f t="shared" si="4705"/>
        <v>#DIV/0!</v>
      </c>
      <c r="N1320" s="30">
        <f t="shared" ref="N1320:O1320" si="4718">N1313</f>
        <v>0</v>
      </c>
      <c r="O1320" s="28">
        <f t="shared" si="4718"/>
        <v>0</v>
      </c>
      <c r="P1320" s="73" t="e">
        <f t="shared" si="4706"/>
        <v>#DIV/0!</v>
      </c>
      <c r="Q1320" s="30">
        <f t="shared" ref="Q1320:R1320" si="4719">Q1313</f>
        <v>0</v>
      </c>
      <c r="R1320" s="28">
        <f t="shared" si="4719"/>
        <v>0</v>
      </c>
      <c r="S1320" s="73" t="e">
        <f t="shared" si="4707"/>
        <v>#DIV/0!</v>
      </c>
      <c r="T1320" s="30">
        <f t="shared" ref="T1320:U1320" si="4720">T1313</f>
        <v>2080</v>
      </c>
      <c r="U1320" s="28">
        <f t="shared" si="4720"/>
        <v>2080</v>
      </c>
      <c r="V1320" s="73">
        <f t="shared" si="4708"/>
        <v>100</v>
      </c>
      <c r="W1320" s="30">
        <f t="shared" ref="W1320:X1320" si="4721">W1313</f>
        <v>2773.9700000000003</v>
      </c>
      <c r="X1320" s="28">
        <f t="shared" si="4721"/>
        <v>2773.9700000000003</v>
      </c>
      <c r="Y1320" s="73">
        <f t="shared" si="4709"/>
        <v>100</v>
      </c>
      <c r="Z1320" s="30">
        <f t="shared" ref="Z1320:AA1320" si="4722">Z1313</f>
        <v>5090.5300000000007</v>
      </c>
      <c r="AA1320" s="28">
        <f t="shared" si="4722"/>
        <v>5090.5300000000007</v>
      </c>
      <c r="AB1320" s="73">
        <f t="shared" si="4710"/>
        <v>100</v>
      </c>
      <c r="AC1320" s="30">
        <f t="shared" ref="AC1320:AD1320" si="4723">AC1313</f>
        <v>982.6</v>
      </c>
      <c r="AD1320" s="28">
        <f t="shared" si="4723"/>
        <v>982.6</v>
      </c>
      <c r="AE1320" s="73">
        <f t="shared" si="4711"/>
        <v>100</v>
      </c>
      <c r="AF1320" s="30">
        <f t="shared" ref="AF1320:AG1320" si="4724">AF1313</f>
        <v>965.02</v>
      </c>
      <c r="AG1320" s="28">
        <f t="shared" si="4724"/>
        <v>965.02</v>
      </c>
      <c r="AH1320" s="73">
        <f t="shared" si="4712"/>
        <v>100</v>
      </c>
      <c r="AI1320" s="30">
        <f t="shared" ref="AI1320:AJ1320" si="4725">AI1313</f>
        <v>140.5</v>
      </c>
      <c r="AJ1320" s="28">
        <f t="shared" si="4725"/>
        <v>0</v>
      </c>
      <c r="AK1320" s="73">
        <f t="shared" si="4713"/>
        <v>0</v>
      </c>
      <c r="AL1320" s="30">
        <f t="shared" ref="AL1320:AM1320" si="4726">AL1313</f>
        <v>0</v>
      </c>
      <c r="AM1320" s="28">
        <f t="shared" si="4726"/>
        <v>0</v>
      </c>
      <c r="AN1320" s="73" t="e">
        <f t="shared" si="4714"/>
        <v>#DIV/0!</v>
      </c>
      <c r="AO1320" s="30">
        <f t="shared" ref="AO1320:AP1320" si="4727">AO1313</f>
        <v>37.08</v>
      </c>
      <c r="AP1320" s="28">
        <f t="shared" si="4727"/>
        <v>0</v>
      </c>
      <c r="AQ1320" s="73">
        <f t="shared" si="4715"/>
        <v>0</v>
      </c>
      <c r="AR1320" s="12"/>
    </row>
    <row r="1321" spans="1:44" ht="50.25" customHeight="1">
      <c r="A1321" s="282"/>
      <c r="B1321" s="283"/>
      <c r="C1321" s="229"/>
      <c r="D1321" s="55" t="s">
        <v>26</v>
      </c>
      <c r="E1321" s="64">
        <f t="shared" ref="E1321:E1324" si="4728">H1321+K1321+N1321+Q1321+T1321+W1321+Z1321+AC1321+AF1321+AI1321+AL1321+AO1321</f>
        <v>14808.349999999999</v>
      </c>
      <c r="F1321" s="72">
        <f t="shared" ref="F1321:F1324" si="4729">I1321+L1321+O1321+R1321+U1321+X1321+AA1321+AD1321+AG1321+AJ1321+AM1321+AP1321</f>
        <v>13213.439999999999</v>
      </c>
      <c r="G1321" s="73">
        <f t="shared" si="4633"/>
        <v>89.229657591831639</v>
      </c>
      <c r="H1321" s="30">
        <f t="shared" si="4716"/>
        <v>0</v>
      </c>
      <c r="I1321" s="28">
        <f t="shared" si="4716"/>
        <v>0</v>
      </c>
      <c r="J1321" s="73" t="e">
        <f t="shared" si="4704"/>
        <v>#DIV/0!</v>
      </c>
      <c r="K1321" s="30">
        <f t="shared" ref="K1321:L1321" si="4730">K1314</f>
        <v>0</v>
      </c>
      <c r="L1321" s="28">
        <f t="shared" si="4730"/>
        <v>0</v>
      </c>
      <c r="M1321" s="73" t="e">
        <f t="shared" si="4705"/>
        <v>#DIV/0!</v>
      </c>
      <c r="N1321" s="30">
        <f t="shared" ref="N1321:O1321" si="4731">N1314</f>
        <v>26.240000000000002</v>
      </c>
      <c r="O1321" s="28">
        <f t="shared" si="4731"/>
        <v>26.240000000000002</v>
      </c>
      <c r="P1321" s="73">
        <f t="shared" si="4706"/>
        <v>100</v>
      </c>
      <c r="Q1321" s="30">
        <f t="shared" ref="Q1321:R1321" si="4732">Q1314</f>
        <v>373.34999999999997</v>
      </c>
      <c r="R1321" s="28">
        <f t="shared" si="4732"/>
        <v>373.34999999999997</v>
      </c>
      <c r="S1321" s="73">
        <f t="shared" si="4707"/>
        <v>100</v>
      </c>
      <c r="T1321" s="30">
        <f t="shared" ref="T1321:U1321" si="4733">T1314</f>
        <v>287.45999999999998</v>
      </c>
      <c r="U1321" s="28">
        <f t="shared" si="4733"/>
        <v>287.45999999999998</v>
      </c>
      <c r="V1321" s="73">
        <f t="shared" si="4708"/>
        <v>100</v>
      </c>
      <c r="W1321" s="30">
        <f t="shared" ref="W1321:X1321" si="4734">W1314</f>
        <v>2820.5899999999992</v>
      </c>
      <c r="X1321" s="28">
        <f t="shared" si="4734"/>
        <v>2820.5899999999992</v>
      </c>
      <c r="Y1321" s="73">
        <f t="shared" si="4709"/>
        <v>100</v>
      </c>
      <c r="Z1321" s="30">
        <f t="shared" ref="Z1321:AA1321" si="4735">Z1314</f>
        <v>4879.5400000000009</v>
      </c>
      <c r="AA1321" s="28">
        <f t="shared" si="4735"/>
        <v>4879.5400000000009</v>
      </c>
      <c r="AB1321" s="73">
        <f t="shared" si="4710"/>
        <v>100</v>
      </c>
      <c r="AC1321" s="30">
        <f t="shared" ref="AC1321:AD1321" si="4736">AC1314</f>
        <v>2170.62</v>
      </c>
      <c r="AD1321" s="28">
        <f t="shared" si="4736"/>
        <v>2170.62</v>
      </c>
      <c r="AE1321" s="73">
        <f t="shared" si="4711"/>
        <v>100</v>
      </c>
      <c r="AF1321" s="30">
        <f t="shared" ref="AF1321:AG1321" si="4737">AF1314</f>
        <v>2655.64</v>
      </c>
      <c r="AG1321" s="28">
        <f t="shared" si="4737"/>
        <v>2655.64</v>
      </c>
      <c r="AH1321" s="73">
        <f t="shared" si="4712"/>
        <v>100</v>
      </c>
      <c r="AI1321" s="30">
        <f t="shared" ref="AI1321:AJ1321" si="4738">AI1314</f>
        <v>705.3</v>
      </c>
      <c r="AJ1321" s="28">
        <f t="shared" si="4738"/>
        <v>0</v>
      </c>
      <c r="AK1321" s="73">
        <f t="shared" si="4713"/>
        <v>0</v>
      </c>
      <c r="AL1321" s="30">
        <f t="shared" ref="AL1321:AM1321" si="4739">AL1314</f>
        <v>0</v>
      </c>
      <c r="AM1321" s="28">
        <f t="shared" si="4739"/>
        <v>0</v>
      </c>
      <c r="AN1321" s="73" t="e">
        <f t="shared" si="4714"/>
        <v>#DIV/0!</v>
      </c>
      <c r="AO1321" s="30">
        <f t="shared" ref="AO1321:AP1321" si="4740">AO1314</f>
        <v>889.61</v>
      </c>
      <c r="AP1321" s="28">
        <f t="shared" si="4740"/>
        <v>0</v>
      </c>
      <c r="AQ1321" s="73">
        <f t="shared" si="4715"/>
        <v>0</v>
      </c>
      <c r="AR1321" s="12"/>
    </row>
    <row r="1322" spans="1:44" ht="107.25" customHeight="1">
      <c r="A1322" s="282"/>
      <c r="B1322" s="283"/>
      <c r="C1322" s="229"/>
      <c r="D1322" s="54" t="s">
        <v>231</v>
      </c>
      <c r="E1322" s="64">
        <f t="shared" si="4728"/>
        <v>0</v>
      </c>
      <c r="F1322" s="72">
        <f t="shared" si="4729"/>
        <v>0</v>
      </c>
      <c r="G1322" s="73" t="e">
        <f t="shared" si="4633"/>
        <v>#DIV/0!</v>
      </c>
      <c r="H1322" s="30">
        <f t="shared" si="4716"/>
        <v>0</v>
      </c>
      <c r="I1322" s="28">
        <f t="shared" si="4716"/>
        <v>0</v>
      </c>
      <c r="J1322" s="73" t="e">
        <f t="shared" si="4704"/>
        <v>#DIV/0!</v>
      </c>
      <c r="K1322" s="30">
        <f t="shared" ref="K1322:L1322" si="4741">K1315</f>
        <v>0</v>
      </c>
      <c r="L1322" s="28">
        <f t="shared" si="4741"/>
        <v>0</v>
      </c>
      <c r="M1322" s="73" t="e">
        <f t="shared" si="4705"/>
        <v>#DIV/0!</v>
      </c>
      <c r="N1322" s="30">
        <f t="shared" ref="N1322:O1322" si="4742">N1315</f>
        <v>0</v>
      </c>
      <c r="O1322" s="28">
        <f t="shared" si="4742"/>
        <v>0</v>
      </c>
      <c r="P1322" s="73" t="e">
        <f t="shared" si="4706"/>
        <v>#DIV/0!</v>
      </c>
      <c r="Q1322" s="30">
        <f t="shared" ref="Q1322:R1322" si="4743">Q1315</f>
        <v>0</v>
      </c>
      <c r="R1322" s="28">
        <f t="shared" si="4743"/>
        <v>0</v>
      </c>
      <c r="S1322" s="73" t="e">
        <f t="shared" si="4707"/>
        <v>#DIV/0!</v>
      </c>
      <c r="T1322" s="30">
        <f t="shared" ref="T1322:U1322" si="4744">T1315</f>
        <v>0</v>
      </c>
      <c r="U1322" s="28">
        <f t="shared" si="4744"/>
        <v>0</v>
      </c>
      <c r="V1322" s="73" t="e">
        <f t="shared" si="4708"/>
        <v>#DIV/0!</v>
      </c>
      <c r="W1322" s="30">
        <f t="shared" ref="W1322:X1322" si="4745">W1315</f>
        <v>0</v>
      </c>
      <c r="X1322" s="28">
        <f t="shared" si="4745"/>
        <v>0</v>
      </c>
      <c r="Y1322" s="73" t="e">
        <f t="shared" si="4709"/>
        <v>#DIV/0!</v>
      </c>
      <c r="Z1322" s="30">
        <f t="shared" ref="Z1322:AA1322" si="4746">Z1315</f>
        <v>0</v>
      </c>
      <c r="AA1322" s="28">
        <f t="shared" si="4746"/>
        <v>0</v>
      </c>
      <c r="AB1322" s="73" t="e">
        <f t="shared" si="4710"/>
        <v>#DIV/0!</v>
      </c>
      <c r="AC1322" s="30">
        <f t="shared" ref="AC1322:AD1322" si="4747">AC1315</f>
        <v>0</v>
      </c>
      <c r="AD1322" s="28">
        <f t="shared" si="4747"/>
        <v>0</v>
      </c>
      <c r="AE1322" s="73" t="e">
        <f t="shared" si="4711"/>
        <v>#DIV/0!</v>
      </c>
      <c r="AF1322" s="30">
        <f t="shared" ref="AF1322:AG1322" si="4748">AF1315</f>
        <v>0</v>
      </c>
      <c r="AG1322" s="28">
        <f t="shared" si="4748"/>
        <v>0</v>
      </c>
      <c r="AH1322" s="73" t="e">
        <f t="shared" si="4712"/>
        <v>#DIV/0!</v>
      </c>
      <c r="AI1322" s="30">
        <f t="shared" ref="AI1322:AJ1322" si="4749">AI1315</f>
        <v>0</v>
      </c>
      <c r="AJ1322" s="28">
        <f t="shared" si="4749"/>
        <v>0</v>
      </c>
      <c r="AK1322" s="73" t="e">
        <f t="shared" si="4713"/>
        <v>#DIV/0!</v>
      </c>
      <c r="AL1322" s="30">
        <f t="shared" ref="AL1322:AM1322" si="4750">AL1315</f>
        <v>0</v>
      </c>
      <c r="AM1322" s="28">
        <f t="shared" si="4750"/>
        <v>0</v>
      </c>
      <c r="AN1322" s="73" t="e">
        <f t="shared" si="4714"/>
        <v>#DIV/0!</v>
      </c>
      <c r="AO1322" s="30">
        <f t="shared" ref="AO1322:AP1322" si="4751">AO1315</f>
        <v>0</v>
      </c>
      <c r="AP1322" s="28">
        <f t="shared" si="4751"/>
        <v>0</v>
      </c>
      <c r="AQ1322" s="73" t="e">
        <f t="shared" si="4715"/>
        <v>#DIV/0!</v>
      </c>
      <c r="AR1322" s="12"/>
    </row>
    <row r="1323" spans="1:44" ht="48" customHeight="1">
      <c r="A1323" s="282"/>
      <c r="B1323" s="283"/>
      <c r="C1323" s="229"/>
      <c r="D1323" s="55" t="s">
        <v>39</v>
      </c>
      <c r="E1323" s="64">
        <f t="shared" si="4728"/>
        <v>0</v>
      </c>
      <c r="F1323" s="72">
        <f t="shared" si="4729"/>
        <v>0</v>
      </c>
      <c r="G1323" s="73" t="e">
        <f t="shared" si="4633"/>
        <v>#DIV/0!</v>
      </c>
      <c r="H1323" s="30">
        <f t="shared" si="4716"/>
        <v>0</v>
      </c>
      <c r="I1323" s="28">
        <f t="shared" si="4716"/>
        <v>0</v>
      </c>
      <c r="J1323" s="73" t="e">
        <f t="shared" si="4704"/>
        <v>#DIV/0!</v>
      </c>
      <c r="K1323" s="30">
        <f t="shared" ref="K1323:L1323" si="4752">K1316</f>
        <v>0</v>
      </c>
      <c r="L1323" s="28">
        <f t="shared" si="4752"/>
        <v>0</v>
      </c>
      <c r="M1323" s="73" t="e">
        <f t="shared" si="4705"/>
        <v>#DIV/0!</v>
      </c>
      <c r="N1323" s="30">
        <f t="shared" ref="N1323:O1323" si="4753">N1316</f>
        <v>0</v>
      </c>
      <c r="O1323" s="28">
        <f t="shared" si="4753"/>
        <v>0</v>
      </c>
      <c r="P1323" s="73" t="e">
        <f t="shared" si="4706"/>
        <v>#DIV/0!</v>
      </c>
      <c r="Q1323" s="30">
        <f t="shared" ref="Q1323:R1323" si="4754">Q1316</f>
        <v>0</v>
      </c>
      <c r="R1323" s="28">
        <f t="shared" si="4754"/>
        <v>0</v>
      </c>
      <c r="S1323" s="73" t="e">
        <f t="shared" si="4707"/>
        <v>#DIV/0!</v>
      </c>
      <c r="T1323" s="30">
        <f t="shared" ref="T1323:U1323" si="4755">T1316</f>
        <v>0</v>
      </c>
      <c r="U1323" s="28">
        <f t="shared" si="4755"/>
        <v>0</v>
      </c>
      <c r="V1323" s="73" t="e">
        <f t="shared" si="4708"/>
        <v>#DIV/0!</v>
      </c>
      <c r="W1323" s="30">
        <f t="shared" ref="W1323:X1323" si="4756">W1316</f>
        <v>0</v>
      </c>
      <c r="X1323" s="28">
        <f t="shared" si="4756"/>
        <v>0</v>
      </c>
      <c r="Y1323" s="73" t="e">
        <f t="shared" si="4709"/>
        <v>#DIV/0!</v>
      </c>
      <c r="Z1323" s="30">
        <f t="shared" ref="Z1323:AA1323" si="4757">Z1316</f>
        <v>0</v>
      </c>
      <c r="AA1323" s="28">
        <f t="shared" si="4757"/>
        <v>0</v>
      </c>
      <c r="AB1323" s="73" t="e">
        <f t="shared" si="4710"/>
        <v>#DIV/0!</v>
      </c>
      <c r="AC1323" s="30">
        <f t="shared" ref="AC1323:AD1323" si="4758">AC1316</f>
        <v>0</v>
      </c>
      <c r="AD1323" s="28">
        <f t="shared" si="4758"/>
        <v>0</v>
      </c>
      <c r="AE1323" s="73" t="e">
        <f t="shared" si="4711"/>
        <v>#DIV/0!</v>
      </c>
      <c r="AF1323" s="30">
        <f t="shared" ref="AF1323:AG1323" si="4759">AF1316</f>
        <v>0</v>
      </c>
      <c r="AG1323" s="28">
        <f t="shared" si="4759"/>
        <v>0</v>
      </c>
      <c r="AH1323" s="73" t="e">
        <f t="shared" si="4712"/>
        <v>#DIV/0!</v>
      </c>
      <c r="AI1323" s="30">
        <f t="shared" ref="AI1323:AJ1323" si="4760">AI1316</f>
        <v>0</v>
      </c>
      <c r="AJ1323" s="28">
        <f t="shared" si="4760"/>
        <v>0</v>
      </c>
      <c r="AK1323" s="73" t="e">
        <f t="shared" si="4713"/>
        <v>#DIV/0!</v>
      </c>
      <c r="AL1323" s="30">
        <f t="shared" ref="AL1323:AM1323" si="4761">AL1316</f>
        <v>0</v>
      </c>
      <c r="AM1323" s="28">
        <f t="shared" si="4761"/>
        <v>0</v>
      </c>
      <c r="AN1323" s="73" t="e">
        <f t="shared" si="4714"/>
        <v>#DIV/0!</v>
      </c>
      <c r="AO1323" s="30">
        <f t="shared" ref="AO1323:AP1323" si="4762">AO1316</f>
        <v>0</v>
      </c>
      <c r="AP1323" s="28">
        <f t="shared" si="4762"/>
        <v>0</v>
      </c>
      <c r="AQ1323" s="73" t="e">
        <f t="shared" si="4715"/>
        <v>#DIV/0!</v>
      </c>
      <c r="AR1323" s="12"/>
    </row>
    <row r="1324" spans="1:44" ht="68.25" customHeight="1">
      <c r="A1324" s="284"/>
      <c r="B1324" s="285"/>
      <c r="C1324" s="229"/>
      <c r="D1324" s="55" t="s">
        <v>33</v>
      </c>
      <c r="E1324" s="64">
        <f t="shared" si="4728"/>
        <v>1394</v>
      </c>
      <c r="F1324" s="72">
        <f t="shared" si="4729"/>
        <v>1070.05</v>
      </c>
      <c r="G1324" s="73">
        <f t="shared" si="4633"/>
        <v>76.761119081779043</v>
      </c>
      <c r="H1324" s="30">
        <f t="shared" si="4716"/>
        <v>0</v>
      </c>
      <c r="I1324" s="28">
        <f t="shared" si="4716"/>
        <v>0</v>
      </c>
      <c r="J1324" s="73" t="e">
        <f t="shared" si="4704"/>
        <v>#DIV/0!</v>
      </c>
      <c r="K1324" s="30">
        <f t="shared" ref="K1324:L1324" si="4763">K1317</f>
        <v>0</v>
      </c>
      <c r="L1324" s="28">
        <f t="shared" si="4763"/>
        <v>0</v>
      </c>
      <c r="M1324" s="73" t="e">
        <f t="shared" si="4705"/>
        <v>#DIV/0!</v>
      </c>
      <c r="N1324" s="30">
        <f t="shared" ref="N1324:O1324" si="4764">N1317</f>
        <v>0</v>
      </c>
      <c r="O1324" s="28">
        <f t="shared" si="4764"/>
        <v>0</v>
      </c>
      <c r="P1324" s="73" t="e">
        <f t="shared" si="4706"/>
        <v>#DIV/0!</v>
      </c>
      <c r="Q1324" s="30">
        <f t="shared" ref="Q1324:R1324" si="4765">Q1317</f>
        <v>0</v>
      </c>
      <c r="R1324" s="28">
        <f t="shared" si="4765"/>
        <v>0</v>
      </c>
      <c r="S1324" s="73" t="e">
        <f t="shared" si="4707"/>
        <v>#DIV/0!</v>
      </c>
      <c r="T1324" s="30">
        <f t="shared" ref="T1324:U1324" si="4766">T1317</f>
        <v>0</v>
      </c>
      <c r="U1324" s="28">
        <f t="shared" si="4766"/>
        <v>0</v>
      </c>
      <c r="V1324" s="73" t="e">
        <f t="shared" si="4708"/>
        <v>#DIV/0!</v>
      </c>
      <c r="W1324" s="30">
        <f t="shared" ref="W1324:X1324" si="4767">W1317</f>
        <v>511.55</v>
      </c>
      <c r="X1324" s="28">
        <f t="shared" si="4767"/>
        <v>511.55</v>
      </c>
      <c r="Y1324" s="73">
        <f t="shared" si="4709"/>
        <v>100</v>
      </c>
      <c r="Z1324" s="30">
        <f t="shared" ref="Z1324:AA1324" si="4768">Z1317</f>
        <v>328.01</v>
      </c>
      <c r="AA1324" s="28">
        <f t="shared" si="4768"/>
        <v>328.01</v>
      </c>
      <c r="AB1324" s="73">
        <f t="shared" si="4710"/>
        <v>100</v>
      </c>
      <c r="AC1324" s="30">
        <f t="shared" ref="AC1324:AD1324" si="4769">AC1317</f>
        <v>0</v>
      </c>
      <c r="AD1324" s="28">
        <f t="shared" si="4769"/>
        <v>0</v>
      </c>
      <c r="AE1324" s="73" t="e">
        <f t="shared" si="4711"/>
        <v>#DIV/0!</v>
      </c>
      <c r="AF1324" s="30">
        <f t="shared" ref="AF1324:AG1324" si="4770">AF1317</f>
        <v>230.49</v>
      </c>
      <c r="AG1324" s="28">
        <f t="shared" si="4770"/>
        <v>230.49</v>
      </c>
      <c r="AH1324" s="73">
        <f t="shared" si="4712"/>
        <v>100</v>
      </c>
      <c r="AI1324" s="30">
        <f t="shared" ref="AI1324:AJ1324" si="4771">AI1317</f>
        <v>0</v>
      </c>
      <c r="AJ1324" s="28">
        <f t="shared" si="4771"/>
        <v>0</v>
      </c>
      <c r="AK1324" s="73" t="e">
        <f t="shared" si="4713"/>
        <v>#DIV/0!</v>
      </c>
      <c r="AL1324" s="30">
        <f t="shared" ref="AL1324:AM1324" si="4772">AL1317</f>
        <v>323.95</v>
      </c>
      <c r="AM1324" s="28">
        <f t="shared" si="4772"/>
        <v>0</v>
      </c>
      <c r="AN1324" s="73">
        <f t="shared" si="4714"/>
        <v>0</v>
      </c>
      <c r="AO1324" s="30">
        <f t="shared" ref="AO1324:AP1324" si="4773">AO1317</f>
        <v>0</v>
      </c>
      <c r="AP1324" s="28">
        <f t="shared" si="4773"/>
        <v>0</v>
      </c>
      <c r="AQ1324" s="73" t="e">
        <f t="shared" si="4715"/>
        <v>#DIV/0!</v>
      </c>
      <c r="AR1324" s="12"/>
    </row>
    <row r="1325" spans="1:44" ht="39" customHeight="1">
      <c r="A1325" s="258" t="s">
        <v>541</v>
      </c>
      <c r="B1325" s="259"/>
      <c r="C1325" s="259"/>
      <c r="D1325" s="259"/>
      <c r="E1325" s="259"/>
      <c r="F1325" s="259"/>
      <c r="G1325" s="259"/>
      <c r="H1325" s="259"/>
      <c r="I1325" s="259"/>
      <c r="J1325" s="259"/>
      <c r="K1325" s="259"/>
      <c r="L1325" s="259"/>
      <c r="M1325" s="259"/>
      <c r="N1325" s="259"/>
      <c r="O1325" s="259"/>
      <c r="P1325" s="259"/>
      <c r="Q1325" s="259"/>
      <c r="R1325" s="259"/>
      <c r="S1325" s="259"/>
      <c r="T1325" s="259"/>
      <c r="U1325" s="259"/>
      <c r="V1325" s="259"/>
      <c r="W1325" s="259"/>
      <c r="X1325" s="259"/>
      <c r="Y1325" s="259"/>
      <c r="Z1325" s="259"/>
      <c r="AA1325" s="259"/>
      <c r="AB1325" s="259"/>
      <c r="AC1325" s="259"/>
      <c r="AD1325" s="259"/>
      <c r="AE1325" s="259"/>
      <c r="AF1325" s="259"/>
      <c r="AG1325" s="259"/>
      <c r="AH1325" s="259"/>
      <c r="AI1325" s="259"/>
      <c r="AJ1325" s="259"/>
      <c r="AK1325" s="259"/>
      <c r="AL1325" s="259"/>
      <c r="AM1325" s="259"/>
      <c r="AN1325" s="259"/>
      <c r="AO1325" s="259"/>
      <c r="AP1325" s="259"/>
      <c r="AQ1325" s="259"/>
      <c r="AR1325" s="260"/>
    </row>
    <row r="1326" spans="1:44" ht="33.75" customHeight="1">
      <c r="A1326" s="258" t="s">
        <v>542</v>
      </c>
      <c r="B1326" s="259"/>
      <c r="C1326" s="259"/>
      <c r="D1326" s="259"/>
      <c r="E1326" s="259"/>
      <c r="F1326" s="259"/>
      <c r="G1326" s="259"/>
      <c r="H1326" s="259"/>
      <c r="I1326" s="259"/>
      <c r="J1326" s="259"/>
      <c r="K1326" s="259"/>
      <c r="L1326" s="259"/>
      <c r="M1326" s="259"/>
      <c r="N1326" s="259"/>
      <c r="O1326" s="259"/>
      <c r="P1326" s="259"/>
      <c r="Q1326" s="259"/>
      <c r="R1326" s="259"/>
      <c r="S1326" s="259"/>
      <c r="T1326" s="259"/>
      <c r="U1326" s="259"/>
      <c r="V1326" s="259"/>
      <c r="W1326" s="259"/>
      <c r="X1326" s="261"/>
      <c r="Y1326" s="261"/>
      <c r="Z1326" s="261"/>
      <c r="AA1326" s="261"/>
      <c r="AB1326" s="261"/>
      <c r="AC1326" s="261"/>
      <c r="AD1326" s="261"/>
      <c r="AE1326" s="261"/>
      <c r="AF1326" s="261"/>
      <c r="AG1326" s="261"/>
      <c r="AH1326" s="261"/>
      <c r="AI1326" s="261"/>
      <c r="AJ1326" s="261"/>
      <c r="AK1326" s="261"/>
      <c r="AL1326" s="261"/>
      <c r="AM1326" s="261"/>
      <c r="AN1326" s="261"/>
      <c r="AO1326" s="261"/>
      <c r="AP1326" s="261"/>
      <c r="AQ1326" s="261"/>
      <c r="AR1326" s="261"/>
    </row>
    <row r="1327" spans="1:44" ht="33.75" customHeight="1">
      <c r="A1327" s="258" t="s">
        <v>543</v>
      </c>
      <c r="B1327" s="259"/>
      <c r="C1327" s="259"/>
      <c r="D1327" s="259"/>
      <c r="E1327" s="259"/>
      <c r="F1327" s="259"/>
      <c r="G1327" s="259"/>
      <c r="H1327" s="259"/>
      <c r="I1327" s="259"/>
      <c r="J1327" s="259"/>
      <c r="K1327" s="259"/>
      <c r="L1327" s="259"/>
      <c r="M1327" s="259"/>
      <c r="N1327" s="259"/>
      <c r="O1327" s="259"/>
      <c r="P1327" s="259"/>
      <c r="Q1327" s="261"/>
      <c r="R1327" s="261"/>
      <c r="S1327" s="261"/>
      <c r="T1327" s="261"/>
      <c r="U1327" s="261"/>
      <c r="V1327" s="261"/>
      <c r="W1327" s="261"/>
      <c r="X1327" s="261"/>
      <c r="Y1327" s="261"/>
      <c r="Z1327" s="261"/>
      <c r="AA1327" s="261"/>
      <c r="AB1327" s="261"/>
      <c r="AC1327" s="261"/>
      <c r="AD1327" s="261"/>
      <c r="AE1327" s="261"/>
      <c r="AF1327" s="261"/>
      <c r="AG1327" s="261"/>
      <c r="AH1327" s="261"/>
      <c r="AI1327" s="261"/>
      <c r="AJ1327" s="261"/>
      <c r="AK1327" s="261"/>
      <c r="AL1327" s="261"/>
      <c r="AM1327" s="261"/>
      <c r="AN1327" s="261"/>
      <c r="AO1327" s="261"/>
      <c r="AP1327" s="261"/>
      <c r="AQ1327" s="261"/>
      <c r="AR1327" s="261"/>
    </row>
    <row r="1328" spans="1:44" ht="27.75" customHeight="1">
      <c r="A1328" s="229" t="s">
        <v>28</v>
      </c>
      <c r="B1328" s="255" t="s">
        <v>544</v>
      </c>
      <c r="C1328" s="229" t="s">
        <v>545</v>
      </c>
      <c r="D1328" s="161" t="s">
        <v>36</v>
      </c>
      <c r="E1328" s="64">
        <f>E1329+E1330+E1331+E1333+E1334</f>
        <v>19760.310000000001</v>
      </c>
      <c r="F1328" s="71">
        <f>F1329+F1330+F1331+F1333+F1334</f>
        <v>13643.99</v>
      </c>
      <c r="G1328" s="71">
        <f>(F1328/E1328)*100</f>
        <v>69.04744915439079</v>
      </c>
      <c r="H1328" s="64">
        <f>H1329+H1330+H1331+H1333+H1334</f>
        <v>329.78000000000003</v>
      </c>
      <c r="I1328" s="71">
        <f>I1329+I1330+I1331+I1333+I1334</f>
        <v>329.63000000000005</v>
      </c>
      <c r="J1328" s="71">
        <f>(I1328/H1328)*100</f>
        <v>99.954515131299658</v>
      </c>
      <c r="K1328" s="64">
        <f>K1329+K1330+K1331+K1333+K1334</f>
        <v>1257.6599999999999</v>
      </c>
      <c r="L1328" s="71">
        <f>L1329+L1330+L1331+L1333+L1334</f>
        <v>1257.81</v>
      </c>
      <c r="M1328" s="71">
        <f>(L1328/K1328)*100</f>
        <v>100.01192691188399</v>
      </c>
      <c r="N1328" s="64">
        <f>N1329+N1330+N1331+N1333+N1334</f>
        <v>1911</v>
      </c>
      <c r="O1328" s="71">
        <f>O1329+O1330+O1331+O1333+O1334</f>
        <v>1911</v>
      </c>
      <c r="P1328" s="71">
        <f>(O1328/N1328)*100</f>
        <v>100</v>
      </c>
      <c r="Q1328" s="64">
        <f>Q1329+Q1330+Q1331+Q1333+Q1334</f>
        <v>944.34999999999991</v>
      </c>
      <c r="R1328" s="71">
        <f>R1329+R1330+R1331+R1333+R1334</f>
        <v>944.14999999999986</v>
      </c>
      <c r="S1328" s="71">
        <f>(R1328/Q1328)*100</f>
        <v>99.978821411552914</v>
      </c>
      <c r="T1328" s="64">
        <f>T1329+T1330+T1331+T1333+T1334</f>
        <v>1259.6300000000001</v>
      </c>
      <c r="U1328" s="71">
        <f>U1329+U1330+U1331+U1333+U1334</f>
        <v>1259.6300000000001</v>
      </c>
      <c r="V1328" s="71">
        <f>(U1328/T1328)*100</f>
        <v>100</v>
      </c>
      <c r="W1328" s="64">
        <f>W1329+W1330+W1331+W1333+W1334</f>
        <v>2052.0100000000002</v>
      </c>
      <c r="X1328" s="71">
        <f>X1329+X1330+X1331+X1333+X1334</f>
        <v>2052.21</v>
      </c>
      <c r="Y1328" s="71">
        <f>(X1328/W1328)*100</f>
        <v>100.00974654119619</v>
      </c>
      <c r="Z1328" s="64">
        <f>Z1329+Z1330+Z1331+Z1333+Z1334</f>
        <v>2576.67</v>
      </c>
      <c r="AA1328" s="71">
        <f>AA1329+AA1330+AA1331+AA1333+AA1334</f>
        <v>2576.67</v>
      </c>
      <c r="AB1328" s="71">
        <f>(AA1328/Z1328)*100</f>
        <v>100</v>
      </c>
      <c r="AC1328" s="64">
        <f>AC1329+AC1330+AC1331+AC1333+AC1334</f>
        <v>1895.46</v>
      </c>
      <c r="AD1328" s="71">
        <f>AD1329+AD1330+AD1331+AD1333+AD1334</f>
        <v>1895.46</v>
      </c>
      <c r="AE1328" s="71">
        <f>(AD1328/AC1328)*100</f>
        <v>100</v>
      </c>
      <c r="AF1328" s="64">
        <f>AF1329+AF1330+AF1331+AF1333+AF1334</f>
        <v>1454.46</v>
      </c>
      <c r="AG1328" s="71">
        <f>AG1329+AG1330+AG1331+AG1333+AG1334</f>
        <v>1417.4299999999998</v>
      </c>
      <c r="AH1328" s="71">
        <f>(AG1328/AF1328)*100</f>
        <v>97.45403792472807</v>
      </c>
      <c r="AI1328" s="64">
        <f>AI1329+AI1330+AI1331+AI1333+AI1334</f>
        <v>1831.5800000000002</v>
      </c>
      <c r="AJ1328" s="71">
        <f>AJ1329+AJ1330+AJ1331+AJ1333+AJ1334</f>
        <v>0</v>
      </c>
      <c r="AK1328" s="71">
        <f>(AJ1328/AI1328)*100</f>
        <v>0</v>
      </c>
      <c r="AL1328" s="64">
        <f>AL1329+AL1330+AL1331+AL1333+AL1334</f>
        <v>1323.3600000000001</v>
      </c>
      <c r="AM1328" s="71">
        <f>AM1329+AM1330+AM1331+AM1333+AM1334</f>
        <v>0</v>
      </c>
      <c r="AN1328" s="71">
        <f>(AM1328/AL1328)*100</f>
        <v>0</v>
      </c>
      <c r="AO1328" s="64">
        <f>AO1329+AO1330+AO1331+AO1333+AO1334</f>
        <v>2924.3500000000004</v>
      </c>
      <c r="AP1328" s="71">
        <f>AP1329+AP1330+AP1331+AP1333+AP1334</f>
        <v>0</v>
      </c>
      <c r="AQ1328" s="71">
        <f>(AP1328/AO1328)*100</f>
        <v>0</v>
      </c>
      <c r="AR1328" s="12"/>
    </row>
    <row r="1329" spans="1:44" ht="33.75" customHeight="1">
      <c r="A1329" s="229"/>
      <c r="B1329" s="256"/>
      <c r="C1329" s="229"/>
      <c r="D1329" s="161" t="s">
        <v>17</v>
      </c>
      <c r="E1329" s="69">
        <f>H1329+K1329+N1329+Q1329+T1329+W1329+Z1329+AC1329+AF1329+AI1329+AL1329+AO1329</f>
        <v>0</v>
      </c>
      <c r="F1329" s="145">
        <f>I1329+L1329+O1329+R1329+U1329+X1329+AA1329+AD1329+AG1329+AJ1329+AM1329+AP1329</f>
        <v>0</v>
      </c>
      <c r="G1329" s="70" t="e">
        <f t="shared" ref="G1329:G1334" si="4774">(F1329/E1329)*100</f>
        <v>#DIV/0!</v>
      </c>
      <c r="H1329" s="64">
        <f t="shared" ref="H1329:I1334" si="4775">H1336+H1343+H1350+H1357+H1364+H1371+H1378+H1413</f>
        <v>0</v>
      </c>
      <c r="I1329" s="73">
        <f t="shared" si="4775"/>
        <v>0</v>
      </c>
      <c r="J1329" s="73" t="e">
        <f t="shared" ref="J1329:J1334" si="4776">(I1329/H1329)*100</f>
        <v>#DIV/0!</v>
      </c>
      <c r="K1329" s="64">
        <f>K1336+K1343+K1350+K1357+K1364+K1371+K1378+K1413</f>
        <v>0</v>
      </c>
      <c r="L1329" s="73">
        <f>L1336+L1343+L1350+L1357+L1364+L1371+L1378+L1413</f>
        <v>0</v>
      </c>
      <c r="M1329" s="73" t="e">
        <f t="shared" ref="M1329:M1334" si="4777">(L1329/K1329)*100</f>
        <v>#DIV/0!</v>
      </c>
      <c r="N1329" s="64">
        <f>N1336+N1343+N1350+N1357+N1364+N1371+N1378+N1413</f>
        <v>0</v>
      </c>
      <c r="O1329" s="73">
        <f>O1336+O1343+O1350+O1357+O1364+O1371+O1378+O1413</f>
        <v>0</v>
      </c>
      <c r="P1329" s="73" t="e">
        <f t="shared" ref="P1329:P1334" si="4778">(O1329/N1329)*100</f>
        <v>#DIV/0!</v>
      </c>
      <c r="Q1329" s="64">
        <f>Q1336+Q1343+Q1350+Q1357+Q1364+Q1371+Q1378+Q1413</f>
        <v>0</v>
      </c>
      <c r="R1329" s="73">
        <f>R1336+R1343+R1350+R1357+R1364+R1371+R1378+R1413</f>
        <v>0</v>
      </c>
      <c r="S1329" s="73" t="e">
        <f t="shared" ref="S1329:S1334" si="4779">(R1329/Q1329)*100</f>
        <v>#DIV/0!</v>
      </c>
      <c r="T1329" s="64">
        <f>T1336+T1343+T1350+T1357+T1364+T1371+T1378+T1413</f>
        <v>0</v>
      </c>
      <c r="U1329" s="73">
        <f>U1336+U1343+U1350+U1357+U1364+U1371+U1378+U1413</f>
        <v>0</v>
      </c>
      <c r="V1329" s="73" t="e">
        <f t="shared" ref="V1329:V1334" si="4780">(U1329/T1329)*100</f>
        <v>#DIV/0!</v>
      </c>
      <c r="W1329" s="64">
        <f>W1336+W1343+W1350+W1357+W1364+W1371+W1378+W1413</f>
        <v>0</v>
      </c>
      <c r="X1329" s="73">
        <f>X1336+X1343+X1350+X1357+X1364+X1371+X1378+X1413</f>
        <v>0</v>
      </c>
      <c r="Y1329" s="73" t="e">
        <f t="shared" ref="Y1329:Y1334" si="4781">(X1329/W1329)*100</f>
        <v>#DIV/0!</v>
      </c>
      <c r="Z1329" s="64">
        <f>Z1336+Z1343+Z1350+Z1357+Z1364+Z1371+Z1378+Z1413</f>
        <v>0</v>
      </c>
      <c r="AA1329" s="73">
        <f>AA1336+AA1343+AA1350+AA1357+AA1364+AA1371+AA1378+AA1413</f>
        <v>0</v>
      </c>
      <c r="AB1329" s="73" t="e">
        <f t="shared" ref="AB1329:AB1334" si="4782">(AA1329/Z1329)*100</f>
        <v>#DIV/0!</v>
      </c>
      <c r="AC1329" s="64">
        <f>AC1336+AC1343+AC1350+AC1357+AC1364+AC1371+AC1378+AC1413</f>
        <v>0</v>
      </c>
      <c r="AD1329" s="73">
        <f>AD1336+AD1343+AD1350+AD1357+AD1364+AD1371+AD1378+AD1413</f>
        <v>0</v>
      </c>
      <c r="AE1329" s="73" t="e">
        <f t="shared" ref="AE1329:AE1334" si="4783">(AD1329/AC1329)*100</f>
        <v>#DIV/0!</v>
      </c>
      <c r="AF1329" s="64">
        <f>AF1336+AF1343+AF1350+AF1357+AF1364+AF1371+AF1378+AF1413</f>
        <v>0</v>
      </c>
      <c r="AG1329" s="73">
        <f>AG1336+AG1343+AG1350+AG1357+AG1364+AG1371+AG1378+AG1413</f>
        <v>0</v>
      </c>
      <c r="AH1329" s="73" t="e">
        <f t="shared" ref="AH1329:AH1334" si="4784">(AG1329/AF1329)*100</f>
        <v>#DIV/0!</v>
      </c>
      <c r="AI1329" s="64">
        <f>AI1336+AI1343+AI1350+AI1357+AI1364+AI1371+AI1378+AI1413</f>
        <v>0</v>
      </c>
      <c r="AJ1329" s="73">
        <f>AJ1336+AJ1343+AJ1350+AJ1357+AJ1364+AJ1371+AJ1378+AJ1413</f>
        <v>0</v>
      </c>
      <c r="AK1329" s="73" t="e">
        <f t="shared" ref="AK1329:AK1334" si="4785">(AJ1329/AI1329)*100</f>
        <v>#DIV/0!</v>
      </c>
      <c r="AL1329" s="64">
        <f>AL1336+AL1343+AL1350+AL1357+AL1364+AL1371+AL1378+AL1413</f>
        <v>0</v>
      </c>
      <c r="AM1329" s="73">
        <f>AM1336+AM1343+AM1350+AM1357+AM1364+AM1371+AM1378+AM1413</f>
        <v>0</v>
      </c>
      <c r="AN1329" s="73" t="e">
        <f t="shared" ref="AN1329:AN1334" si="4786">(AM1329/AL1329)*100</f>
        <v>#DIV/0!</v>
      </c>
      <c r="AO1329" s="64">
        <f>AO1336+AO1343+AO1350+AO1357+AO1364+AO1371+AO1378+AO1413</f>
        <v>0</v>
      </c>
      <c r="AP1329" s="73">
        <f>AP1336+AP1343+AP1350+AP1357+AP1364+AP1371+AP1378+AP1413</f>
        <v>0</v>
      </c>
      <c r="AQ1329" s="73" t="e">
        <f t="shared" ref="AQ1329:AQ1334" si="4787">(AP1329/AO1329)*100</f>
        <v>#DIV/0!</v>
      </c>
      <c r="AR1329" s="12"/>
    </row>
    <row r="1330" spans="1:44" ht="47.25" customHeight="1">
      <c r="A1330" s="229"/>
      <c r="B1330" s="256"/>
      <c r="C1330" s="229"/>
      <c r="D1330" s="161" t="s">
        <v>18</v>
      </c>
      <c r="E1330" s="69">
        <f t="shared" ref="E1330" si="4788">H1330+K1330+N1330+Q1330+T1330+W1330+Z1330+AC1330+AF1330+AI1330+AL1330+AO1330</f>
        <v>768.2</v>
      </c>
      <c r="F1330" s="145">
        <f t="shared" ref="F1330:F1334" si="4789">I1330+L1330+O1330+R1330+U1330+X1330+AA1330+AD1330+AG1330+AJ1330+AM1330+AP1330</f>
        <v>677.76</v>
      </c>
      <c r="G1330" s="73">
        <f t="shared" si="4774"/>
        <v>88.227024212444675</v>
      </c>
      <c r="H1330" s="64">
        <f t="shared" si="4775"/>
        <v>0</v>
      </c>
      <c r="I1330" s="73">
        <f t="shared" si="4775"/>
        <v>0</v>
      </c>
      <c r="J1330" s="73" t="e">
        <f t="shared" si="4776"/>
        <v>#DIV/0!</v>
      </c>
      <c r="K1330" s="64">
        <f t="shared" ref="K1330:L1330" si="4790">K1337+K1344+K1351+K1358+K1365+K1372+K1379+K1414</f>
        <v>0</v>
      </c>
      <c r="L1330" s="73">
        <f t="shared" si="4790"/>
        <v>0</v>
      </c>
      <c r="M1330" s="73" t="e">
        <f t="shared" si="4777"/>
        <v>#DIV/0!</v>
      </c>
      <c r="N1330" s="64">
        <f t="shared" ref="N1330:O1330" si="4791">N1337+N1344+N1351+N1358+N1365+N1372+N1379+N1414</f>
        <v>0</v>
      </c>
      <c r="O1330" s="73">
        <f t="shared" si="4791"/>
        <v>0</v>
      </c>
      <c r="P1330" s="73" t="e">
        <f t="shared" si="4778"/>
        <v>#DIV/0!</v>
      </c>
      <c r="Q1330" s="64">
        <f t="shared" ref="Q1330:R1330" si="4792">Q1337+Q1344+Q1351+Q1358+Q1365+Q1372+Q1379+Q1414</f>
        <v>0</v>
      </c>
      <c r="R1330" s="73">
        <f t="shared" si="4792"/>
        <v>0</v>
      </c>
      <c r="S1330" s="73" t="e">
        <f t="shared" si="4779"/>
        <v>#DIV/0!</v>
      </c>
      <c r="T1330" s="64">
        <f t="shared" ref="T1330:U1330" si="4793">T1337+T1344+T1351+T1358+T1365+T1372+T1379+T1414</f>
        <v>0</v>
      </c>
      <c r="U1330" s="73">
        <f t="shared" si="4793"/>
        <v>0</v>
      </c>
      <c r="V1330" s="73" t="e">
        <f t="shared" si="4780"/>
        <v>#DIV/0!</v>
      </c>
      <c r="W1330" s="64">
        <f t="shared" ref="W1330:X1330" si="4794">W1337+W1344+W1351+W1358+W1365+W1372+W1379+W1414</f>
        <v>257.12</v>
      </c>
      <c r="X1330" s="73">
        <f t="shared" si="4794"/>
        <v>257.12</v>
      </c>
      <c r="Y1330" s="73">
        <f t="shared" si="4781"/>
        <v>100</v>
      </c>
      <c r="Z1330" s="64">
        <f t="shared" ref="Z1330:AA1330" si="4795">Z1337+Z1344+Z1351+Z1358+Z1365+Z1372+Z1379+Z1414</f>
        <v>0</v>
      </c>
      <c r="AA1330" s="73">
        <f t="shared" si="4795"/>
        <v>0</v>
      </c>
      <c r="AB1330" s="73" t="e">
        <f t="shared" si="4782"/>
        <v>#DIV/0!</v>
      </c>
      <c r="AC1330" s="64">
        <f t="shared" ref="AC1330:AD1330" si="4796">AC1337+AC1344+AC1351+AC1358+AC1365+AC1372+AC1379+AC1414</f>
        <v>0</v>
      </c>
      <c r="AD1330" s="73">
        <f t="shared" si="4796"/>
        <v>0</v>
      </c>
      <c r="AE1330" s="73" t="e">
        <f t="shared" si="4783"/>
        <v>#DIV/0!</v>
      </c>
      <c r="AF1330" s="64">
        <f t="shared" ref="AF1330:AG1330" si="4797">AF1337+AF1344+AF1351+AF1358+AF1365+AF1372+AF1379+AF1414</f>
        <v>420.64</v>
      </c>
      <c r="AG1330" s="73">
        <f t="shared" si="4797"/>
        <v>420.64</v>
      </c>
      <c r="AH1330" s="73">
        <f t="shared" si="4784"/>
        <v>100</v>
      </c>
      <c r="AI1330" s="64">
        <f t="shared" ref="AI1330:AJ1330" si="4798">AI1337+AI1344+AI1351+AI1358+AI1365+AI1372+AI1379+AI1414</f>
        <v>90.44</v>
      </c>
      <c r="AJ1330" s="73">
        <f t="shared" si="4798"/>
        <v>0</v>
      </c>
      <c r="AK1330" s="73">
        <f t="shared" si="4785"/>
        <v>0</v>
      </c>
      <c r="AL1330" s="64">
        <f t="shared" ref="AL1330:AM1330" si="4799">AL1337+AL1344+AL1351+AL1358+AL1365+AL1372+AL1379+AL1414</f>
        <v>0</v>
      </c>
      <c r="AM1330" s="73">
        <f t="shared" si="4799"/>
        <v>0</v>
      </c>
      <c r="AN1330" s="73" t="e">
        <f t="shared" si="4786"/>
        <v>#DIV/0!</v>
      </c>
      <c r="AO1330" s="64">
        <f t="shared" ref="AO1330:AP1330" si="4800">AO1337+AO1344+AO1351+AO1358+AO1365+AO1372+AO1379+AO1414</f>
        <v>0</v>
      </c>
      <c r="AP1330" s="73">
        <f t="shared" si="4800"/>
        <v>0</v>
      </c>
      <c r="AQ1330" s="73" t="e">
        <f t="shared" si="4787"/>
        <v>#DIV/0!</v>
      </c>
      <c r="AR1330" s="12"/>
    </row>
    <row r="1331" spans="1:44" ht="35.25" customHeight="1">
      <c r="A1331" s="229"/>
      <c r="B1331" s="256"/>
      <c r="C1331" s="229"/>
      <c r="D1331" s="161" t="s">
        <v>26</v>
      </c>
      <c r="E1331" s="69">
        <f>H1331+K1331+N1331+Q1331+T1331+W1331+Z1331+AC1331+AF1331+AI1331+AL1331+AO1331</f>
        <v>18982.11</v>
      </c>
      <c r="F1331" s="145">
        <f t="shared" si="4789"/>
        <v>12965.73</v>
      </c>
      <c r="G1331" s="73">
        <f t="shared" si="4774"/>
        <v>68.304998759358142</v>
      </c>
      <c r="H1331" s="64">
        <f t="shared" si="4775"/>
        <v>329.78000000000003</v>
      </c>
      <c r="I1331" s="73">
        <f t="shared" si="4775"/>
        <v>329.78000000000003</v>
      </c>
      <c r="J1331" s="73">
        <f t="shared" si="4776"/>
        <v>100</v>
      </c>
      <c r="K1331" s="64">
        <f t="shared" ref="K1331:L1331" si="4801">K1338+K1345+K1352+K1359+K1366+K1373+K1380+K1415</f>
        <v>1257.6599999999999</v>
      </c>
      <c r="L1331" s="73">
        <f t="shared" si="4801"/>
        <v>1257.6599999999999</v>
      </c>
      <c r="M1331" s="73">
        <f t="shared" si="4777"/>
        <v>100</v>
      </c>
      <c r="N1331" s="64">
        <f t="shared" ref="N1331:O1331" si="4802">N1338+N1345+N1352+N1359+N1366+N1373+N1380+N1415</f>
        <v>1911</v>
      </c>
      <c r="O1331" s="73">
        <f t="shared" si="4802"/>
        <v>1911</v>
      </c>
      <c r="P1331" s="73">
        <f t="shared" si="4778"/>
        <v>100</v>
      </c>
      <c r="Q1331" s="64">
        <f t="shared" ref="Q1331:R1331" si="4803">Q1338+Q1345+Q1352+Q1359+Q1366+Q1373+Q1380+Q1415</f>
        <v>944.34999999999991</v>
      </c>
      <c r="R1331" s="73">
        <f t="shared" si="4803"/>
        <v>944.34999999999991</v>
      </c>
      <c r="S1331" s="73">
        <f t="shared" si="4779"/>
        <v>100</v>
      </c>
      <c r="T1331" s="64">
        <f t="shared" ref="T1331:U1331" si="4804">T1338+T1345+T1352+T1359+T1366+T1373+T1380+T1415</f>
        <v>1259.6300000000001</v>
      </c>
      <c r="U1331" s="73">
        <f t="shared" si="4804"/>
        <v>1259.6300000000001</v>
      </c>
      <c r="V1331" s="73">
        <f t="shared" si="4780"/>
        <v>100</v>
      </c>
      <c r="W1331" s="64">
        <f t="shared" ref="W1331:X1331" si="4805">W1338+W1345+W1352+W1359+W1366+W1373+W1380+W1415</f>
        <v>1794.89</v>
      </c>
      <c r="X1331" s="73">
        <f t="shared" si="4805"/>
        <v>1794.89</v>
      </c>
      <c r="Y1331" s="73">
        <f t="shared" si="4781"/>
        <v>100</v>
      </c>
      <c r="Z1331" s="64">
        <f t="shared" ref="Z1331:AA1331" si="4806">Z1338+Z1345+Z1352+Z1359+Z1366+Z1373+Z1380+Z1415</f>
        <v>2576.67</v>
      </c>
      <c r="AA1331" s="73">
        <f t="shared" si="4806"/>
        <v>2576.67</v>
      </c>
      <c r="AB1331" s="73">
        <f t="shared" si="4782"/>
        <v>100</v>
      </c>
      <c r="AC1331" s="64">
        <f t="shared" ref="AC1331:AD1331" si="4807">AC1338+AC1345+AC1352+AC1359+AC1366+AC1373+AC1380+AC1415</f>
        <v>1894.96</v>
      </c>
      <c r="AD1331" s="73">
        <f t="shared" si="4807"/>
        <v>1894.96</v>
      </c>
      <c r="AE1331" s="73">
        <f t="shared" si="4783"/>
        <v>100</v>
      </c>
      <c r="AF1331" s="64">
        <f t="shared" ref="AF1331:AG1331" si="4808">AF1338+AF1345+AF1352+AF1359+AF1366+AF1373+AF1380+AF1415</f>
        <v>1033.8200000000002</v>
      </c>
      <c r="AG1331" s="73">
        <f t="shared" si="4808"/>
        <v>996.79</v>
      </c>
      <c r="AH1331" s="73">
        <f t="shared" si="4784"/>
        <v>96.41813855410031</v>
      </c>
      <c r="AI1331" s="64">
        <f t="shared" ref="AI1331:AJ1331" si="4809">AI1338+AI1345+AI1352+AI1359+AI1366+AI1373+AI1380+AI1415</f>
        <v>1741.14</v>
      </c>
      <c r="AJ1331" s="73">
        <f t="shared" si="4809"/>
        <v>0</v>
      </c>
      <c r="AK1331" s="73">
        <f t="shared" si="4785"/>
        <v>0</v>
      </c>
      <c r="AL1331" s="64">
        <f t="shared" ref="AL1331:AM1331" si="4810">AL1338+AL1345+AL1352+AL1359+AL1366+AL1373+AL1380+AL1415</f>
        <v>1323.3600000000001</v>
      </c>
      <c r="AM1331" s="73">
        <f t="shared" si="4810"/>
        <v>0</v>
      </c>
      <c r="AN1331" s="73">
        <f t="shared" si="4786"/>
        <v>0</v>
      </c>
      <c r="AO1331" s="64">
        <f t="shared" ref="AO1331:AP1331" si="4811">AO1338+AO1345+AO1352+AO1359+AO1366+AO1373+AO1380+AO1415</f>
        <v>2914.8500000000004</v>
      </c>
      <c r="AP1331" s="73">
        <f t="shared" si="4811"/>
        <v>0</v>
      </c>
      <c r="AQ1331" s="73">
        <f t="shared" si="4787"/>
        <v>0</v>
      </c>
      <c r="AR1331" s="12"/>
    </row>
    <row r="1332" spans="1:44" ht="75" customHeight="1">
      <c r="A1332" s="229"/>
      <c r="B1332" s="256"/>
      <c r="C1332" s="229"/>
      <c r="D1332" s="161" t="s">
        <v>231</v>
      </c>
      <c r="E1332" s="69">
        <f t="shared" ref="E1332:E1334" si="4812">H1332+K1332+N1332+Q1332+T1332+W1332+Z1332+AC1332+AF1332+AI1332+AL1332+AO1332</f>
        <v>0</v>
      </c>
      <c r="F1332" s="145">
        <f t="shared" si="4789"/>
        <v>0</v>
      </c>
      <c r="G1332" s="73" t="e">
        <f t="shared" si="4774"/>
        <v>#DIV/0!</v>
      </c>
      <c r="H1332" s="64">
        <f t="shared" si="4775"/>
        <v>0</v>
      </c>
      <c r="I1332" s="73">
        <f t="shared" si="4775"/>
        <v>0</v>
      </c>
      <c r="J1332" s="73" t="e">
        <f t="shared" si="4776"/>
        <v>#DIV/0!</v>
      </c>
      <c r="K1332" s="64">
        <f t="shared" ref="K1332:L1332" si="4813">K1339+K1346+K1353+K1360+K1367+K1374+K1381+K1416</f>
        <v>0</v>
      </c>
      <c r="L1332" s="73">
        <f t="shared" si="4813"/>
        <v>0</v>
      </c>
      <c r="M1332" s="73" t="e">
        <f t="shared" si="4777"/>
        <v>#DIV/0!</v>
      </c>
      <c r="N1332" s="64">
        <f t="shared" ref="N1332:O1332" si="4814">N1339+N1346+N1353+N1360+N1367+N1374+N1381+N1416</f>
        <v>0</v>
      </c>
      <c r="O1332" s="73">
        <f t="shared" si="4814"/>
        <v>0</v>
      </c>
      <c r="P1332" s="73" t="e">
        <f t="shared" si="4778"/>
        <v>#DIV/0!</v>
      </c>
      <c r="Q1332" s="64">
        <f t="shared" ref="Q1332:R1332" si="4815">Q1339+Q1346+Q1353+Q1360+Q1367+Q1374+Q1381+Q1416</f>
        <v>0</v>
      </c>
      <c r="R1332" s="73">
        <f t="shared" si="4815"/>
        <v>0</v>
      </c>
      <c r="S1332" s="73" t="e">
        <f t="shared" si="4779"/>
        <v>#DIV/0!</v>
      </c>
      <c r="T1332" s="64">
        <f t="shared" ref="T1332:U1332" si="4816">T1339+T1346+T1353+T1360+T1367+T1374+T1381+T1416</f>
        <v>0</v>
      </c>
      <c r="U1332" s="73">
        <f t="shared" si="4816"/>
        <v>0</v>
      </c>
      <c r="V1332" s="73" t="e">
        <f t="shared" si="4780"/>
        <v>#DIV/0!</v>
      </c>
      <c r="W1332" s="64">
        <f t="shared" ref="W1332:X1332" si="4817">W1339+W1346+W1353+W1360+W1367+W1374+W1381+W1416</f>
        <v>0</v>
      </c>
      <c r="X1332" s="73">
        <f t="shared" si="4817"/>
        <v>0</v>
      </c>
      <c r="Y1332" s="73" t="e">
        <f t="shared" si="4781"/>
        <v>#DIV/0!</v>
      </c>
      <c r="Z1332" s="64">
        <f t="shared" ref="Z1332:AA1332" si="4818">Z1339+Z1346+Z1353+Z1360+Z1367+Z1374+Z1381+Z1416</f>
        <v>0</v>
      </c>
      <c r="AA1332" s="73">
        <f t="shared" si="4818"/>
        <v>0</v>
      </c>
      <c r="AB1332" s="73" t="e">
        <f t="shared" si="4782"/>
        <v>#DIV/0!</v>
      </c>
      <c r="AC1332" s="64">
        <f t="shared" ref="AC1332:AD1332" si="4819">AC1339+AC1346+AC1353+AC1360+AC1367+AC1374+AC1381+AC1416</f>
        <v>0</v>
      </c>
      <c r="AD1332" s="73">
        <f t="shared" si="4819"/>
        <v>0</v>
      </c>
      <c r="AE1332" s="73" t="e">
        <f t="shared" si="4783"/>
        <v>#DIV/0!</v>
      </c>
      <c r="AF1332" s="64">
        <f t="shared" ref="AF1332:AG1332" si="4820">AF1339+AF1346+AF1353+AF1360+AF1367+AF1374+AF1381+AF1416</f>
        <v>0</v>
      </c>
      <c r="AG1332" s="73">
        <f t="shared" si="4820"/>
        <v>0</v>
      </c>
      <c r="AH1332" s="73" t="e">
        <f t="shared" si="4784"/>
        <v>#DIV/0!</v>
      </c>
      <c r="AI1332" s="64">
        <f t="shared" ref="AI1332:AJ1332" si="4821">AI1339+AI1346+AI1353+AI1360+AI1367+AI1374+AI1381+AI1416</f>
        <v>0</v>
      </c>
      <c r="AJ1332" s="73">
        <f t="shared" si="4821"/>
        <v>0</v>
      </c>
      <c r="AK1332" s="73" t="e">
        <f t="shared" si="4785"/>
        <v>#DIV/0!</v>
      </c>
      <c r="AL1332" s="64">
        <f t="shared" ref="AL1332:AM1332" si="4822">AL1339+AL1346+AL1353+AL1360+AL1367+AL1374+AL1381+AL1416</f>
        <v>0</v>
      </c>
      <c r="AM1332" s="73">
        <f t="shared" si="4822"/>
        <v>0</v>
      </c>
      <c r="AN1332" s="73" t="e">
        <f t="shared" si="4786"/>
        <v>#DIV/0!</v>
      </c>
      <c r="AO1332" s="64">
        <f t="shared" ref="AO1332:AP1332" si="4823">AO1339+AO1346+AO1353+AO1360+AO1367+AO1374+AO1381+AO1416</f>
        <v>0</v>
      </c>
      <c r="AP1332" s="73">
        <f t="shared" si="4823"/>
        <v>0</v>
      </c>
      <c r="AQ1332" s="73" t="e">
        <f t="shared" si="4787"/>
        <v>#DIV/0!</v>
      </c>
      <c r="AR1332" s="12"/>
    </row>
    <row r="1333" spans="1:44" ht="31.5" customHeight="1">
      <c r="A1333" s="229"/>
      <c r="B1333" s="256"/>
      <c r="C1333" s="229"/>
      <c r="D1333" s="161" t="s">
        <v>39</v>
      </c>
      <c r="E1333" s="69">
        <f t="shared" si="4812"/>
        <v>0</v>
      </c>
      <c r="F1333" s="145">
        <f t="shared" si="4789"/>
        <v>0</v>
      </c>
      <c r="G1333" s="73" t="e">
        <f t="shared" si="4774"/>
        <v>#DIV/0!</v>
      </c>
      <c r="H1333" s="64">
        <f t="shared" si="4775"/>
        <v>0</v>
      </c>
      <c r="I1333" s="73">
        <f t="shared" si="4775"/>
        <v>0</v>
      </c>
      <c r="J1333" s="73" t="e">
        <f t="shared" si="4776"/>
        <v>#DIV/0!</v>
      </c>
      <c r="K1333" s="64">
        <f t="shared" ref="K1333:L1333" si="4824">K1340+K1347+K1354+K1361+K1368+K1375+K1382+K1417</f>
        <v>0</v>
      </c>
      <c r="L1333" s="73">
        <f t="shared" si="4824"/>
        <v>0</v>
      </c>
      <c r="M1333" s="73" t="e">
        <f t="shared" si="4777"/>
        <v>#DIV/0!</v>
      </c>
      <c r="N1333" s="64">
        <f t="shared" ref="N1333:O1333" si="4825">N1340+N1347+N1354+N1361+N1368+N1375+N1382+N1417</f>
        <v>0</v>
      </c>
      <c r="O1333" s="73">
        <f t="shared" si="4825"/>
        <v>0</v>
      </c>
      <c r="P1333" s="73" t="e">
        <f t="shared" si="4778"/>
        <v>#DIV/0!</v>
      </c>
      <c r="Q1333" s="64">
        <f t="shared" ref="Q1333:R1333" si="4826">Q1340+Q1347+Q1354+Q1361+Q1368+Q1375+Q1382+Q1417</f>
        <v>0</v>
      </c>
      <c r="R1333" s="73">
        <f t="shared" si="4826"/>
        <v>0</v>
      </c>
      <c r="S1333" s="73" t="e">
        <f t="shared" si="4779"/>
        <v>#DIV/0!</v>
      </c>
      <c r="T1333" s="64">
        <f t="shared" ref="T1333:U1333" si="4827">T1340+T1347+T1354+T1361+T1368+T1375+T1382+T1417</f>
        <v>0</v>
      </c>
      <c r="U1333" s="73">
        <f t="shared" si="4827"/>
        <v>0</v>
      </c>
      <c r="V1333" s="73" t="e">
        <f t="shared" si="4780"/>
        <v>#DIV/0!</v>
      </c>
      <c r="W1333" s="64">
        <f t="shared" ref="W1333:X1333" si="4828">W1340+W1347+W1354+W1361+W1368+W1375+W1382+W1417</f>
        <v>0</v>
      </c>
      <c r="X1333" s="73">
        <f t="shared" si="4828"/>
        <v>0</v>
      </c>
      <c r="Y1333" s="73" t="e">
        <f t="shared" si="4781"/>
        <v>#DIV/0!</v>
      </c>
      <c r="Z1333" s="64">
        <f t="shared" ref="Z1333:AA1333" si="4829">Z1340+Z1347+Z1354+Z1361+Z1368+Z1375+Z1382+Z1417</f>
        <v>0</v>
      </c>
      <c r="AA1333" s="73">
        <f t="shared" si="4829"/>
        <v>0</v>
      </c>
      <c r="AB1333" s="73" t="e">
        <f t="shared" si="4782"/>
        <v>#DIV/0!</v>
      </c>
      <c r="AC1333" s="64">
        <f t="shared" ref="AC1333:AD1333" si="4830">AC1340+AC1347+AC1354+AC1361+AC1368+AC1375+AC1382+AC1417</f>
        <v>0</v>
      </c>
      <c r="AD1333" s="73">
        <f t="shared" si="4830"/>
        <v>0</v>
      </c>
      <c r="AE1333" s="73" t="e">
        <f t="shared" si="4783"/>
        <v>#DIV/0!</v>
      </c>
      <c r="AF1333" s="64">
        <f t="shared" ref="AF1333:AG1333" si="4831">AF1340+AF1347+AF1354+AF1361+AF1368+AF1375+AF1382+AF1417</f>
        <v>0</v>
      </c>
      <c r="AG1333" s="73">
        <f t="shared" si="4831"/>
        <v>0</v>
      </c>
      <c r="AH1333" s="73" t="e">
        <f t="shared" si="4784"/>
        <v>#DIV/0!</v>
      </c>
      <c r="AI1333" s="64">
        <f t="shared" ref="AI1333:AJ1333" si="4832">AI1340+AI1347+AI1354+AI1361+AI1368+AI1375+AI1382+AI1417</f>
        <v>0</v>
      </c>
      <c r="AJ1333" s="73">
        <f t="shared" si="4832"/>
        <v>0</v>
      </c>
      <c r="AK1333" s="73" t="e">
        <f t="shared" si="4785"/>
        <v>#DIV/0!</v>
      </c>
      <c r="AL1333" s="64">
        <f t="shared" ref="AL1333:AM1333" si="4833">AL1340+AL1347+AL1354+AL1361+AL1368+AL1375+AL1382+AL1417</f>
        <v>0</v>
      </c>
      <c r="AM1333" s="73">
        <f t="shared" si="4833"/>
        <v>0</v>
      </c>
      <c r="AN1333" s="73" t="e">
        <f t="shared" si="4786"/>
        <v>#DIV/0!</v>
      </c>
      <c r="AO1333" s="64">
        <f t="shared" ref="AO1333:AP1333" si="4834">AO1340+AO1347+AO1354+AO1361+AO1368+AO1375+AO1382+AO1417</f>
        <v>0</v>
      </c>
      <c r="AP1333" s="73">
        <f t="shared" si="4834"/>
        <v>0</v>
      </c>
      <c r="AQ1333" s="73" t="e">
        <f t="shared" si="4787"/>
        <v>#DIV/0!</v>
      </c>
      <c r="AR1333" s="12"/>
    </row>
    <row r="1334" spans="1:44" ht="105" customHeight="1">
      <c r="A1334" s="229"/>
      <c r="B1334" s="257"/>
      <c r="C1334" s="229"/>
      <c r="D1334" s="161" t="s">
        <v>33</v>
      </c>
      <c r="E1334" s="69">
        <f t="shared" si="4812"/>
        <v>10</v>
      </c>
      <c r="F1334" s="145">
        <f t="shared" si="4789"/>
        <v>0.5</v>
      </c>
      <c r="G1334" s="73">
        <f t="shared" si="4774"/>
        <v>5</v>
      </c>
      <c r="H1334" s="64">
        <f t="shared" si="4775"/>
        <v>0</v>
      </c>
      <c r="I1334" s="73">
        <f t="shared" si="4775"/>
        <v>-0.15</v>
      </c>
      <c r="J1334" s="73" t="e">
        <f t="shared" si="4776"/>
        <v>#DIV/0!</v>
      </c>
      <c r="K1334" s="64">
        <f t="shared" ref="K1334:L1334" si="4835">K1341+K1348+K1355+K1362+K1369+K1376+K1383+K1418</f>
        <v>0</v>
      </c>
      <c r="L1334" s="73">
        <f t="shared" si="4835"/>
        <v>0.15</v>
      </c>
      <c r="M1334" s="73" t="e">
        <f t="shared" si="4777"/>
        <v>#DIV/0!</v>
      </c>
      <c r="N1334" s="64">
        <f t="shared" ref="N1334:O1334" si="4836">N1341+N1348+N1355+N1362+N1369+N1376+N1383+N1418</f>
        <v>0</v>
      </c>
      <c r="O1334" s="73">
        <f t="shared" si="4836"/>
        <v>0</v>
      </c>
      <c r="P1334" s="73" t="e">
        <f t="shared" si="4778"/>
        <v>#DIV/0!</v>
      </c>
      <c r="Q1334" s="64">
        <f t="shared" ref="Q1334:R1334" si="4837">Q1341+Q1348+Q1355+Q1362+Q1369+Q1376+Q1383+Q1418</f>
        <v>0</v>
      </c>
      <c r="R1334" s="73">
        <f t="shared" si="4837"/>
        <v>-0.2</v>
      </c>
      <c r="S1334" s="73" t="e">
        <f t="shared" si="4779"/>
        <v>#DIV/0!</v>
      </c>
      <c r="T1334" s="64">
        <f t="shared" ref="T1334:U1334" si="4838">T1341+T1348+T1355+T1362+T1369+T1376+T1383+T1418</f>
        <v>0</v>
      </c>
      <c r="U1334" s="73">
        <f t="shared" si="4838"/>
        <v>0</v>
      </c>
      <c r="V1334" s="73" t="e">
        <f t="shared" si="4780"/>
        <v>#DIV/0!</v>
      </c>
      <c r="W1334" s="64">
        <f t="shared" ref="W1334:X1334" si="4839">W1341+W1348+W1355+W1362+W1369+W1376+W1383+W1418</f>
        <v>0</v>
      </c>
      <c r="X1334" s="73">
        <f t="shared" si="4839"/>
        <v>0.2</v>
      </c>
      <c r="Y1334" s="73" t="e">
        <f t="shared" si="4781"/>
        <v>#DIV/0!</v>
      </c>
      <c r="Z1334" s="64">
        <f t="shared" ref="Z1334:AA1334" si="4840">Z1341+Z1348+Z1355+Z1362+Z1369+Z1376+Z1383+Z1418</f>
        <v>0</v>
      </c>
      <c r="AA1334" s="73">
        <f t="shared" si="4840"/>
        <v>0</v>
      </c>
      <c r="AB1334" s="73" t="e">
        <f t="shared" si="4782"/>
        <v>#DIV/0!</v>
      </c>
      <c r="AC1334" s="64">
        <f t="shared" ref="AC1334:AD1334" si="4841">AC1341+AC1348+AC1355+AC1362+AC1369+AC1376+AC1383+AC1418</f>
        <v>0.5</v>
      </c>
      <c r="AD1334" s="73">
        <f t="shared" si="4841"/>
        <v>0.5</v>
      </c>
      <c r="AE1334" s="73">
        <f t="shared" si="4783"/>
        <v>100</v>
      </c>
      <c r="AF1334" s="64">
        <f t="shared" ref="AF1334:AG1334" si="4842">AF1341+AF1348+AF1355+AF1362+AF1369+AF1376+AF1383+AF1418</f>
        <v>0</v>
      </c>
      <c r="AG1334" s="73">
        <f t="shared" si="4842"/>
        <v>0</v>
      </c>
      <c r="AH1334" s="73" t="e">
        <f t="shared" si="4784"/>
        <v>#DIV/0!</v>
      </c>
      <c r="AI1334" s="64">
        <f t="shared" ref="AI1334:AJ1334" si="4843">AI1341+AI1348+AI1355+AI1362+AI1369+AI1376+AI1383+AI1418</f>
        <v>0</v>
      </c>
      <c r="AJ1334" s="73">
        <f t="shared" si="4843"/>
        <v>0</v>
      </c>
      <c r="AK1334" s="73" t="e">
        <f t="shared" si="4785"/>
        <v>#DIV/0!</v>
      </c>
      <c r="AL1334" s="64">
        <f t="shared" ref="AL1334:AM1334" si="4844">AL1341+AL1348+AL1355+AL1362+AL1369+AL1376+AL1383+AL1418</f>
        <v>0</v>
      </c>
      <c r="AM1334" s="73">
        <f t="shared" si="4844"/>
        <v>0</v>
      </c>
      <c r="AN1334" s="73" t="e">
        <f t="shared" si="4786"/>
        <v>#DIV/0!</v>
      </c>
      <c r="AO1334" s="64">
        <f t="shared" ref="AO1334:AP1334" si="4845">AO1341+AO1348+AO1355+AO1362+AO1369+AO1376+AO1383+AO1418</f>
        <v>9.5</v>
      </c>
      <c r="AP1334" s="73">
        <f t="shared" si="4845"/>
        <v>0</v>
      </c>
      <c r="AQ1334" s="73">
        <f t="shared" si="4787"/>
        <v>0</v>
      </c>
      <c r="AR1334" s="12"/>
    </row>
    <row r="1335" spans="1:44" ht="43.5" customHeight="1">
      <c r="A1335" s="262" t="s">
        <v>16</v>
      </c>
      <c r="B1335" s="263" t="s">
        <v>546</v>
      </c>
      <c r="C1335" s="266" t="s">
        <v>394</v>
      </c>
      <c r="D1335" s="183" t="s">
        <v>36</v>
      </c>
      <c r="E1335" s="187">
        <f>E1336+E1337+E1338+E1340+E1341</f>
        <v>150</v>
      </c>
      <c r="F1335" s="188">
        <f>F1336+F1337+F1338+F1340+F1341</f>
        <v>150</v>
      </c>
      <c r="G1335" s="188">
        <f>(F1335/E1335)*100</f>
        <v>100</v>
      </c>
      <c r="H1335" s="64">
        <f>H1336+H1337+H1338+H1340+H1341</f>
        <v>0</v>
      </c>
      <c r="I1335" s="71">
        <f>I1336+I1337+I1338+I1340+I1341</f>
        <v>0</v>
      </c>
      <c r="J1335" s="71" t="e">
        <f>(I1335/H1335)*100</f>
        <v>#DIV/0!</v>
      </c>
      <c r="K1335" s="64">
        <f>K1336+K1337+K1338+K1340+K1341</f>
        <v>0</v>
      </c>
      <c r="L1335" s="71">
        <f>L1336+L1337+L1338+L1340+L1341</f>
        <v>0</v>
      </c>
      <c r="M1335" s="71" t="e">
        <f>(L1335/K1335)*100</f>
        <v>#DIV/0!</v>
      </c>
      <c r="N1335" s="64">
        <f>N1336+N1337+N1338+N1340+N1341</f>
        <v>150</v>
      </c>
      <c r="O1335" s="71">
        <f>O1336+O1337+O1338+O1340+O1341</f>
        <v>150</v>
      </c>
      <c r="P1335" s="71">
        <f>(O1335/N1335)*100</f>
        <v>100</v>
      </c>
      <c r="Q1335" s="64">
        <f>Q1336+Q1337+Q1338+Q1340+Q1341</f>
        <v>0</v>
      </c>
      <c r="R1335" s="71">
        <f>R1336+R1337+R1338+R1340+R1341</f>
        <v>0</v>
      </c>
      <c r="S1335" s="71" t="e">
        <f>(R1335/Q1335)*100</f>
        <v>#DIV/0!</v>
      </c>
      <c r="T1335" s="64">
        <f>T1336+T1337+T1338+T1340+T1341</f>
        <v>0</v>
      </c>
      <c r="U1335" s="71">
        <f>U1336+U1337+U1338+U1340+U1341</f>
        <v>0</v>
      </c>
      <c r="V1335" s="71" t="e">
        <f>(U1335/T1335)*100</f>
        <v>#DIV/0!</v>
      </c>
      <c r="W1335" s="64">
        <f>W1336+W1337+W1338+W1340+W1341</f>
        <v>0</v>
      </c>
      <c r="X1335" s="71">
        <f>X1336+X1337+X1338+X1340+X1341</f>
        <v>0</v>
      </c>
      <c r="Y1335" s="71" t="e">
        <f>(X1335/W1335)*100</f>
        <v>#DIV/0!</v>
      </c>
      <c r="Z1335" s="64">
        <f>Z1336+Z1337+Z1338+Z1340+Z1341</f>
        <v>0</v>
      </c>
      <c r="AA1335" s="71">
        <f>AA1336+AA1337+AA1338+AA1340+AA1341</f>
        <v>0</v>
      </c>
      <c r="AB1335" s="71" t="e">
        <f>(AA1335/Z1335)*100</f>
        <v>#DIV/0!</v>
      </c>
      <c r="AC1335" s="64">
        <f>AC1336+AC1337+AC1338+AC1340+AC1341</f>
        <v>0</v>
      </c>
      <c r="AD1335" s="71">
        <f>AD1336+AD1337+AD1338+AD1340+AD1341</f>
        <v>0</v>
      </c>
      <c r="AE1335" s="71" t="e">
        <f>(AD1335/AC1335)*100</f>
        <v>#DIV/0!</v>
      </c>
      <c r="AF1335" s="64">
        <f>AF1336+AF1337+AF1338+AF1340+AF1341</f>
        <v>0</v>
      </c>
      <c r="AG1335" s="71">
        <f>AG1336+AG1337+AG1338+AG1340+AG1341</f>
        <v>0</v>
      </c>
      <c r="AH1335" s="71" t="e">
        <f>(AG1335/AF1335)*100</f>
        <v>#DIV/0!</v>
      </c>
      <c r="AI1335" s="64">
        <f>AI1336+AI1337+AI1338+AI1340+AI1341</f>
        <v>0</v>
      </c>
      <c r="AJ1335" s="71">
        <f>AJ1336+AJ1337+AJ1338+AJ1340+AJ1341</f>
        <v>0</v>
      </c>
      <c r="AK1335" s="71" t="e">
        <f>(AJ1335/AI1335)*100</f>
        <v>#DIV/0!</v>
      </c>
      <c r="AL1335" s="64">
        <f>AL1336+AL1337+AL1338+AL1340+AL1341</f>
        <v>0</v>
      </c>
      <c r="AM1335" s="71">
        <f>AM1336+AM1337+AM1338+AM1340+AM1341</f>
        <v>0</v>
      </c>
      <c r="AN1335" s="71" t="e">
        <f>(AM1335/AL1335)*100</f>
        <v>#DIV/0!</v>
      </c>
      <c r="AO1335" s="64">
        <f>AO1336+AO1337+AO1338+AO1340+AO1341</f>
        <v>0</v>
      </c>
      <c r="AP1335" s="71">
        <f>AP1336+AP1337+AP1338+AP1340+AP1341</f>
        <v>0</v>
      </c>
      <c r="AQ1335" s="65" t="e">
        <f>(AP1335/AO1335)*100</f>
        <v>#DIV/0!</v>
      </c>
      <c r="AR1335" s="12"/>
    </row>
    <row r="1336" spans="1:44" ht="30">
      <c r="A1336" s="262"/>
      <c r="B1336" s="264"/>
      <c r="C1336" s="267"/>
      <c r="D1336" s="54" t="s">
        <v>17</v>
      </c>
      <c r="E1336" s="64">
        <f>H1336+K1336+N1336+Q1336+T1336+W1336+Z1336+AC1336+AF1336+AI1336+AL1336+AO1336</f>
        <v>0</v>
      </c>
      <c r="F1336" s="72">
        <f>I1336+L1336+O1336+R1336+U1336+X1336+AA1336+AD1336+AG1336+AJ1336+AM1336+AP1336</f>
        <v>0</v>
      </c>
      <c r="G1336" s="73" t="e">
        <f t="shared" ref="G1336:G1341" si="4846">(F1336/E1336)*100</f>
        <v>#DIV/0!</v>
      </c>
      <c r="H1336" s="64"/>
      <c r="I1336" s="72"/>
      <c r="J1336" s="73" t="e">
        <f t="shared" ref="J1336:J1341" si="4847">(I1336/H1336)*100</f>
        <v>#DIV/0!</v>
      </c>
      <c r="K1336" s="64"/>
      <c r="L1336" s="72"/>
      <c r="M1336" s="73" t="e">
        <f t="shared" ref="M1336:M1341" si="4848">(L1336/K1336)*100</f>
        <v>#DIV/0!</v>
      </c>
      <c r="N1336" s="64"/>
      <c r="O1336" s="72"/>
      <c r="P1336" s="73" t="e">
        <f t="shared" ref="P1336:P1341" si="4849">(O1336/N1336)*100</f>
        <v>#DIV/0!</v>
      </c>
      <c r="Q1336" s="64"/>
      <c r="R1336" s="72"/>
      <c r="S1336" s="73" t="e">
        <f t="shared" ref="S1336:S1341" si="4850">(R1336/Q1336)*100</f>
        <v>#DIV/0!</v>
      </c>
      <c r="T1336" s="64"/>
      <c r="U1336" s="72"/>
      <c r="V1336" s="73" t="e">
        <f t="shared" ref="V1336:V1341" si="4851">(U1336/T1336)*100</f>
        <v>#DIV/0!</v>
      </c>
      <c r="W1336" s="64"/>
      <c r="X1336" s="72"/>
      <c r="Y1336" s="73" t="e">
        <f t="shared" ref="Y1336:Y1341" si="4852">(X1336/W1336)*100</f>
        <v>#DIV/0!</v>
      </c>
      <c r="Z1336" s="64"/>
      <c r="AA1336" s="72"/>
      <c r="AB1336" s="73" t="e">
        <f t="shared" ref="AB1336:AB1341" si="4853">(AA1336/Z1336)*100</f>
        <v>#DIV/0!</v>
      </c>
      <c r="AC1336" s="64"/>
      <c r="AD1336" s="72"/>
      <c r="AE1336" s="73" t="e">
        <f t="shared" ref="AE1336:AE1341" si="4854">(AD1336/AC1336)*100</f>
        <v>#DIV/0!</v>
      </c>
      <c r="AF1336" s="64"/>
      <c r="AG1336" s="72"/>
      <c r="AH1336" s="73" t="e">
        <f t="shared" ref="AH1336:AH1341" si="4855">(AG1336/AF1336)*100</f>
        <v>#DIV/0!</v>
      </c>
      <c r="AI1336" s="64"/>
      <c r="AJ1336" s="72"/>
      <c r="AK1336" s="73" t="e">
        <f t="shared" ref="AK1336:AK1341" si="4856">(AJ1336/AI1336)*100</f>
        <v>#DIV/0!</v>
      </c>
      <c r="AL1336" s="64"/>
      <c r="AM1336" s="72"/>
      <c r="AN1336" s="73" t="e">
        <f t="shared" ref="AN1336:AN1341" si="4857">(AM1336/AL1336)*100</f>
        <v>#DIV/0!</v>
      </c>
      <c r="AO1336" s="64"/>
      <c r="AP1336" s="72"/>
      <c r="AQ1336" s="68" t="e">
        <f t="shared" ref="AQ1336:AQ1341" si="4858">(AP1336/AO1336)*100</f>
        <v>#DIV/0!</v>
      </c>
      <c r="AR1336" s="12"/>
    </row>
    <row r="1337" spans="1:44" ht="132" customHeight="1">
      <c r="A1337" s="262"/>
      <c r="B1337" s="264"/>
      <c r="C1337" s="267"/>
      <c r="D1337" s="54" t="s">
        <v>18</v>
      </c>
      <c r="E1337" s="64">
        <f t="shared" ref="E1337:E1341" si="4859">H1337+K1337+N1337+Q1337+T1337+W1337+Z1337+AC1337+AF1337+AI1337+AL1337+AO1337</f>
        <v>0</v>
      </c>
      <c r="F1337" s="72">
        <f t="shared" ref="F1337:F1341" si="4860">I1337+L1337+O1337+R1337+U1337+X1337+AA1337+AD1337+AG1337+AJ1337+AM1337+AP1337</f>
        <v>0</v>
      </c>
      <c r="G1337" s="73" t="e">
        <f t="shared" si="4846"/>
        <v>#DIV/0!</v>
      </c>
      <c r="H1337" s="64"/>
      <c r="I1337" s="72"/>
      <c r="J1337" s="73" t="e">
        <f t="shared" si="4847"/>
        <v>#DIV/0!</v>
      </c>
      <c r="K1337" s="64"/>
      <c r="L1337" s="72"/>
      <c r="M1337" s="73" t="e">
        <f t="shared" si="4848"/>
        <v>#DIV/0!</v>
      </c>
      <c r="N1337" s="64"/>
      <c r="O1337" s="72"/>
      <c r="P1337" s="73" t="e">
        <f t="shared" si="4849"/>
        <v>#DIV/0!</v>
      </c>
      <c r="Q1337" s="64"/>
      <c r="R1337" s="72"/>
      <c r="S1337" s="73" t="e">
        <f t="shared" si="4850"/>
        <v>#DIV/0!</v>
      </c>
      <c r="T1337" s="64"/>
      <c r="U1337" s="72"/>
      <c r="V1337" s="73" t="e">
        <f t="shared" si="4851"/>
        <v>#DIV/0!</v>
      </c>
      <c r="W1337" s="64"/>
      <c r="X1337" s="72"/>
      <c r="Y1337" s="73" t="e">
        <f t="shared" si="4852"/>
        <v>#DIV/0!</v>
      </c>
      <c r="Z1337" s="64"/>
      <c r="AA1337" s="72"/>
      <c r="AB1337" s="73" t="e">
        <f t="shared" si="4853"/>
        <v>#DIV/0!</v>
      </c>
      <c r="AC1337" s="64"/>
      <c r="AD1337" s="72"/>
      <c r="AE1337" s="73" t="e">
        <f t="shared" si="4854"/>
        <v>#DIV/0!</v>
      </c>
      <c r="AF1337" s="64"/>
      <c r="AG1337" s="72"/>
      <c r="AH1337" s="73" t="e">
        <f t="shared" si="4855"/>
        <v>#DIV/0!</v>
      </c>
      <c r="AI1337" s="64"/>
      <c r="AJ1337" s="72"/>
      <c r="AK1337" s="73" t="e">
        <f t="shared" si="4856"/>
        <v>#DIV/0!</v>
      </c>
      <c r="AL1337" s="64"/>
      <c r="AM1337" s="72"/>
      <c r="AN1337" s="73" t="e">
        <f t="shared" si="4857"/>
        <v>#DIV/0!</v>
      </c>
      <c r="AO1337" s="64"/>
      <c r="AP1337" s="72"/>
      <c r="AQ1337" s="68" t="e">
        <f t="shared" si="4858"/>
        <v>#DIV/0!</v>
      </c>
      <c r="AR1337" s="12"/>
    </row>
    <row r="1338" spans="1:44" ht="77.25" customHeight="1">
      <c r="A1338" s="262"/>
      <c r="B1338" s="264"/>
      <c r="C1338" s="267"/>
      <c r="D1338" s="54" t="s">
        <v>26</v>
      </c>
      <c r="E1338" s="64">
        <f t="shared" si="4859"/>
        <v>150</v>
      </c>
      <c r="F1338" s="72">
        <f t="shared" si="4860"/>
        <v>150</v>
      </c>
      <c r="G1338" s="73">
        <f t="shared" si="4846"/>
        <v>100</v>
      </c>
      <c r="H1338" s="64"/>
      <c r="I1338" s="72"/>
      <c r="J1338" s="73" t="e">
        <f t="shared" si="4847"/>
        <v>#DIV/0!</v>
      </c>
      <c r="K1338" s="64"/>
      <c r="L1338" s="72"/>
      <c r="M1338" s="73" t="e">
        <f t="shared" si="4848"/>
        <v>#DIV/0!</v>
      </c>
      <c r="N1338" s="64">
        <v>150</v>
      </c>
      <c r="O1338" s="72">
        <v>150</v>
      </c>
      <c r="P1338" s="73">
        <f t="shared" si="4849"/>
        <v>100</v>
      </c>
      <c r="Q1338" s="64"/>
      <c r="R1338" s="72"/>
      <c r="S1338" s="73" t="e">
        <f t="shared" si="4850"/>
        <v>#DIV/0!</v>
      </c>
      <c r="T1338" s="64"/>
      <c r="U1338" s="72"/>
      <c r="V1338" s="73" t="e">
        <f t="shared" si="4851"/>
        <v>#DIV/0!</v>
      </c>
      <c r="W1338" s="64"/>
      <c r="X1338" s="72"/>
      <c r="Y1338" s="73" t="e">
        <f t="shared" si="4852"/>
        <v>#DIV/0!</v>
      </c>
      <c r="Z1338" s="64"/>
      <c r="AA1338" s="72"/>
      <c r="AB1338" s="73" t="e">
        <f t="shared" si="4853"/>
        <v>#DIV/0!</v>
      </c>
      <c r="AC1338" s="64"/>
      <c r="AD1338" s="72"/>
      <c r="AE1338" s="73" t="e">
        <f t="shared" si="4854"/>
        <v>#DIV/0!</v>
      </c>
      <c r="AF1338" s="64"/>
      <c r="AG1338" s="72"/>
      <c r="AH1338" s="73" t="e">
        <f t="shared" si="4855"/>
        <v>#DIV/0!</v>
      </c>
      <c r="AI1338" s="64"/>
      <c r="AJ1338" s="72"/>
      <c r="AK1338" s="73" t="e">
        <f t="shared" si="4856"/>
        <v>#DIV/0!</v>
      </c>
      <c r="AL1338" s="64"/>
      <c r="AM1338" s="72"/>
      <c r="AN1338" s="73" t="e">
        <f t="shared" si="4857"/>
        <v>#DIV/0!</v>
      </c>
      <c r="AO1338" s="64"/>
      <c r="AP1338" s="72"/>
      <c r="AQ1338" s="68" t="e">
        <f t="shared" si="4858"/>
        <v>#DIV/0!</v>
      </c>
      <c r="AR1338" s="12"/>
    </row>
    <row r="1339" spans="1:44" ht="144.75" customHeight="1">
      <c r="A1339" s="262"/>
      <c r="B1339" s="264"/>
      <c r="C1339" s="267"/>
      <c r="D1339" s="54" t="s">
        <v>231</v>
      </c>
      <c r="E1339" s="64">
        <f t="shared" si="4859"/>
        <v>0</v>
      </c>
      <c r="F1339" s="72">
        <f t="shared" si="4860"/>
        <v>0</v>
      </c>
      <c r="G1339" s="73" t="e">
        <f t="shared" si="4846"/>
        <v>#DIV/0!</v>
      </c>
      <c r="H1339" s="64"/>
      <c r="I1339" s="72"/>
      <c r="J1339" s="73" t="e">
        <f t="shared" si="4847"/>
        <v>#DIV/0!</v>
      </c>
      <c r="K1339" s="64"/>
      <c r="L1339" s="72"/>
      <c r="M1339" s="73" t="e">
        <f t="shared" si="4848"/>
        <v>#DIV/0!</v>
      </c>
      <c r="N1339" s="64"/>
      <c r="O1339" s="72"/>
      <c r="P1339" s="73" t="e">
        <f t="shared" si="4849"/>
        <v>#DIV/0!</v>
      </c>
      <c r="Q1339" s="64"/>
      <c r="R1339" s="72"/>
      <c r="S1339" s="73" t="e">
        <f t="shared" si="4850"/>
        <v>#DIV/0!</v>
      </c>
      <c r="T1339" s="64"/>
      <c r="U1339" s="72"/>
      <c r="V1339" s="73" t="e">
        <f t="shared" si="4851"/>
        <v>#DIV/0!</v>
      </c>
      <c r="W1339" s="64"/>
      <c r="X1339" s="72"/>
      <c r="Y1339" s="73" t="e">
        <f t="shared" si="4852"/>
        <v>#DIV/0!</v>
      </c>
      <c r="Z1339" s="64"/>
      <c r="AA1339" s="72"/>
      <c r="AB1339" s="73" t="e">
        <f t="shared" si="4853"/>
        <v>#DIV/0!</v>
      </c>
      <c r="AC1339" s="64"/>
      <c r="AD1339" s="72"/>
      <c r="AE1339" s="73" t="e">
        <f t="shared" si="4854"/>
        <v>#DIV/0!</v>
      </c>
      <c r="AF1339" s="64"/>
      <c r="AG1339" s="72"/>
      <c r="AH1339" s="73" t="e">
        <f t="shared" si="4855"/>
        <v>#DIV/0!</v>
      </c>
      <c r="AI1339" s="64"/>
      <c r="AJ1339" s="72"/>
      <c r="AK1339" s="73" t="e">
        <f t="shared" si="4856"/>
        <v>#DIV/0!</v>
      </c>
      <c r="AL1339" s="64"/>
      <c r="AM1339" s="72"/>
      <c r="AN1339" s="73" t="e">
        <f t="shared" si="4857"/>
        <v>#DIV/0!</v>
      </c>
      <c r="AO1339" s="64"/>
      <c r="AP1339" s="72"/>
      <c r="AQ1339" s="68" t="e">
        <f t="shared" si="4858"/>
        <v>#DIV/0!</v>
      </c>
      <c r="AR1339" s="12"/>
    </row>
    <row r="1340" spans="1:44" ht="177.75" customHeight="1">
      <c r="A1340" s="262"/>
      <c r="B1340" s="264"/>
      <c r="C1340" s="267"/>
      <c r="D1340" s="54" t="s">
        <v>39</v>
      </c>
      <c r="E1340" s="64">
        <f t="shared" si="4859"/>
        <v>0</v>
      </c>
      <c r="F1340" s="72">
        <f t="shared" si="4860"/>
        <v>0</v>
      </c>
      <c r="G1340" s="73" t="e">
        <f t="shared" si="4846"/>
        <v>#DIV/0!</v>
      </c>
      <c r="H1340" s="64"/>
      <c r="I1340" s="72"/>
      <c r="J1340" s="73" t="e">
        <f t="shared" si="4847"/>
        <v>#DIV/0!</v>
      </c>
      <c r="K1340" s="64"/>
      <c r="L1340" s="72"/>
      <c r="M1340" s="73" t="e">
        <f t="shared" si="4848"/>
        <v>#DIV/0!</v>
      </c>
      <c r="N1340" s="64"/>
      <c r="O1340" s="72"/>
      <c r="P1340" s="73" t="e">
        <f t="shared" si="4849"/>
        <v>#DIV/0!</v>
      </c>
      <c r="Q1340" s="64"/>
      <c r="R1340" s="72"/>
      <c r="S1340" s="73" t="e">
        <f t="shared" si="4850"/>
        <v>#DIV/0!</v>
      </c>
      <c r="T1340" s="64"/>
      <c r="U1340" s="72"/>
      <c r="V1340" s="73" t="e">
        <f t="shared" si="4851"/>
        <v>#DIV/0!</v>
      </c>
      <c r="W1340" s="64"/>
      <c r="X1340" s="72"/>
      <c r="Y1340" s="73" t="e">
        <f t="shared" si="4852"/>
        <v>#DIV/0!</v>
      </c>
      <c r="Z1340" s="64"/>
      <c r="AA1340" s="72"/>
      <c r="AB1340" s="73" t="e">
        <f t="shared" si="4853"/>
        <v>#DIV/0!</v>
      </c>
      <c r="AC1340" s="64"/>
      <c r="AD1340" s="72"/>
      <c r="AE1340" s="73" t="e">
        <f t="shared" si="4854"/>
        <v>#DIV/0!</v>
      </c>
      <c r="AF1340" s="64"/>
      <c r="AG1340" s="72"/>
      <c r="AH1340" s="73" t="e">
        <f t="shared" si="4855"/>
        <v>#DIV/0!</v>
      </c>
      <c r="AI1340" s="64"/>
      <c r="AJ1340" s="72"/>
      <c r="AK1340" s="73" t="e">
        <f t="shared" si="4856"/>
        <v>#DIV/0!</v>
      </c>
      <c r="AL1340" s="64"/>
      <c r="AM1340" s="72"/>
      <c r="AN1340" s="73" t="e">
        <f t="shared" si="4857"/>
        <v>#DIV/0!</v>
      </c>
      <c r="AO1340" s="64"/>
      <c r="AP1340" s="72"/>
      <c r="AQ1340" s="68" t="e">
        <f t="shared" si="4858"/>
        <v>#DIV/0!</v>
      </c>
      <c r="AR1340" s="12"/>
    </row>
    <row r="1341" spans="1:44" ht="260.25" customHeight="1">
      <c r="A1341" s="262"/>
      <c r="B1341" s="265"/>
      <c r="C1341" s="268"/>
      <c r="D1341" s="54" t="s">
        <v>33</v>
      </c>
      <c r="E1341" s="64">
        <f t="shared" si="4859"/>
        <v>0</v>
      </c>
      <c r="F1341" s="72">
        <f t="shared" si="4860"/>
        <v>0</v>
      </c>
      <c r="G1341" s="73" t="e">
        <f t="shared" si="4846"/>
        <v>#DIV/0!</v>
      </c>
      <c r="H1341" s="64"/>
      <c r="I1341" s="72"/>
      <c r="J1341" s="73" t="e">
        <f t="shared" si="4847"/>
        <v>#DIV/0!</v>
      </c>
      <c r="K1341" s="64"/>
      <c r="L1341" s="72"/>
      <c r="M1341" s="73" t="e">
        <f t="shared" si="4848"/>
        <v>#DIV/0!</v>
      </c>
      <c r="N1341" s="64"/>
      <c r="O1341" s="72"/>
      <c r="P1341" s="73" t="e">
        <f t="shared" si="4849"/>
        <v>#DIV/0!</v>
      </c>
      <c r="Q1341" s="64"/>
      <c r="R1341" s="72"/>
      <c r="S1341" s="73" t="e">
        <f t="shared" si="4850"/>
        <v>#DIV/0!</v>
      </c>
      <c r="T1341" s="64"/>
      <c r="U1341" s="72"/>
      <c r="V1341" s="73" t="e">
        <f t="shared" si="4851"/>
        <v>#DIV/0!</v>
      </c>
      <c r="W1341" s="64"/>
      <c r="X1341" s="72"/>
      <c r="Y1341" s="73" t="e">
        <f t="shared" si="4852"/>
        <v>#DIV/0!</v>
      </c>
      <c r="Z1341" s="64"/>
      <c r="AA1341" s="72"/>
      <c r="AB1341" s="73" t="e">
        <f t="shared" si="4853"/>
        <v>#DIV/0!</v>
      </c>
      <c r="AC1341" s="64"/>
      <c r="AD1341" s="72"/>
      <c r="AE1341" s="73" t="e">
        <f t="shared" si="4854"/>
        <v>#DIV/0!</v>
      </c>
      <c r="AF1341" s="64"/>
      <c r="AG1341" s="72"/>
      <c r="AH1341" s="73" t="e">
        <f t="shared" si="4855"/>
        <v>#DIV/0!</v>
      </c>
      <c r="AI1341" s="64"/>
      <c r="AJ1341" s="72"/>
      <c r="AK1341" s="73" t="e">
        <f t="shared" si="4856"/>
        <v>#DIV/0!</v>
      </c>
      <c r="AL1341" s="64"/>
      <c r="AM1341" s="72"/>
      <c r="AN1341" s="73" t="e">
        <f t="shared" si="4857"/>
        <v>#DIV/0!</v>
      </c>
      <c r="AO1341" s="64"/>
      <c r="AP1341" s="72"/>
      <c r="AQ1341" s="68" t="e">
        <f t="shared" si="4858"/>
        <v>#DIV/0!</v>
      </c>
      <c r="AR1341" s="12"/>
    </row>
    <row r="1342" spans="1:44" ht="37.5" customHeight="1">
      <c r="A1342" s="277" t="s">
        <v>19</v>
      </c>
      <c r="B1342" s="230" t="s">
        <v>547</v>
      </c>
      <c r="C1342" s="229" t="s">
        <v>395</v>
      </c>
      <c r="D1342" s="161" t="s">
        <v>36</v>
      </c>
      <c r="E1342" s="77">
        <f>SUM(E1343:E1348)</f>
        <v>0</v>
      </c>
      <c r="F1342" s="78">
        <f>SUM(F1343:F1348)</f>
        <v>0</v>
      </c>
      <c r="G1342" s="65" t="e">
        <f>(F1342/E1342)*100</f>
        <v>#DIV/0!</v>
      </c>
      <c r="H1342" s="66">
        <f>SUM(H1343:H1348)</f>
        <v>0</v>
      </c>
      <c r="I1342" s="65">
        <f>SUM(I1343:I1348)</f>
        <v>0</v>
      </c>
      <c r="J1342" s="65" t="e">
        <f>(I1342/H1342)*100</f>
        <v>#DIV/0!</v>
      </c>
      <c r="K1342" s="66">
        <f>SUM(K1343:K1348)</f>
        <v>0</v>
      </c>
      <c r="L1342" s="65">
        <f>SUM(L1343:L1348)</f>
        <v>0</v>
      </c>
      <c r="M1342" s="65" t="e">
        <f>(L1342/K1342)*100</f>
        <v>#DIV/0!</v>
      </c>
      <c r="N1342" s="66">
        <f>SUM(N1343:N1348)</f>
        <v>0</v>
      </c>
      <c r="O1342" s="65">
        <f>SUM(O1343:O1348)</f>
        <v>0</v>
      </c>
      <c r="P1342" s="65" t="e">
        <f>(O1342/N1342)*100</f>
        <v>#DIV/0!</v>
      </c>
      <c r="Q1342" s="66">
        <f>SUM(Q1343:Q1348)</f>
        <v>0</v>
      </c>
      <c r="R1342" s="65">
        <f>SUM(R1343:R1348)</f>
        <v>0</v>
      </c>
      <c r="S1342" s="65" t="e">
        <f>(R1342/Q1342)*100</f>
        <v>#DIV/0!</v>
      </c>
      <c r="T1342" s="66">
        <f>SUM(T1343:T1348)</f>
        <v>0</v>
      </c>
      <c r="U1342" s="65">
        <f>SUM(U1343:U1348)</f>
        <v>0</v>
      </c>
      <c r="V1342" s="65" t="e">
        <f>(U1342/T1342)*100</f>
        <v>#DIV/0!</v>
      </c>
      <c r="W1342" s="66">
        <f>SUM(W1343:W1348)</f>
        <v>0</v>
      </c>
      <c r="X1342" s="65">
        <f>SUM(X1343:X1348)</f>
        <v>0</v>
      </c>
      <c r="Y1342" s="65" t="e">
        <f>(X1342/W1342)*100</f>
        <v>#DIV/0!</v>
      </c>
      <c r="Z1342" s="66">
        <f>SUM(Z1343:Z1348)</f>
        <v>0</v>
      </c>
      <c r="AA1342" s="65">
        <f>SUM(AA1343:AA1348)</f>
        <v>0</v>
      </c>
      <c r="AB1342" s="65" t="e">
        <f>(AA1342/Z1342)*100</f>
        <v>#DIV/0!</v>
      </c>
      <c r="AC1342" s="66">
        <f>SUM(AC1343:AC1348)</f>
        <v>0</v>
      </c>
      <c r="AD1342" s="65">
        <f>SUM(AD1343:AD1348)</f>
        <v>0</v>
      </c>
      <c r="AE1342" s="65" t="e">
        <f>(AD1342/AC1342)*100</f>
        <v>#DIV/0!</v>
      </c>
      <c r="AF1342" s="66">
        <f>SUM(AF1343:AF1348)</f>
        <v>0</v>
      </c>
      <c r="AG1342" s="65">
        <f>SUM(AG1343:AG1348)</f>
        <v>0</v>
      </c>
      <c r="AH1342" s="65" t="e">
        <f>(AG1342/AF1342)*100</f>
        <v>#DIV/0!</v>
      </c>
      <c r="AI1342" s="66">
        <f>SUM(AI1343:AI1348)</f>
        <v>0</v>
      </c>
      <c r="AJ1342" s="65">
        <f>SUM(AJ1343:AJ1348)</f>
        <v>0</v>
      </c>
      <c r="AK1342" s="65" t="e">
        <f>(AJ1342/AI1342)*100</f>
        <v>#DIV/0!</v>
      </c>
      <c r="AL1342" s="66">
        <f>SUM(AL1343:AL1348)</f>
        <v>0</v>
      </c>
      <c r="AM1342" s="65">
        <f>SUM(AM1343:AM1348)</f>
        <v>0</v>
      </c>
      <c r="AN1342" s="65" t="e">
        <f>(AM1342/AL1342)*100</f>
        <v>#DIV/0!</v>
      </c>
      <c r="AO1342" s="66">
        <f>SUM(AO1343:AO1348)</f>
        <v>0</v>
      </c>
      <c r="AP1342" s="65">
        <f>SUM(AP1343:AP1348)</f>
        <v>0</v>
      </c>
      <c r="AQ1342" s="65" t="e">
        <f>(AP1342/AO1342)*100</f>
        <v>#DIV/0!</v>
      </c>
      <c r="AR1342" s="12"/>
    </row>
    <row r="1343" spans="1:44" ht="30">
      <c r="A1343" s="277"/>
      <c r="B1343" s="231"/>
      <c r="C1343" s="229"/>
      <c r="D1343" s="161" t="s">
        <v>17</v>
      </c>
      <c r="E1343" s="77">
        <f>H1343+K1343+N1343+Q1343+T1343+W1343+Z1343+AC1343+AF1343+AI1343+AL1343+AO1343</f>
        <v>0</v>
      </c>
      <c r="F1343" s="67">
        <f>I1343+L1343+O1343+R1343+U1343+X1343+AA1343+AD1343+AG1343+AJ1343+AM1343+AP1343</f>
        <v>0</v>
      </c>
      <c r="G1343" s="68" t="e">
        <f t="shared" ref="G1343:G1348" si="4861">(F1343/E1343)*100</f>
        <v>#DIV/0!</v>
      </c>
      <c r="H1343" s="66"/>
      <c r="I1343" s="67"/>
      <c r="J1343" s="68" t="e">
        <f t="shared" ref="J1343:J1348" si="4862">(I1343/H1343)*100</f>
        <v>#DIV/0!</v>
      </c>
      <c r="K1343" s="66"/>
      <c r="L1343" s="67"/>
      <c r="M1343" s="68" t="e">
        <f t="shared" ref="M1343:M1348" si="4863">(L1343/K1343)*100</f>
        <v>#DIV/0!</v>
      </c>
      <c r="N1343" s="66"/>
      <c r="O1343" s="67"/>
      <c r="P1343" s="68" t="e">
        <f t="shared" ref="P1343:P1348" si="4864">(O1343/N1343)*100</f>
        <v>#DIV/0!</v>
      </c>
      <c r="Q1343" s="66"/>
      <c r="R1343" s="67"/>
      <c r="S1343" s="68" t="e">
        <f t="shared" ref="S1343:S1348" si="4865">(R1343/Q1343)*100</f>
        <v>#DIV/0!</v>
      </c>
      <c r="T1343" s="66"/>
      <c r="U1343" s="67"/>
      <c r="V1343" s="68" t="e">
        <f t="shared" ref="V1343:V1348" si="4866">(U1343/T1343)*100</f>
        <v>#DIV/0!</v>
      </c>
      <c r="W1343" s="66"/>
      <c r="X1343" s="67"/>
      <c r="Y1343" s="68" t="e">
        <f t="shared" ref="Y1343:Y1348" si="4867">(X1343/W1343)*100</f>
        <v>#DIV/0!</v>
      </c>
      <c r="Z1343" s="66"/>
      <c r="AA1343" s="67"/>
      <c r="AB1343" s="68" t="e">
        <f t="shared" ref="AB1343:AB1348" si="4868">(AA1343/Z1343)*100</f>
        <v>#DIV/0!</v>
      </c>
      <c r="AC1343" s="66"/>
      <c r="AD1343" s="67"/>
      <c r="AE1343" s="68" t="e">
        <f t="shared" ref="AE1343:AE1348" si="4869">(AD1343/AC1343)*100</f>
        <v>#DIV/0!</v>
      </c>
      <c r="AF1343" s="66"/>
      <c r="AG1343" s="67"/>
      <c r="AH1343" s="68" t="e">
        <f t="shared" ref="AH1343:AH1348" si="4870">(AG1343/AF1343)*100</f>
        <v>#DIV/0!</v>
      </c>
      <c r="AI1343" s="66"/>
      <c r="AJ1343" s="67"/>
      <c r="AK1343" s="68" t="e">
        <f t="shared" ref="AK1343:AK1348" si="4871">(AJ1343/AI1343)*100</f>
        <v>#DIV/0!</v>
      </c>
      <c r="AL1343" s="66"/>
      <c r="AM1343" s="67"/>
      <c r="AN1343" s="68" t="e">
        <f t="shared" ref="AN1343:AN1348" si="4872">(AM1343/AL1343)*100</f>
        <v>#DIV/0!</v>
      </c>
      <c r="AO1343" s="66"/>
      <c r="AP1343" s="67"/>
      <c r="AQ1343" s="68" t="e">
        <f t="shared" ref="AQ1343:AQ1348" si="4873">(AP1343/AO1343)*100</f>
        <v>#DIV/0!</v>
      </c>
      <c r="AR1343" s="12"/>
    </row>
    <row r="1344" spans="1:44" ht="51" customHeight="1">
      <c r="A1344" s="277"/>
      <c r="B1344" s="231"/>
      <c r="C1344" s="229"/>
      <c r="D1344" s="161" t="s">
        <v>18</v>
      </c>
      <c r="E1344" s="77">
        <f t="shared" ref="E1344:E1348" si="4874">H1344+K1344+N1344+Q1344+T1344+W1344+Z1344+AC1344+AF1344+AI1344+AL1344+AO1344</f>
        <v>0</v>
      </c>
      <c r="F1344" s="67">
        <f t="shared" ref="F1344:F1348" si="4875">I1344+L1344+O1344+R1344+U1344+X1344+AA1344+AD1344+AG1344+AJ1344+AM1344+AP1344</f>
        <v>0</v>
      </c>
      <c r="G1344" s="68" t="e">
        <f t="shared" si="4861"/>
        <v>#DIV/0!</v>
      </c>
      <c r="H1344" s="66"/>
      <c r="I1344" s="67"/>
      <c r="J1344" s="68" t="e">
        <f t="shared" si="4862"/>
        <v>#DIV/0!</v>
      </c>
      <c r="K1344" s="66"/>
      <c r="L1344" s="67"/>
      <c r="M1344" s="68" t="e">
        <f t="shared" si="4863"/>
        <v>#DIV/0!</v>
      </c>
      <c r="N1344" s="66"/>
      <c r="O1344" s="67"/>
      <c r="P1344" s="68" t="e">
        <f t="shared" si="4864"/>
        <v>#DIV/0!</v>
      </c>
      <c r="Q1344" s="66"/>
      <c r="R1344" s="67"/>
      <c r="S1344" s="68" t="e">
        <f t="shared" si="4865"/>
        <v>#DIV/0!</v>
      </c>
      <c r="T1344" s="66"/>
      <c r="U1344" s="67"/>
      <c r="V1344" s="68" t="e">
        <f t="shared" si="4866"/>
        <v>#DIV/0!</v>
      </c>
      <c r="W1344" s="66"/>
      <c r="X1344" s="67"/>
      <c r="Y1344" s="68" t="e">
        <f t="shared" si="4867"/>
        <v>#DIV/0!</v>
      </c>
      <c r="Z1344" s="66"/>
      <c r="AA1344" s="67"/>
      <c r="AB1344" s="68" t="e">
        <f t="shared" si="4868"/>
        <v>#DIV/0!</v>
      </c>
      <c r="AC1344" s="66"/>
      <c r="AD1344" s="67"/>
      <c r="AE1344" s="68" t="e">
        <f t="shared" si="4869"/>
        <v>#DIV/0!</v>
      </c>
      <c r="AF1344" s="66"/>
      <c r="AG1344" s="67"/>
      <c r="AH1344" s="68" t="e">
        <f t="shared" si="4870"/>
        <v>#DIV/0!</v>
      </c>
      <c r="AI1344" s="66"/>
      <c r="AJ1344" s="67"/>
      <c r="AK1344" s="68" t="e">
        <f t="shared" si="4871"/>
        <v>#DIV/0!</v>
      </c>
      <c r="AL1344" s="66"/>
      <c r="AM1344" s="67"/>
      <c r="AN1344" s="68" t="e">
        <f t="shared" si="4872"/>
        <v>#DIV/0!</v>
      </c>
      <c r="AO1344" s="66"/>
      <c r="AP1344" s="67"/>
      <c r="AQ1344" s="68" t="e">
        <f t="shared" si="4873"/>
        <v>#DIV/0!</v>
      </c>
      <c r="AR1344" s="12"/>
    </row>
    <row r="1345" spans="1:44" ht="30" customHeight="1">
      <c r="A1345" s="277"/>
      <c r="B1345" s="231"/>
      <c r="C1345" s="229"/>
      <c r="D1345" s="161" t="s">
        <v>26</v>
      </c>
      <c r="E1345" s="77">
        <f t="shared" si="4874"/>
        <v>0</v>
      </c>
      <c r="F1345" s="67">
        <f t="shared" si="4875"/>
        <v>0</v>
      </c>
      <c r="G1345" s="68" t="e">
        <f t="shared" si="4861"/>
        <v>#DIV/0!</v>
      </c>
      <c r="H1345" s="66"/>
      <c r="I1345" s="67"/>
      <c r="J1345" s="68" t="e">
        <f t="shared" si="4862"/>
        <v>#DIV/0!</v>
      </c>
      <c r="K1345" s="66"/>
      <c r="L1345" s="67"/>
      <c r="M1345" s="68" t="e">
        <f t="shared" si="4863"/>
        <v>#DIV/0!</v>
      </c>
      <c r="N1345" s="66"/>
      <c r="O1345" s="67"/>
      <c r="P1345" s="68" t="e">
        <f t="shared" si="4864"/>
        <v>#DIV/0!</v>
      </c>
      <c r="Q1345" s="66"/>
      <c r="R1345" s="67"/>
      <c r="S1345" s="68" t="e">
        <f t="shared" si="4865"/>
        <v>#DIV/0!</v>
      </c>
      <c r="T1345" s="66"/>
      <c r="U1345" s="67"/>
      <c r="V1345" s="68" t="e">
        <f t="shared" si="4866"/>
        <v>#DIV/0!</v>
      </c>
      <c r="W1345" s="66"/>
      <c r="X1345" s="67"/>
      <c r="Y1345" s="68" t="e">
        <f t="shared" si="4867"/>
        <v>#DIV/0!</v>
      </c>
      <c r="Z1345" s="66"/>
      <c r="AA1345" s="67"/>
      <c r="AB1345" s="68" t="e">
        <f t="shared" si="4868"/>
        <v>#DIV/0!</v>
      </c>
      <c r="AC1345" s="66"/>
      <c r="AD1345" s="67"/>
      <c r="AE1345" s="68" t="e">
        <f t="shared" si="4869"/>
        <v>#DIV/0!</v>
      </c>
      <c r="AF1345" s="66"/>
      <c r="AG1345" s="67"/>
      <c r="AH1345" s="68" t="e">
        <f t="shared" si="4870"/>
        <v>#DIV/0!</v>
      </c>
      <c r="AI1345" s="66"/>
      <c r="AJ1345" s="67"/>
      <c r="AK1345" s="68" t="e">
        <f t="shared" si="4871"/>
        <v>#DIV/0!</v>
      </c>
      <c r="AL1345" s="66"/>
      <c r="AM1345" s="67"/>
      <c r="AN1345" s="68" t="e">
        <f t="shared" si="4872"/>
        <v>#DIV/0!</v>
      </c>
      <c r="AO1345" s="66"/>
      <c r="AP1345" s="67"/>
      <c r="AQ1345" s="68" t="e">
        <f t="shared" si="4873"/>
        <v>#DIV/0!</v>
      </c>
      <c r="AR1345" s="12"/>
    </row>
    <row r="1346" spans="1:44" ht="82.5" customHeight="1">
      <c r="A1346" s="277"/>
      <c r="B1346" s="231"/>
      <c r="C1346" s="229"/>
      <c r="D1346" s="161" t="s">
        <v>231</v>
      </c>
      <c r="E1346" s="77">
        <f t="shared" si="4874"/>
        <v>0</v>
      </c>
      <c r="F1346" s="67">
        <f t="shared" si="4875"/>
        <v>0</v>
      </c>
      <c r="G1346" s="68" t="e">
        <f t="shared" si="4861"/>
        <v>#DIV/0!</v>
      </c>
      <c r="H1346" s="66"/>
      <c r="I1346" s="67"/>
      <c r="J1346" s="68" t="e">
        <f t="shared" si="4862"/>
        <v>#DIV/0!</v>
      </c>
      <c r="K1346" s="66"/>
      <c r="L1346" s="67"/>
      <c r="M1346" s="68" t="e">
        <f t="shared" si="4863"/>
        <v>#DIV/0!</v>
      </c>
      <c r="N1346" s="66"/>
      <c r="O1346" s="67"/>
      <c r="P1346" s="68" t="e">
        <f t="shared" si="4864"/>
        <v>#DIV/0!</v>
      </c>
      <c r="Q1346" s="66"/>
      <c r="R1346" s="67"/>
      <c r="S1346" s="68" t="e">
        <f t="shared" si="4865"/>
        <v>#DIV/0!</v>
      </c>
      <c r="T1346" s="66"/>
      <c r="U1346" s="67"/>
      <c r="V1346" s="68" t="e">
        <f t="shared" si="4866"/>
        <v>#DIV/0!</v>
      </c>
      <c r="W1346" s="66"/>
      <c r="X1346" s="67"/>
      <c r="Y1346" s="68" t="e">
        <f t="shared" si="4867"/>
        <v>#DIV/0!</v>
      </c>
      <c r="Z1346" s="66"/>
      <c r="AA1346" s="67"/>
      <c r="AB1346" s="68" t="e">
        <f t="shared" si="4868"/>
        <v>#DIV/0!</v>
      </c>
      <c r="AC1346" s="66"/>
      <c r="AD1346" s="67"/>
      <c r="AE1346" s="68" t="e">
        <f t="shared" si="4869"/>
        <v>#DIV/0!</v>
      </c>
      <c r="AF1346" s="66"/>
      <c r="AG1346" s="67"/>
      <c r="AH1346" s="68" t="e">
        <f t="shared" si="4870"/>
        <v>#DIV/0!</v>
      </c>
      <c r="AI1346" s="66"/>
      <c r="AJ1346" s="67"/>
      <c r="AK1346" s="68" t="e">
        <f t="shared" si="4871"/>
        <v>#DIV/0!</v>
      </c>
      <c r="AL1346" s="66"/>
      <c r="AM1346" s="67"/>
      <c r="AN1346" s="68" t="e">
        <f t="shared" si="4872"/>
        <v>#DIV/0!</v>
      </c>
      <c r="AO1346" s="66"/>
      <c r="AP1346" s="67"/>
      <c r="AQ1346" s="68" t="e">
        <f t="shared" si="4873"/>
        <v>#DIV/0!</v>
      </c>
      <c r="AR1346" s="12"/>
    </row>
    <row r="1347" spans="1:44" ht="38.25" customHeight="1">
      <c r="A1347" s="277"/>
      <c r="B1347" s="231"/>
      <c r="C1347" s="229"/>
      <c r="D1347" s="161" t="s">
        <v>39</v>
      </c>
      <c r="E1347" s="77">
        <f t="shared" si="4874"/>
        <v>0</v>
      </c>
      <c r="F1347" s="67">
        <f t="shared" si="4875"/>
        <v>0</v>
      </c>
      <c r="G1347" s="68" t="e">
        <f t="shared" si="4861"/>
        <v>#DIV/0!</v>
      </c>
      <c r="H1347" s="66"/>
      <c r="I1347" s="67"/>
      <c r="J1347" s="68" t="e">
        <f t="shared" si="4862"/>
        <v>#DIV/0!</v>
      </c>
      <c r="K1347" s="66"/>
      <c r="L1347" s="67"/>
      <c r="M1347" s="68" t="e">
        <f t="shared" si="4863"/>
        <v>#DIV/0!</v>
      </c>
      <c r="N1347" s="66"/>
      <c r="O1347" s="67"/>
      <c r="P1347" s="68" t="e">
        <f t="shared" si="4864"/>
        <v>#DIV/0!</v>
      </c>
      <c r="Q1347" s="66"/>
      <c r="R1347" s="67"/>
      <c r="S1347" s="68" t="e">
        <f t="shared" si="4865"/>
        <v>#DIV/0!</v>
      </c>
      <c r="T1347" s="66"/>
      <c r="U1347" s="67"/>
      <c r="V1347" s="68" t="e">
        <f t="shared" si="4866"/>
        <v>#DIV/0!</v>
      </c>
      <c r="W1347" s="66"/>
      <c r="X1347" s="67"/>
      <c r="Y1347" s="68" t="e">
        <f t="shared" si="4867"/>
        <v>#DIV/0!</v>
      </c>
      <c r="Z1347" s="66"/>
      <c r="AA1347" s="67"/>
      <c r="AB1347" s="68" t="e">
        <f t="shared" si="4868"/>
        <v>#DIV/0!</v>
      </c>
      <c r="AC1347" s="66"/>
      <c r="AD1347" s="67"/>
      <c r="AE1347" s="68" t="e">
        <f t="shared" si="4869"/>
        <v>#DIV/0!</v>
      </c>
      <c r="AF1347" s="66"/>
      <c r="AG1347" s="67"/>
      <c r="AH1347" s="68" t="e">
        <f t="shared" si="4870"/>
        <v>#DIV/0!</v>
      </c>
      <c r="AI1347" s="66"/>
      <c r="AJ1347" s="67"/>
      <c r="AK1347" s="68" t="e">
        <f t="shared" si="4871"/>
        <v>#DIV/0!</v>
      </c>
      <c r="AL1347" s="66"/>
      <c r="AM1347" s="67"/>
      <c r="AN1347" s="68" t="e">
        <f t="shared" si="4872"/>
        <v>#DIV/0!</v>
      </c>
      <c r="AO1347" s="66"/>
      <c r="AP1347" s="67"/>
      <c r="AQ1347" s="68" t="e">
        <f t="shared" si="4873"/>
        <v>#DIV/0!</v>
      </c>
      <c r="AR1347" s="12"/>
    </row>
    <row r="1348" spans="1:44" ht="63.75" customHeight="1">
      <c r="A1348" s="277"/>
      <c r="B1348" s="232"/>
      <c r="C1348" s="229"/>
      <c r="D1348" s="161" t="s">
        <v>33</v>
      </c>
      <c r="E1348" s="77">
        <f t="shared" si="4874"/>
        <v>0</v>
      </c>
      <c r="F1348" s="67">
        <f t="shared" si="4875"/>
        <v>0</v>
      </c>
      <c r="G1348" s="68" t="e">
        <f t="shared" si="4861"/>
        <v>#DIV/0!</v>
      </c>
      <c r="H1348" s="66"/>
      <c r="I1348" s="67"/>
      <c r="J1348" s="68" t="e">
        <f t="shared" si="4862"/>
        <v>#DIV/0!</v>
      </c>
      <c r="K1348" s="66"/>
      <c r="L1348" s="67"/>
      <c r="M1348" s="68" t="e">
        <f t="shared" si="4863"/>
        <v>#DIV/0!</v>
      </c>
      <c r="N1348" s="66"/>
      <c r="O1348" s="67"/>
      <c r="P1348" s="68" t="e">
        <f t="shared" si="4864"/>
        <v>#DIV/0!</v>
      </c>
      <c r="Q1348" s="66"/>
      <c r="R1348" s="67"/>
      <c r="S1348" s="68" t="e">
        <f t="shared" si="4865"/>
        <v>#DIV/0!</v>
      </c>
      <c r="T1348" s="66"/>
      <c r="U1348" s="67"/>
      <c r="V1348" s="68" t="e">
        <f t="shared" si="4866"/>
        <v>#DIV/0!</v>
      </c>
      <c r="W1348" s="66"/>
      <c r="X1348" s="67"/>
      <c r="Y1348" s="68" t="e">
        <f t="shared" si="4867"/>
        <v>#DIV/0!</v>
      </c>
      <c r="Z1348" s="66"/>
      <c r="AA1348" s="67"/>
      <c r="AB1348" s="68" t="e">
        <f t="shared" si="4868"/>
        <v>#DIV/0!</v>
      </c>
      <c r="AC1348" s="66"/>
      <c r="AD1348" s="67"/>
      <c r="AE1348" s="68" t="e">
        <f t="shared" si="4869"/>
        <v>#DIV/0!</v>
      </c>
      <c r="AF1348" s="66"/>
      <c r="AG1348" s="67"/>
      <c r="AH1348" s="68" t="e">
        <f t="shared" si="4870"/>
        <v>#DIV/0!</v>
      </c>
      <c r="AI1348" s="66"/>
      <c r="AJ1348" s="67"/>
      <c r="AK1348" s="68" t="e">
        <f t="shared" si="4871"/>
        <v>#DIV/0!</v>
      </c>
      <c r="AL1348" s="66"/>
      <c r="AM1348" s="67"/>
      <c r="AN1348" s="68" t="e">
        <f t="shared" si="4872"/>
        <v>#DIV/0!</v>
      </c>
      <c r="AO1348" s="66"/>
      <c r="AP1348" s="67"/>
      <c r="AQ1348" s="68" t="e">
        <f t="shared" si="4873"/>
        <v>#DIV/0!</v>
      </c>
      <c r="AR1348" s="12"/>
    </row>
    <row r="1349" spans="1:44" ht="54" customHeight="1">
      <c r="A1349" s="278" t="s">
        <v>64</v>
      </c>
      <c r="B1349" s="243" t="s">
        <v>548</v>
      </c>
      <c r="C1349" s="237" t="s">
        <v>397</v>
      </c>
      <c r="D1349" s="183" t="s">
        <v>36</v>
      </c>
      <c r="E1349" s="184">
        <f>E1350+E1351+E1352+E1354+E1355</f>
        <v>750</v>
      </c>
      <c r="F1349" s="185">
        <f>F1350+F1351+F1352+F1354+F1355</f>
        <v>749.2</v>
      </c>
      <c r="G1349" s="185">
        <f>(F1349/E1349)*100</f>
        <v>99.893333333333331</v>
      </c>
      <c r="H1349" s="77">
        <f>H1350+H1351+H1352+H1354+H1355</f>
        <v>0</v>
      </c>
      <c r="I1349" s="78">
        <f>I1350+I1351+I1352+I1354+I1355</f>
        <v>0</v>
      </c>
      <c r="J1349" s="78" t="e">
        <f>(I1349/H1349)*100</f>
        <v>#DIV/0!</v>
      </c>
      <c r="K1349" s="77">
        <f>K1350+K1351+K1352+K1354+K1355</f>
        <v>0</v>
      </c>
      <c r="L1349" s="78">
        <f>L1350+L1351+L1352+L1354+L1355</f>
        <v>0</v>
      </c>
      <c r="M1349" s="65" t="e">
        <f>(L1349/K1349)*100</f>
        <v>#DIV/0!</v>
      </c>
      <c r="N1349" s="77">
        <f>N1350+N1351+N1352+N1354+N1355</f>
        <v>414</v>
      </c>
      <c r="O1349" s="78">
        <f>O1350+O1351+O1352+O1354+O1355</f>
        <v>414</v>
      </c>
      <c r="P1349" s="65">
        <f>(O1349/N1349)*100</f>
        <v>100</v>
      </c>
      <c r="Q1349" s="77">
        <f>Q1350+Q1351+Q1352+Q1354+Q1355</f>
        <v>0</v>
      </c>
      <c r="R1349" s="78">
        <f>R1350+R1351+R1352+R1354+R1355</f>
        <v>0</v>
      </c>
      <c r="S1349" s="65" t="e">
        <f>(R1349/Q1349)*100</f>
        <v>#DIV/0!</v>
      </c>
      <c r="T1349" s="77">
        <f>T1350+T1351+T1352+T1354+T1355</f>
        <v>0</v>
      </c>
      <c r="U1349" s="78">
        <f>U1350+U1351+U1352+U1354+U1355</f>
        <v>0</v>
      </c>
      <c r="V1349" s="65" t="e">
        <f>(U1349/T1349)*100</f>
        <v>#DIV/0!</v>
      </c>
      <c r="W1349" s="77">
        <f>W1350+W1351+W1352+W1354+W1355</f>
        <v>335.2</v>
      </c>
      <c r="X1349" s="78">
        <f>X1350+X1351+X1352+X1354+X1355</f>
        <v>335.2</v>
      </c>
      <c r="Y1349" s="65">
        <f>(X1349/W1349)*100</f>
        <v>100</v>
      </c>
      <c r="Z1349" s="77">
        <f>Z1350+Z1351+Z1352+Z1354+Z1355</f>
        <v>0</v>
      </c>
      <c r="AA1349" s="78">
        <f>AA1350+AA1351+AA1352+AA1354+AA1355</f>
        <v>0</v>
      </c>
      <c r="AB1349" s="65" t="e">
        <f>(AA1349/Z1349)*100</f>
        <v>#DIV/0!</v>
      </c>
      <c r="AC1349" s="77">
        <f>AC1350+AC1351+AC1352+AC1354+AC1355</f>
        <v>0</v>
      </c>
      <c r="AD1349" s="78">
        <f>AD1350+AD1351+AD1352+AD1354+AD1355</f>
        <v>0</v>
      </c>
      <c r="AE1349" s="65" t="e">
        <f>(AD1349/AC1349)*100</f>
        <v>#DIV/0!</v>
      </c>
      <c r="AF1349" s="77">
        <f>AF1350+AF1351+AF1352+AF1354+AF1355</f>
        <v>0</v>
      </c>
      <c r="AG1349" s="78">
        <f>AG1350+AG1351+AG1352+AG1354+AG1355</f>
        <v>0</v>
      </c>
      <c r="AH1349" s="65" t="e">
        <f>(AG1349/AF1349)*100</f>
        <v>#DIV/0!</v>
      </c>
      <c r="AI1349" s="77">
        <f>AI1350+AI1351+AI1352+AI1354+AI1355</f>
        <v>0</v>
      </c>
      <c r="AJ1349" s="78">
        <f>AJ1350+AJ1351+AJ1352+AJ1354+AJ1355</f>
        <v>0</v>
      </c>
      <c r="AK1349" s="65" t="e">
        <f>(AJ1349/AI1349)*100</f>
        <v>#DIV/0!</v>
      </c>
      <c r="AL1349" s="77">
        <f>AL1350+AL1351+AL1352+AL1354+AL1355</f>
        <v>0</v>
      </c>
      <c r="AM1349" s="78">
        <f>AM1350+AM1351+AM1352+AM1354+AM1355</f>
        <v>0</v>
      </c>
      <c r="AN1349" s="65" t="e">
        <f>(AM1349/AL1349)*100</f>
        <v>#DIV/0!</v>
      </c>
      <c r="AO1349" s="77">
        <f>AO1350+AO1351+AO1352+AO1354+AO1355</f>
        <v>0.8</v>
      </c>
      <c r="AP1349" s="78">
        <f>AP1350+AP1351+AP1352+AP1354+AP1355</f>
        <v>0</v>
      </c>
      <c r="AQ1349" s="65">
        <f>(AP1349/AO1349)*100</f>
        <v>0</v>
      </c>
      <c r="AR1349" s="12"/>
    </row>
    <row r="1350" spans="1:44" ht="30">
      <c r="A1350" s="278"/>
      <c r="B1350" s="244"/>
      <c r="C1350" s="238"/>
      <c r="D1350" s="161" t="s">
        <v>17</v>
      </c>
      <c r="E1350" s="77">
        <f>H1350+K1350+N1350+Q1350+T1350+W1350+Z1350+AC1350+AF1350+AI1350+AL1350+AO1350</f>
        <v>0</v>
      </c>
      <c r="F1350" s="79">
        <f>I1350+L1350+O1350+R1350+U1350+X1350+AA1350+AD1350+AG1350+AJ1350+AM1350+AP1350</f>
        <v>0</v>
      </c>
      <c r="G1350" s="80" t="e">
        <f t="shared" ref="G1350:G1355" si="4876">(F1350/E1350)*100</f>
        <v>#DIV/0!</v>
      </c>
      <c r="H1350" s="77"/>
      <c r="I1350" s="79"/>
      <c r="J1350" s="80" t="e">
        <f t="shared" ref="J1350:J1355" si="4877">(I1350/H1350)*100</f>
        <v>#DIV/0!</v>
      </c>
      <c r="K1350" s="77"/>
      <c r="L1350" s="79"/>
      <c r="M1350" s="68" t="e">
        <f t="shared" ref="M1350:M1355" si="4878">(L1350/K1350)*100</f>
        <v>#DIV/0!</v>
      </c>
      <c r="N1350" s="66"/>
      <c r="O1350" s="67"/>
      <c r="P1350" s="68" t="e">
        <f t="shared" ref="P1350:P1355" si="4879">(O1350/N1350)*100</f>
        <v>#DIV/0!</v>
      </c>
      <c r="Q1350" s="66"/>
      <c r="R1350" s="67"/>
      <c r="S1350" s="68" t="e">
        <f t="shared" ref="S1350:S1355" si="4880">(R1350/Q1350)*100</f>
        <v>#DIV/0!</v>
      </c>
      <c r="T1350" s="66"/>
      <c r="U1350" s="67"/>
      <c r="V1350" s="68" t="e">
        <f t="shared" ref="V1350:V1355" si="4881">(U1350/T1350)*100</f>
        <v>#DIV/0!</v>
      </c>
      <c r="W1350" s="66"/>
      <c r="X1350" s="67"/>
      <c r="Y1350" s="68" t="e">
        <f t="shared" ref="Y1350:Y1355" si="4882">(X1350/W1350)*100</f>
        <v>#DIV/0!</v>
      </c>
      <c r="Z1350" s="66"/>
      <c r="AA1350" s="67"/>
      <c r="AB1350" s="68" t="e">
        <f t="shared" ref="AB1350:AB1355" si="4883">(AA1350/Z1350)*100</f>
        <v>#DIV/0!</v>
      </c>
      <c r="AC1350" s="66"/>
      <c r="AD1350" s="67"/>
      <c r="AE1350" s="68" t="e">
        <f t="shared" ref="AE1350:AE1355" si="4884">(AD1350/AC1350)*100</f>
        <v>#DIV/0!</v>
      </c>
      <c r="AF1350" s="66"/>
      <c r="AG1350" s="67"/>
      <c r="AH1350" s="68" t="e">
        <f t="shared" ref="AH1350:AH1355" si="4885">(AG1350/AF1350)*100</f>
        <v>#DIV/0!</v>
      </c>
      <c r="AI1350" s="66"/>
      <c r="AJ1350" s="67"/>
      <c r="AK1350" s="68" t="e">
        <f t="shared" ref="AK1350:AK1355" si="4886">(AJ1350/AI1350)*100</f>
        <v>#DIV/0!</v>
      </c>
      <c r="AL1350" s="66"/>
      <c r="AM1350" s="67"/>
      <c r="AN1350" s="68" t="e">
        <f t="shared" ref="AN1350:AN1355" si="4887">(AM1350/AL1350)*100</f>
        <v>#DIV/0!</v>
      </c>
      <c r="AO1350" s="66"/>
      <c r="AP1350" s="67"/>
      <c r="AQ1350" s="68" t="e">
        <f t="shared" ref="AQ1350:AQ1355" si="4888">(AP1350/AO1350)*100</f>
        <v>#DIV/0!</v>
      </c>
      <c r="AR1350" s="12"/>
    </row>
    <row r="1351" spans="1:44" ht="52.5" customHeight="1">
      <c r="A1351" s="278"/>
      <c r="B1351" s="244"/>
      <c r="C1351" s="238"/>
      <c r="D1351" s="161" t="s">
        <v>18</v>
      </c>
      <c r="E1351" s="77">
        <f t="shared" ref="E1351:E1355" si="4889">H1351+K1351+N1351+Q1351+T1351+W1351+Z1351+AC1351+AF1351+AI1351+AL1351+AO1351</f>
        <v>0</v>
      </c>
      <c r="F1351" s="79">
        <f t="shared" ref="F1351:F1355" si="4890">I1351+L1351+O1351+R1351+U1351+X1351+AA1351+AD1351+AG1351+AJ1351+AM1351+AP1351</f>
        <v>0</v>
      </c>
      <c r="G1351" s="80" t="e">
        <f t="shared" si="4876"/>
        <v>#DIV/0!</v>
      </c>
      <c r="H1351" s="77"/>
      <c r="I1351" s="79"/>
      <c r="J1351" s="80" t="e">
        <f t="shared" si="4877"/>
        <v>#DIV/0!</v>
      </c>
      <c r="K1351" s="77"/>
      <c r="L1351" s="79"/>
      <c r="M1351" s="68" t="e">
        <f t="shared" si="4878"/>
        <v>#DIV/0!</v>
      </c>
      <c r="N1351" s="66"/>
      <c r="O1351" s="67"/>
      <c r="P1351" s="68" t="e">
        <f t="shared" si="4879"/>
        <v>#DIV/0!</v>
      </c>
      <c r="Q1351" s="66"/>
      <c r="R1351" s="67"/>
      <c r="S1351" s="68" t="e">
        <f t="shared" si="4880"/>
        <v>#DIV/0!</v>
      </c>
      <c r="T1351" s="66"/>
      <c r="U1351" s="67"/>
      <c r="V1351" s="68" t="e">
        <f t="shared" si="4881"/>
        <v>#DIV/0!</v>
      </c>
      <c r="W1351" s="66"/>
      <c r="X1351" s="67"/>
      <c r="Y1351" s="68" t="e">
        <f t="shared" si="4882"/>
        <v>#DIV/0!</v>
      </c>
      <c r="Z1351" s="66"/>
      <c r="AA1351" s="67"/>
      <c r="AB1351" s="68" t="e">
        <f t="shared" si="4883"/>
        <v>#DIV/0!</v>
      </c>
      <c r="AC1351" s="66"/>
      <c r="AD1351" s="67"/>
      <c r="AE1351" s="68" t="e">
        <f t="shared" si="4884"/>
        <v>#DIV/0!</v>
      </c>
      <c r="AF1351" s="66"/>
      <c r="AG1351" s="67"/>
      <c r="AH1351" s="68" t="e">
        <f t="shared" si="4885"/>
        <v>#DIV/0!</v>
      </c>
      <c r="AI1351" s="66"/>
      <c r="AJ1351" s="67"/>
      <c r="AK1351" s="68" t="e">
        <f t="shared" si="4886"/>
        <v>#DIV/0!</v>
      </c>
      <c r="AL1351" s="66"/>
      <c r="AM1351" s="67"/>
      <c r="AN1351" s="68" t="e">
        <f t="shared" si="4887"/>
        <v>#DIV/0!</v>
      </c>
      <c r="AO1351" s="66"/>
      <c r="AP1351" s="67"/>
      <c r="AQ1351" s="68" t="e">
        <f t="shared" si="4888"/>
        <v>#DIV/0!</v>
      </c>
      <c r="AR1351" s="12"/>
    </row>
    <row r="1352" spans="1:44" ht="42" customHeight="1">
      <c r="A1352" s="278"/>
      <c r="B1352" s="244"/>
      <c r="C1352" s="238"/>
      <c r="D1352" s="161" t="s">
        <v>26</v>
      </c>
      <c r="E1352" s="77">
        <f t="shared" si="4889"/>
        <v>750</v>
      </c>
      <c r="F1352" s="79">
        <f t="shared" si="4890"/>
        <v>749.2</v>
      </c>
      <c r="G1352" s="80">
        <f t="shared" si="4876"/>
        <v>99.893333333333331</v>
      </c>
      <c r="H1352" s="77"/>
      <c r="I1352" s="79"/>
      <c r="J1352" s="80" t="e">
        <f t="shared" si="4877"/>
        <v>#DIV/0!</v>
      </c>
      <c r="K1352" s="77"/>
      <c r="L1352" s="79"/>
      <c r="M1352" s="68" t="e">
        <f t="shared" si="4878"/>
        <v>#DIV/0!</v>
      </c>
      <c r="N1352" s="66">
        <v>414</v>
      </c>
      <c r="O1352" s="67">
        <v>414</v>
      </c>
      <c r="P1352" s="68">
        <f t="shared" si="4879"/>
        <v>100</v>
      </c>
      <c r="Q1352" s="66"/>
      <c r="R1352" s="67"/>
      <c r="S1352" s="68" t="e">
        <f t="shared" si="4880"/>
        <v>#DIV/0!</v>
      </c>
      <c r="T1352" s="66"/>
      <c r="U1352" s="67"/>
      <c r="V1352" s="68" t="e">
        <f t="shared" si="4881"/>
        <v>#DIV/0!</v>
      </c>
      <c r="W1352" s="66">
        <v>335.2</v>
      </c>
      <c r="X1352" s="67">
        <v>335.2</v>
      </c>
      <c r="Y1352" s="68">
        <f t="shared" si="4882"/>
        <v>100</v>
      </c>
      <c r="Z1352" s="66">
        <v>0</v>
      </c>
      <c r="AA1352" s="67">
        <v>0</v>
      </c>
      <c r="AB1352" s="68" t="e">
        <f t="shared" si="4883"/>
        <v>#DIV/0!</v>
      </c>
      <c r="AC1352" s="66"/>
      <c r="AD1352" s="67"/>
      <c r="AE1352" s="68" t="e">
        <f t="shared" si="4884"/>
        <v>#DIV/0!</v>
      </c>
      <c r="AF1352" s="66"/>
      <c r="AG1352" s="67"/>
      <c r="AH1352" s="68" t="e">
        <f t="shared" si="4885"/>
        <v>#DIV/0!</v>
      </c>
      <c r="AI1352" s="66"/>
      <c r="AJ1352" s="67"/>
      <c r="AK1352" s="68" t="e">
        <f t="shared" si="4886"/>
        <v>#DIV/0!</v>
      </c>
      <c r="AL1352" s="66"/>
      <c r="AM1352" s="67"/>
      <c r="AN1352" s="68" t="e">
        <f t="shared" si="4887"/>
        <v>#DIV/0!</v>
      </c>
      <c r="AO1352" s="66">
        <v>0.8</v>
      </c>
      <c r="AP1352" s="67"/>
      <c r="AQ1352" s="68">
        <f t="shared" si="4888"/>
        <v>0</v>
      </c>
      <c r="AR1352" s="12"/>
    </row>
    <row r="1353" spans="1:44" ht="84.75" customHeight="1">
      <c r="A1353" s="278"/>
      <c r="B1353" s="244"/>
      <c r="C1353" s="238"/>
      <c r="D1353" s="161" t="s">
        <v>231</v>
      </c>
      <c r="E1353" s="77">
        <f t="shared" si="4889"/>
        <v>0</v>
      </c>
      <c r="F1353" s="79">
        <f t="shared" si="4890"/>
        <v>0</v>
      </c>
      <c r="G1353" s="80" t="e">
        <f t="shared" si="4876"/>
        <v>#DIV/0!</v>
      </c>
      <c r="H1353" s="77"/>
      <c r="I1353" s="79"/>
      <c r="J1353" s="80" t="e">
        <f t="shared" si="4877"/>
        <v>#DIV/0!</v>
      </c>
      <c r="K1353" s="77"/>
      <c r="L1353" s="79"/>
      <c r="M1353" s="68" t="e">
        <f t="shared" si="4878"/>
        <v>#DIV/0!</v>
      </c>
      <c r="N1353" s="66"/>
      <c r="O1353" s="67"/>
      <c r="P1353" s="68" t="e">
        <f t="shared" si="4879"/>
        <v>#DIV/0!</v>
      </c>
      <c r="Q1353" s="66"/>
      <c r="R1353" s="67"/>
      <c r="S1353" s="68" t="e">
        <f t="shared" si="4880"/>
        <v>#DIV/0!</v>
      </c>
      <c r="T1353" s="66"/>
      <c r="U1353" s="67"/>
      <c r="V1353" s="68" t="e">
        <f t="shared" si="4881"/>
        <v>#DIV/0!</v>
      </c>
      <c r="W1353" s="66"/>
      <c r="X1353" s="67"/>
      <c r="Y1353" s="68" t="e">
        <f t="shared" si="4882"/>
        <v>#DIV/0!</v>
      </c>
      <c r="Z1353" s="66"/>
      <c r="AA1353" s="67"/>
      <c r="AB1353" s="68" t="e">
        <f t="shared" si="4883"/>
        <v>#DIV/0!</v>
      </c>
      <c r="AC1353" s="66"/>
      <c r="AD1353" s="67"/>
      <c r="AE1353" s="68" t="e">
        <f t="shared" si="4884"/>
        <v>#DIV/0!</v>
      </c>
      <c r="AF1353" s="66"/>
      <c r="AG1353" s="67"/>
      <c r="AH1353" s="68" t="e">
        <f t="shared" si="4885"/>
        <v>#DIV/0!</v>
      </c>
      <c r="AI1353" s="66"/>
      <c r="AJ1353" s="67"/>
      <c r="AK1353" s="68" t="e">
        <f t="shared" si="4886"/>
        <v>#DIV/0!</v>
      </c>
      <c r="AL1353" s="66"/>
      <c r="AM1353" s="67"/>
      <c r="AN1353" s="68" t="e">
        <f t="shared" si="4887"/>
        <v>#DIV/0!</v>
      </c>
      <c r="AO1353" s="66"/>
      <c r="AP1353" s="67"/>
      <c r="AQ1353" s="68" t="e">
        <f t="shared" si="4888"/>
        <v>#DIV/0!</v>
      </c>
      <c r="AR1353" s="12"/>
    </row>
    <row r="1354" spans="1:44" ht="33.75" customHeight="1">
      <c r="A1354" s="278"/>
      <c r="B1354" s="244"/>
      <c r="C1354" s="238"/>
      <c r="D1354" s="161" t="s">
        <v>39</v>
      </c>
      <c r="E1354" s="77">
        <f t="shared" si="4889"/>
        <v>0</v>
      </c>
      <c r="F1354" s="79">
        <f t="shared" si="4890"/>
        <v>0</v>
      </c>
      <c r="G1354" s="80" t="e">
        <f t="shared" si="4876"/>
        <v>#DIV/0!</v>
      </c>
      <c r="H1354" s="77"/>
      <c r="I1354" s="79"/>
      <c r="J1354" s="80" t="e">
        <f t="shared" si="4877"/>
        <v>#DIV/0!</v>
      </c>
      <c r="K1354" s="77"/>
      <c r="L1354" s="79"/>
      <c r="M1354" s="68" t="e">
        <f t="shared" si="4878"/>
        <v>#DIV/0!</v>
      </c>
      <c r="N1354" s="66"/>
      <c r="O1354" s="67"/>
      <c r="P1354" s="68" t="e">
        <f t="shared" si="4879"/>
        <v>#DIV/0!</v>
      </c>
      <c r="Q1354" s="66"/>
      <c r="R1354" s="67"/>
      <c r="S1354" s="68" t="e">
        <f t="shared" si="4880"/>
        <v>#DIV/0!</v>
      </c>
      <c r="T1354" s="66"/>
      <c r="U1354" s="67"/>
      <c r="V1354" s="68" t="e">
        <f t="shared" si="4881"/>
        <v>#DIV/0!</v>
      </c>
      <c r="W1354" s="66"/>
      <c r="X1354" s="67"/>
      <c r="Y1354" s="68" t="e">
        <f t="shared" si="4882"/>
        <v>#DIV/0!</v>
      </c>
      <c r="Z1354" s="66"/>
      <c r="AA1354" s="67"/>
      <c r="AB1354" s="68" t="e">
        <f t="shared" si="4883"/>
        <v>#DIV/0!</v>
      </c>
      <c r="AC1354" s="66"/>
      <c r="AD1354" s="67"/>
      <c r="AE1354" s="68" t="e">
        <f t="shared" si="4884"/>
        <v>#DIV/0!</v>
      </c>
      <c r="AF1354" s="66"/>
      <c r="AG1354" s="67"/>
      <c r="AH1354" s="68" t="e">
        <f t="shared" si="4885"/>
        <v>#DIV/0!</v>
      </c>
      <c r="AI1354" s="66"/>
      <c r="AJ1354" s="67"/>
      <c r="AK1354" s="68" t="e">
        <f t="shared" si="4886"/>
        <v>#DIV/0!</v>
      </c>
      <c r="AL1354" s="66"/>
      <c r="AM1354" s="67"/>
      <c r="AN1354" s="68" t="e">
        <f t="shared" si="4887"/>
        <v>#DIV/0!</v>
      </c>
      <c r="AO1354" s="66"/>
      <c r="AP1354" s="67"/>
      <c r="AQ1354" s="68" t="e">
        <f t="shared" si="4888"/>
        <v>#DIV/0!</v>
      </c>
      <c r="AR1354" s="12"/>
    </row>
    <row r="1355" spans="1:44" ht="100.5" customHeight="1">
      <c r="A1355" s="278"/>
      <c r="B1355" s="245"/>
      <c r="C1355" s="239"/>
      <c r="D1355" s="161" t="s">
        <v>33</v>
      </c>
      <c r="E1355" s="77">
        <f t="shared" si="4889"/>
        <v>0</v>
      </c>
      <c r="F1355" s="79">
        <f t="shared" si="4890"/>
        <v>0</v>
      </c>
      <c r="G1355" s="80" t="e">
        <f t="shared" si="4876"/>
        <v>#DIV/0!</v>
      </c>
      <c r="H1355" s="77"/>
      <c r="I1355" s="79"/>
      <c r="J1355" s="80" t="e">
        <f t="shared" si="4877"/>
        <v>#DIV/0!</v>
      </c>
      <c r="K1355" s="77"/>
      <c r="L1355" s="79"/>
      <c r="M1355" s="68" t="e">
        <f t="shared" si="4878"/>
        <v>#DIV/0!</v>
      </c>
      <c r="N1355" s="66"/>
      <c r="O1355" s="67"/>
      <c r="P1355" s="68" t="e">
        <f t="shared" si="4879"/>
        <v>#DIV/0!</v>
      </c>
      <c r="Q1355" s="66"/>
      <c r="R1355" s="67"/>
      <c r="S1355" s="68" t="e">
        <f t="shared" si="4880"/>
        <v>#DIV/0!</v>
      </c>
      <c r="T1355" s="66"/>
      <c r="U1355" s="67"/>
      <c r="V1355" s="68" t="e">
        <f t="shared" si="4881"/>
        <v>#DIV/0!</v>
      </c>
      <c r="W1355" s="66"/>
      <c r="X1355" s="67"/>
      <c r="Y1355" s="68" t="e">
        <f t="shared" si="4882"/>
        <v>#DIV/0!</v>
      </c>
      <c r="Z1355" s="66"/>
      <c r="AA1355" s="67"/>
      <c r="AB1355" s="68" t="e">
        <f t="shared" si="4883"/>
        <v>#DIV/0!</v>
      </c>
      <c r="AC1355" s="66"/>
      <c r="AD1355" s="67"/>
      <c r="AE1355" s="68" t="e">
        <f t="shared" si="4884"/>
        <v>#DIV/0!</v>
      </c>
      <c r="AF1355" s="66"/>
      <c r="AG1355" s="67"/>
      <c r="AH1355" s="68" t="e">
        <f t="shared" si="4885"/>
        <v>#DIV/0!</v>
      </c>
      <c r="AI1355" s="66"/>
      <c r="AJ1355" s="67"/>
      <c r="AK1355" s="68" t="e">
        <f t="shared" si="4886"/>
        <v>#DIV/0!</v>
      </c>
      <c r="AL1355" s="66"/>
      <c r="AM1355" s="67"/>
      <c r="AN1355" s="68" t="e">
        <f t="shared" si="4887"/>
        <v>#DIV/0!</v>
      </c>
      <c r="AO1355" s="66"/>
      <c r="AP1355" s="67"/>
      <c r="AQ1355" s="68" t="e">
        <f t="shared" si="4888"/>
        <v>#DIV/0!</v>
      </c>
      <c r="AR1355" s="12"/>
    </row>
    <row r="1356" spans="1:44" ht="27" customHeight="1">
      <c r="A1356" s="279" t="s">
        <v>240</v>
      </c>
      <c r="B1356" s="237" t="s">
        <v>549</v>
      </c>
      <c r="C1356" s="229" t="s">
        <v>396</v>
      </c>
      <c r="D1356" s="161" t="s">
        <v>36</v>
      </c>
      <c r="E1356" s="64">
        <f>E1357+E1358+E1359+E1361+E1362</f>
        <v>3368.2</v>
      </c>
      <c r="F1356" s="71">
        <f>F1357+F1358+F1359+F1361+F1362</f>
        <v>2841.95</v>
      </c>
      <c r="G1356" s="71">
        <f>(F1356/E1356)*100</f>
        <v>84.375927795261561</v>
      </c>
      <c r="H1356" s="64">
        <f>H1357+H1358+H1359+H1361+H1362</f>
        <v>0</v>
      </c>
      <c r="I1356" s="71">
        <f>I1357+I1358+I1359+I1361+I1362</f>
        <v>0</v>
      </c>
      <c r="J1356" s="71" t="e">
        <f>(I1356/H1356)*100</f>
        <v>#DIV/0!</v>
      </c>
      <c r="K1356" s="64">
        <f>K1357+K1358+K1359+K1361+K1362</f>
        <v>0</v>
      </c>
      <c r="L1356" s="71">
        <f>L1357+L1358+L1359+L1361+L1362</f>
        <v>0</v>
      </c>
      <c r="M1356" s="71" t="e">
        <f>(L1356/K1356)*100</f>
        <v>#DIV/0!</v>
      </c>
      <c r="N1356" s="64">
        <f>N1357+N1358+N1359+N1361+N1362</f>
        <v>15.96</v>
      </c>
      <c r="O1356" s="71">
        <f>O1357+O1358+O1359+O1361+O1362</f>
        <v>15.96</v>
      </c>
      <c r="P1356" s="71">
        <f>(O1356/N1356)*100</f>
        <v>100</v>
      </c>
      <c r="Q1356" s="64">
        <f>Q1357+Q1358+Q1359+Q1361+Q1362</f>
        <v>67.91</v>
      </c>
      <c r="R1356" s="71">
        <f>R1357+R1358+R1359+R1361+R1362</f>
        <v>67.91</v>
      </c>
      <c r="S1356" s="71">
        <f>(R1356/Q1356)*100</f>
        <v>100</v>
      </c>
      <c r="T1356" s="64">
        <f>T1357+T1358+T1359+T1361+T1362</f>
        <v>88.91</v>
      </c>
      <c r="U1356" s="71">
        <f>U1357+U1358+U1359+U1361+U1362</f>
        <v>88.91</v>
      </c>
      <c r="V1356" s="71">
        <f>(U1356/T1356)*100</f>
        <v>100</v>
      </c>
      <c r="W1356" s="64">
        <f>W1357+W1358+W1359+W1361+W1362</f>
        <v>376.41</v>
      </c>
      <c r="X1356" s="71">
        <f>X1357+X1358+X1359+X1361+X1362</f>
        <v>376.41</v>
      </c>
      <c r="Y1356" s="71">
        <f>(X1356/W1356)*100</f>
        <v>100</v>
      </c>
      <c r="Z1356" s="64">
        <f>Z1357+Z1358+Z1359+Z1361+Z1362</f>
        <v>929.31</v>
      </c>
      <c r="AA1356" s="71">
        <f>AA1357+AA1358+AA1359+AA1361+AA1362</f>
        <v>929.31</v>
      </c>
      <c r="AB1356" s="71">
        <f>(AA1356/Z1356)*100</f>
        <v>100</v>
      </c>
      <c r="AC1356" s="64">
        <f>AC1357+AC1358+AC1359+AC1361+AC1362</f>
        <v>979.84</v>
      </c>
      <c r="AD1356" s="71">
        <f>AD1357+AD1358+AD1359+AD1361+AD1362</f>
        <v>979.84</v>
      </c>
      <c r="AE1356" s="71">
        <f>(AD1356/AC1356)*100</f>
        <v>100</v>
      </c>
      <c r="AF1356" s="64">
        <f>AF1357+AF1358+AF1359+AF1361+AF1362</f>
        <v>420.64</v>
      </c>
      <c r="AG1356" s="71">
        <f>AG1357+AG1358+AG1359+AG1361+AG1362</f>
        <v>383.61</v>
      </c>
      <c r="AH1356" s="71">
        <f>(AG1356/AF1356)*100</f>
        <v>91.1967478128566</v>
      </c>
      <c r="AI1356" s="64">
        <f>AI1357+AI1358+AI1359+AI1361+AI1362</f>
        <v>489.21999999999997</v>
      </c>
      <c r="AJ1356" s="71">
        <f>AJ1357+AJ1358+AJ1359+AJ1361+AJ1362</f>
        <v>0</v>
      </c>
      <c r="AK1356" s="71">
        <f>(AJ1356/AI1356)*100</f>
        <v>0</v>
      </c>
      <c r="AL1356" s="64">
        <f>AL1357+AL1358+AL1359+AL1361+AL1362</f>
        <v>0</v>
      </c>
      <c r="AM1356" s="71">
        <f>AM1357+AM1358+AM1359+AM1361+AM1362</f>
        <v>0</v>
      </c>
      <c r="AN1356" s="71" t="e">
        <f>(AM1356/AL1356)*100</f>
        <v>#DIV/0!</v>
      </c>
      <c r="AO1356" s="64">
        <f>AO1357+AO1358+AO1359+AO1361+AO1362</f>
        <v>0</v>
      </c>
      <c r="AP1356" s="71">
        <f>AP1357+AP1358+AP1359+AP1361+AP1362</f>
        <v>0</v>
      </c>
      <c r="AQ1356" s="71" t="e">
        <f>(AP1356/AO1356)*100</f>
        <v>#DIV/0!</v>
      </c>
      <c r="AR1356" s="12"/>
    </row>
    <row r="1357" spans="1:44" ht="30">
      <c r="A1357" s="279"/>
      <c r="B1357" s="238"/>
      <c r="C1357" s="229"/>
      <c r="D1357" s="161" t="s">
        <v>17</v>
      </c>
      <c r="E1357" s="69">
        <f>H1357+K1357+N1357+Q1357+T1357+W1357+Z1357+AC1357+AF1357+AI1357+AL1357+AO1357</f>
        <v>0</v>
      </c>
      <c r="F1357" s="145">
        <f>I1357+L1357+O1357+R1357+U1357+X1357+AA1357+AD1357+AG1357+AJ1357+AM1357+AP1357</f>
        <v>0</v>
      </c>
      <c r="G1357" s="73" t="e">
        <f t="shared" ref="G1357:G1362" si="4891">(F1357/E1357)*100</f>
        <v>#DIV/0!</v>
      </c>
      <c r="H1357" s="64"/>
      <c r="I1357" s="72"/>
      <c r="J1357" s="73" t="e">
        <f t="shared" ref="J1357:J1362" si="4892">(I1357/H1357)*100</f>
        <v>#DIV/0!</v>
      </c>
      <c r="K1357" s="64"/>
      <c r="L1357" s="72"/>
      <c r="M1357" s="73" t="e">
        <f t="shared" ref="M1357:M1362" si="4893">(L1357/K1357)*100</f>
        <v>#DIV/0!</v>
      </c>
      <c r="N1357" s="64"/>
      <c r="O1357" s="72"/>
      <c r="P1357" s="73" t="e">
        <f t="shared" ref="P1357:P1362" si="4894">(O1357/N1357)*100</f>
        <v>#DIV/0!</v>
      </c>
      <c r="Q1357" s="64"/>
      <c r="R1357" s="72"/>
      <c r="S1357" s="73" t="e">
        <f t="shared" ref="S1357:S1362" si="4895">(R1357/Q1357)*100</f>
        <v>#DIV/0!</v>
      </c>
      <c r="T1357" s="64"/>
      <c r="U1357" s="72"/>
      <c r="V1357" s="73" t="e">
        <f t="shared" ref="V1357:V1362" si="4896">(U1357/T1357)*100</f>
        <v>#DIV/0!</v>
      </c>
      <c r="W1357" s="64"/>
      <c r="X1357" s="72"/>
      <c r="Y1357" s="73" t="e">
        <f t="shared" ref="Y1357:Y1362" si="4897">(X1357/W1357)*100</f>
        <v>#DIV/0!</v>
      </c>
      <c r="Z1357" s="64"/>
      <c r="AA1357" s="72"/>
      <c r="AB1357" s="73" t="e">
        <f t="shared" ref="AB1357:AB1362" si="4898">(AA1357/Z1357)*100</f>
        <v>#DIV/0!</v>
      </c>
      <c r="AC1357" s="64"/>
      <c r="AD1357" s="72"/>
      <c r="AE1357" s="73" t="e">
        <f t="shared" ref="AE1357:AE1362" si="4899">(AD1357/AC1357)*100</f>
        <v>#DIV/0!</v>
      </c>
      <c r="AF1357" s="64"/>
      <c r="AG1357" s="72"/>
      <c r="AH1357" s="73" t="e">
        <f t="shared" ref="AH1357:AH1362" si="4900">(AG1357/AF1357)*100</f>
        <v>#DIV/0!</v>
      </c>
      <c r="AI1357" s="64"/>
      <c r="AJ1357" s="72"/>
      <c r="AK1357" s="73" t="e">
        <f t="shared" ref="AK1357:AK1362" si="4901">(AJ1357/AI1357)*100</f>
        <v>#DIV/0!</v>
      </c>
      <c r="AL1357" s="64"/>
      <c r="AM1357" s="72"/>
      <c r="AN1357" s="73" t="e">
        <f t="shared" ref="AN1357:AN1362" si="4902">(AM1357/AL1357)*100</f>
        <v>#DIV/0!</v>
      </c>
      <c r="AO1357" s="64"/>
      <c r="AP1357" s="72"/>
      <c r="AQ1357" s="73" t="e">
        <f t="shared" ref="AQ1357:AQ1362" si="4903">(AP1357/AO1357)*100</f>
        <v>#DIV/0!</v>
      </c>
      <c r="AR1357" s="12"/>
    </row>
    <row r="1358" spans="1:44" ht="47.25" customHeight="1">
      <c r="A1358" s="279"/>
      <c r="B1358" s="238"/>
      <c r="C1358" s="229"/>
      <c r="D1358" s="161" t="s">
        <v>18</v>
      </c>
      <c r="E1358" s="69">
        <f t="shared" ref="E1358:E1362" si="4904">H1358+K1358+N1358+Q1358+T1358+W1358+Z1358+AC1358+AF1358+AI1358+AL1358+AO1358</f>
        <v>768.2</v>
      </c>
      <c r="F1358" s="70">
        <f t="shared" ref="F1358:F1362" si="4905">I1358+L1358+O1358+R1358+U1358+X1358+AA1358+AD1358+AG1358+AJ1358+AM1358+AP1358</f>
        <v>677.76</v>
      </c>
      <c r="G1358" s="73">
        <f t="shared" si="4891"/>
        <v>88.227024212444675</v>
      </c>
      <c r="H1358" s="64"/>
      <c r="I1358" s="72"/>
      <c r="J1358" s="73" t="e">
        <f t="shared" si="4892"/>
        <v>#DIV/0!</v>
      </c>
      <c r="K1358" s="64"/>
      <c r="L1358" s="72"/>
      <c r="M1358" s="73" t="e">
        <f t="shared" si="4893"/>
        <v>#DIV/0!</v>
      </c>
      <c r="N1358" s="64"/>
      <c r="O1358" s="72"/>
      <c r="P1358" s="73" t="e">
        <f t="shared" si="4894"/>
        <v>#DIV/0!</v>
      </c>
      <c r="Q1358" s="64"/>
      <c r="R1358" s="72"/>
      <c r="S1358" s="73" t="e">
        <f t="shared" si="4895"/>
        <v>#DIV/0!</v>
      </c>
      <c r="T1358" s="64">
        <v>0</v>
      </c>
      <c r="U1358" s="73">
        <v>0</v>
      </c>
      <c r="V1358" s="73" t="e">
        <f t="shared" si="4896"/>
        <v>#DIV/0!</v>
      </c>
      <c r="W1358" s="64">
        <v>257.12</v>
      </c>
      <c r="X1358" s="72">
        <v>257.12</v>
      </c>
      <c r="Y1358" s="73">
        <f t="shared" si="4897"/>
        <v>100</v>
      </c>
      <c r="Z1358" s="64">
        <v>0</v>
      </c>
      <c r="AA1358" s="72">
        <v>0</v>
      </c>
      <c r="AB1358" s="73" t="e">
        <f t="shared" si="4898"/>
        <v>#DIV/0!</v>
      </c>
      <c r="AC1358" s="64">
        <v>0</v>
      </c>
      <c r="AD1358" s="72">
        <v>0</v>
      </c>
      <c r="AE1358" s="73" t="e">
        <f t="shared" si="4899"/>
        <v>#DIV/0!</v>
      </c>
      <c r="AF1358" s="64">
        <v>420.64</v>
      </c>
      <c r="AG1358" s="72">
        <v>420.64</v>
      </c>
      <c r="AH1358" s="73">
        <f t="shared" si="4900"/>
        <v>100</v>
      </c>
      <c r="AI1358" s="64">
        <v>90.44</v>
      </c>
      <c r="AJ1358" s="72"/>
      <c r="AK1358" s="73">
        <f t="shared" si="4901"/>
        <v>0</v>
      </c>
      <c r="AL1358" s="64"/>
      <c r="AM1358" s="72"/>
      <c r="AN1358" s="73" t="e">
        <f t="shared" si="4902"/>
        <v>#DIV/0!</v>
      </c>
      <c r="AO1358" s="64"/>
      <c r="AP1358" s="72"/>
      <c r="AQ1358" s="73" t="e">
        <f t="shared" si="4903"/>
        <v>#DIV/0!</v>
      </c>
      <c r="AR1358" s="12"/>
    </row>
    <row r="1359" spans="1:44" ht="37.5" customHeight="1">
      <c r="A1359" s="279"/>
      <c r="B1359" s="238"/>
      <c r="C1359" s="229"/>
      <c r="D1359" s="161" t="s">
        <v>26</v>
      </c>
      <c r="E1359" s="69">
        <f t="shared" si="4904"/>
        <v>2600</v>
      </c>
      <c r="F1359" s="70">
        <f t="shared" si="4905"/>
        <v>2164.1899999999996</v>
      </c>
      <c r="G1359" s="73">
        <f t="shared" si="4891"/>
        <v>83.238076923076903</v>
      </c>
      <c r="H1359" s="64">
        <v>0</v>
      </c>
      <c r="I1359" s="72">
        <v>0</v>
      </c>
      <c r="J1359" s="73" t="e">
        <f t="shared" si="4892"/>
        <v>#DIV/0!</v>
      </c>
      <c r="K1359" s="64">
        <v>0</v>
      </c>
      <c r="L1359" s="72">
        <v>0</v>
      </c>
      <c r="M1359" s="73" t="e">
        <f t="shared" si="4893"/>
        <v>#DIV/0!</v>
      </c>
      <c r="N1359" s="64">
        <v>15.96</v>
      </c>
      <c r="O1359" s="72">
        <v>15.96</v>
      </c>
      <c r="P1359" s="73">
        <f t="shared" si="4894"/>
        <v>100</v>
      </c>
      <c r="Q1359" s="64">
        <v>67.91</v>
      </c>
      <c r="R1359" s="72">
        <v>67.91</v>
      </c>
      <c r="S1359" s="73">
        <f t="shared" si="4895"/>
        <v>100</v>
      </c>
      <c r="T1359" s="64">
        <v>88.91</v>
      </c>
      <c r="U1359" s="73">
        <v>88.91</v>
      </c>
      <c r="V1359" s="73">
        <f t="shared" si="4896"/>
        <v>100</v>
      </c>
      <c r="W1359" s="64">
        <v>119.29</v>
      </c>
      <c r="X1359" s="72">
        <v>119.29</v>
      </c>
      <c r="Y1359" s="73">
        <f t="shared" si="4897"/>
        <v>100</v>
      </c>
      <c r="Z1359" s="64">
        <v>929.31</v>
      </c>
      <c r="AA1359" s="72">
        <v>929.31</v>
      </c>
      <c r="AB1359" s="73">
        <f t="shared" si="4898"/>
        <v>100</v>
      </c>
      <c r="AC1359" s="64">
        <v>979.84</v>
      </c>
      <c r="AD1359" s="72">
        <v>979.84</v>
      </c>
      <c r="AE1359" s="73">
        <f t="shared" si="4899"/>
        <v>100</v>
      </c>
      <c r="AF1359" s="64"/>
      <c r="AG1359" s="72">
        <v>-37.03</v>
      </c>
      <c r="AH1359" s="73" t="e">
        <f t="shared" si="4900"/>
        <v>#DIV/0!</v>
      </c>
      <c r="AI1359" s="64">
        <v>398.78</v>
      </c>
      <c r="AJ1359" s="72"/>
      <c r="AK1359" s="73">
        <f t="shared" si="4901"/>
        <v>0</v>
      </c>
      <c r="AL1359" s="64"/>
      <c r="AM1359" s="72"/>
      <c r="AN1359" s="73" t="e">
        <f t="shared" si="4902"/>
        <v>#DIV/0!</v>
      </c>
      <c r="AO1359" s="64"/>
      <c r="AP1359" s="72"/>
      <c r="AQ1359" s="73" t="e">
        <f t="shared" si="4903"/>
        <v>#DIV/0!</v>
      </c>
      <c r="AR1359" s="12"/>
    </row>
    <row r="1360" spans="1:44" ht="84" customHeight="1">
      <c r="A1360" s="279"/>
      <c r="B1360" s="238"/>
      <c r="C1360" s="229"/>
      <c r="D1360" s="161" t="s">
        <v>231</v>
      </c>
      <c r="E1360" s="69">
        <f t="shared" si="4904"/>
        <v>0</v>
      </c>
      <c r="F1360" s="145">
        <f t="shared" si="4905"/>
        <v>0</v>
      </c>
      <c r="G1360" s="73" t="e">
        <f t="shared" si="4891"/>
        <v>#DIV/0!</v>
      </c>
      <c r="H1360" s="64"/>
      <c r="I1360" s="72"/>
      <c r="J1360" s="73" t="e">
        <f t="shared" si="4892"/>
        <v>#DIV/0!</v>
      </c>
      <c r="K1360" s="64"/>
      <c r="L1360" s="72"/>
      <c r="M1360" s="73" t="e">
        <f t="shared" si="4893"/>
        <v>#DIV/0!</v>
      </c>
      <c r="N1360" s="64"/>
      <c r="O1360" s="72"/>
      <c r="P1360" s="73" t="e">
        <f t="shared" si="4894"/>
        <v>#DIV/0!</v>
      </c>
      <c r="Q1360" s="64"/>
      <c r="R1360" s="72"/>
      <c r="S1360" s="73" t="e">
        <f t="shared" si="4895"/>
        <v>#DIV/0!</v>
      </c>
      <c r="T1360" s="64"/>
      <c r="U1360" s="73"/>
      <c r="V1360" s="73" t="e">
        <f t="shared" si="4896"/>
        <v>#DIV/0!</v>
      </c>
      <c r="W1360" s="64"/>
      <c r="X1360" s="72"/>
      <c r="Y1360" s="73" t="e">
        <f t="shared" si="4897"/>
        <v>#DIV/0!</v>
      </c>
      <c r="Z1360" s="64"/>
      <c r="AA1360" s="72"/>
      <c r="AB1360" s="73" t="e">
        <f t="shared" si="4898"/>
        <v>#DIV/0!</v>
      </c>
      <c r="AC1360" s="64"/>
      <c r="AD1360" s="72"/>
      <c r="AE1360" s="73" t="e">
        <f t="shared" si="4899"/>
        <v>#DIV/0!</v>
      </c>
      <c r="AF1360" s="64"/>
      <c r="AG1360" s="72"/>
      <c r="AH1360" s="73" t="e">
        <f t="shared" si="4900"/>
        <v>#DIV/0!</v>
      </c>
      <c r="AI1360" s="64"/>
      <c r="AJ1360" s="72"/>
      <c r="AK1360" s="73" t="e">
        <f t="shared" si="4901"/>
        <v>#DIV/0!</v>
      </c>
      <c r="AL1360" s="64"/>
      <c r="AM1360" s="72"/>
      <c r="AN1360" s="73" t="e">
        <f t="shared" si="4902"/>
        <v>#DIV/0!</v>
      </c>
      <c r="AO1360" s="64"/>
      <c r="AP1360" s="72"/>
      <c r="AQ1360" s="73" t="e">
        <f t="shared" si="4903"/>
        <v>#DIV/0!</v>
      </c>
      <c r="AR1360" s="12"/>
    </row>
    <row r="1361" spans="1:44" ht="34.5" customHeight="1">
      <c r="A1361" s="279"/>
      <c r="B1361" s="238"/>
      <c r="C1361" s="229"/>
      <c r="D1361" s="161" t="s">
        <v>39</v>
      </c>
      <c r="E1361" s="69">
        <f t="shared" si="4904"/>
        <v>0</v>
      </c>
      <c r="F1361" s="145">
        <f t="shared" si="4905"/>
        <v>0</v>
      </c>
      <c r="G1361" s="73" t="e">
        <f t="shared" si="4891"/>
        <v>#DIV/0!</v>
      </c>
      <c r="H1361" s="64"/>
      <c r="I1361" s="72"/>
      <c r="J1361" s="73" t="e">
        <f t="shared" si="4892"/>
        <v>#DIV/0!</v>
      </c>
      <c r="K1361" s="64"/>
      <c r="L1361" s="72"/>
      <c r="M1361" s="73" t="e">
        <f t="shared" si="4893"/>
        <v>#DIV/0!</v>
      </c>
      <c r="N1361" s="64"/>
      <c r="O1361" s="72"/>
      <c r="P1361" s="73" t="e">
        <f t="shared" si="4894"/>
        <v>#DIV/0!</v>
      </c>
      <c r="Q1361" s="64"/>
      <c r="R1361" s="72"/>
      <c r="S1361" s="73" t="e">
        <f t="shared" si="4895"/>
        <v>#DIV/0!</v>
      </c>
      <c r="T1361" s="64"/>
      <c r="U1361" s="72"/>
      <c r="V1361" s="73" t="e">
        <f t="shared" si="4896"/>
        <v>#DIV/0!</v>
      </c>
      <c r="W1361" s="64"/>
      <c r="X1361" s="72"/>
      <c r="Y1361" s="73" t="e">
        <f t="shared" si="4897"/>
        <v>#DIV/0!</v>
      </c>
      <c r="Z1361" s="64"/>
      <c r="AA1361" s="72"/>
      <c r="AB1361" s="73" t="e">
        <f t="shared" si="4898"/>
        <v>#DIV/0!</v>
      </c>
      <c r="AC1361" s="64"/>
      <c r="AD1361" s="72"/>
      <c r="AE1361" s="73" t="e">
        <f t="shared" si="4899"/>
        <v>#DIV/0!</v>
      </c>
      <c r="AF1361" s="64"/>
      <c r="AG1361" s="72"/>
      <c r="AH1361" s="73" t="e">
        <f t="shared" si="4900"/>
        <v>#DIV/0!</v>
      </c>
      <c r="AI1361" s="64"/>
      <c r="AJ1361" s="72"/>
      <c r="AK1361" s="73" t="e">
        <f t="shared" si="4901"/>
        <v>#DIV/0!</v>
      </c>
      <c r="AL1361" s="64"/>
      <c r="AM1361" s="72"/>
      <c r="AN1361" s="73" t="e">
        <f t="shared" si="4902"/>
        <v>#DIV/0!</v>
      </c>
      <c r="AO1361" s="64"/>
      <c r="AP1361" s="72"/>
      <c r="AQ1361" s="73" t="e">
        <f t="shared" si="4903"/>
        <v>#DIV/0!</v>
      </c>
      <c r="AR1361" s="12"/>
    </row>
    <row r="1362" spans="1:44" ht="81" customHeight="1">
      <c r="A1362" s="279"/>
      <c r="B1362" s="239"/>
      <c r="C1362" s="229"/>
      <c r="D1362" s="161" t="s">
        <v>33</v>
      </c>
      <c r="E1362" s="69">
        <f t="shared" si="4904"/>
        <v>0</v>
      </c>
      <c r="F1362" s="145">
        <f t="shared" si="4905"/>
        <v>0</v>
      </c>
      <c r="G1362" s="73" t="e">
        <f t="shared" si="4891"/>
        <v>#DIV/0!</v>
      </c>
      <c r="H1362" s="64"/>
      <c r="I1362" s="72"/>
      <c r="J1362" s="73" t="e">
        <f t="shared" si="4892"/>
        <v>#DIV/0!</v>
      </c>
      <c r="K1362" s="64"/>
      <c r="L1362" s="72"/>
      <c r="M1362" s="73" t="e">
        <f t="shared" si="4893"/>
        <v>#DIV/0!</v>
      </c>
      <c r="N1362" s="64"/>
      <c r="O1362" s="72"/>
      <c r="P1362" s="73" t="e">
        <f t="shared" si="4894"/>
        <v>#DIV/0!</v>
      </c>
      <c r="Q1362" s="64"/>
      <c r="R1362" s="72"/>
      <c r="S1362" s="73" t="e">
        <f t="shared" si="4895"/>
        <v>#DIV/0!</v>
      </c>
      <c r="T1362" s="64"/>
      <c r="U1362" s="72"/>
      <c r="V1362" s="73" t="e">
        <f t="shared" si="4896"/>
        <v>#DIV/0!</v>
      </c>
      <c r="W1362" s="64"/>
      <c r="X1362" s="72"/>
      <c r="Y1362" s="73" t="e">
        <f t="shared" si="4897"/>
        <v>#DIV/0!</v>
      </c>
      <c r="Z1362" s="64"/>
      <c r="AA1362" s="72"/>
      <c r="AB1362" s="73" t="e">
        <f t="shared" si="4898"/>
        <v>#DIV/0!</v>
      </c>
      <c r="AC1362" s="64"/>
      <c r="AD1362" s="72"/>
      <c r="AE1362" s="73" t="e">
        <f t="shared" si="4899"/>
        <v>#DIV/0!</v>
      </c>
      <c r="AF1362" s="64"/>
      <c r="AG1362" s="72"/>
      <c r="AH1362" s="73" t="e">
        <f t="shared" si="4900"/>
        <v>#DIV/0!</v>
      </c>
      <c r="AI1362" s="64"/>
      <c r="AJ1362" s="72"/>
      <c r="AK1362" s="73" t="e">
        <f t="shared" si="4901"/>
        <v>#DIV/0!</v>
      </c>
      <c r="AL1362" s="64"/>
      <c r="AM1362" s="72"/>
      <c r="AN1362" s="73" t="e">
        <f t="shared" si="4902"/>
        <v>#DIV/0!</v>
      </c>
      <c r="AO1362" s="64"/>
      <c r="AP1362" s="72"/>
      <c r="AQ1362" s="73" t="e">
        <f t="shared" si="4903"/>
        <v>#DIV/0!</v>
      </c>
      <c r="AR1362" s="12"/>
    </row>
    <row r="1363" spans="1:44" ht="30" customHeight="1">
      <c r="A1363" s="229" t="s">
        <v>417</v>
      </c>
      <c r="B1363" s="230" t="s">
        <v>550</v>
      </c>
      <c r="C1363" s="237" t="s">
        <v>398</v>
      </c>
      <c r="D1363" s="161" t="s">
        <v>36</v>
      </c>
      <c r="E1363" s="64">
        <f>E1364+E1365+E1366+E1368+E1369</f>
        <v>0</v>
      </c>
      <c r="F1363" s="71">
        <f>F1364+F1365+F1366+F1368+F1369</f>
        <v>0</v>
      </c>
      <c r="G1363" s="71" t="e">
        <f>(F1363/E1363)*100</f>
        <v>#DIV/0!</v>
      </c>
      <c r="H1363" s="64">
        <f>H1364+H1365+H1366+H1368+H1369</f>
        <v>0</v>
      </c>
      <c r="I1363" s="71">
        <f>I1364+I1365+I1366+I1368+I1369</f>
        <v>0</v>
      </c>
      <c r="J1363" s="71" t="e">
        <f>(I1363/H1363)*100</f>
        <v>#DIV/0!</v>
      </c>
      <c r="K1363" s="64">
        <f>K1364+K1365+K1366+K1368+K1369</f>
        <v>0</v>
      </c>
      <c r="L1363" s="71">
        <f>L1364+L1365+L1366+L1368+L1369</f>
        <v>0</v>
      </c>
      <c r="M1363" s="71" t="e">
        <f>(L1363/K1363)*100</f>
        <v>#DIV/0!</v>
      </c>
      <c r="N1363" s="64">
        <f>N1364+N1365+N1366+N1368+N1369</f>
        <v>0</v>
      </c>
      <c r="O1363" s="71">
        <f>O1364+O1365+O1366+O1368+O1369</f>
        <v>0</v>
      </c>
      <c r="P1363" s="71" t="e">
        <f>(O1363/N1363)*100</f>
        <v>#DIV/0!</v>
      </c>
      <c r="Q1363" s="64">
        <f>Q1364+Q1365+Q1366+Q1368+Q1369</f>
        <v>0</v>
      </c>
      <c r="R1363" s="71">
        <f>R1364+R1365+R1366+R1368+R1369</f>
        <v>0</v>
      </c>
      <c r="S1363" s="71" t="e">
        <f>(R1363/Q1363)*100</f>
        <v>#DIV/0!</v>
      </c>
      <c r="T1363" s="64">
        <f>T1364+T1365+T1366+T1368+T1369</f>
        <v>0</v>
      </c>
      <c r="U1363" s="71">
        <f>U1364+U1365+U1366+U1368+U1369</f>
        <v>0</v>
      </c>
      <c r="V1363" s="71" t="e">
        <f>(U1363/T1363)*100</f>
        <v>#DIV/0!</v>
      </c>
      <c r="W1363" s="64">
        <f>W1364+W1365+W1366+W1368+W1369</f>
        <v>0</v>
      </c>
      <c r="X1363" s="71">
        <f>X1364+X1365+X1366+X1368+X1369</f>
        <v>0</v>
      </c>
      <c r="Y1363" s="71" t="e">
        <f>(X1363/W1363)*100</f>
        <v>#DIV/0!</v>
      </c>
      <c r="Z1363" s="64">
        <f>Z1364+Z1365+Z1366+Z1368+Z1369</f>
        <v>0</v>
      </c>
      <c r="AA1363" s="71">
        <f>AA1364+AA1365+AA1366+AA1368+AA1369</f>
        <v>0</v>
      </c>
      <c r="AB1363" s="71" t="e">
        <f>(AA1363/Z1363)*100</f>
        <v>#DIV/0!</v>
      </c>
      <c r="AC1363" s="64">
        <f>AC1364+AC1365+AC1366+AC1368+AC1369</f>
        <v>0</v>
      </c>
      <c r="AD1363" s="71">
        <f>AD1364+AD1365+AD1366+AD1368+AD1369</f>
        <v>0</v>
      </c>
      <c r="AE1363" s="71" t="e">
        <f>(AD1363/AC1363)*100</f>
        <v>#DIV/0!</v>
      </c>
      <c r="AF1363" s="64">
        <f>AF1364+AF1365+AF1366+AF1368+AF1369</f>
        <v>0</v>
      </c>
      <c r="AG1363" s="71">
        <f>AG1364+AG1365+AG1366+AG1368+AG1369</f>
        <v>0</v>
      </c>
      <c r="AH1363" s="71" t="e">
        <f>(AG1363/AF1363)*100</f>
        <v>#DIV/0!</v>
      </c>
      <c r="AI1363" s="64">
        <f>AI1364+AI1365+AI1366+AI1368+AI1369</f>
        <v>0</v>
      </c>
      <c r="AJ1363" s="71">
        <f>AJ1364+AJ1365+AJ1366+AJ1368+AJ1369</f>
        <v>0</v>
      </c>
      <c r="AK1363" s="71" t="e">
        <f>(AJ1363/AI1363)*100</f>
        <v>#DIV/0!</v>
      </c>
      <c r="AL1363" s="64">
        <f>AL1364+AL1365+AL1366+AL1368+AL1369</f>
        <v>0</v>
      </c>
      <c r="AM1363" s="71">
        <f>AM1364+AM1365+AM1366+AM1368+AM1369</f>
        <v>0</v>
      </c>
      <c r="AN1363" s="71" t="e">
        <f>(AM1363/AL1363)*100</f>
        <v>#DIV/0!</v>
      </c>
      <c r="AO1363" s="64">
        <f>AO1364+AO1365+AO1366+AO1368+AO1369</f>
        <v>0</v>
      </c>
      <c r="AP1363" s="71">
        <f>AP1364+AP1365+AP1366+AP1368+AP1369</f>
        <v>0</v>
      </c>
      <c r="AQ1363" s="71" t="e">
        <f>(AP1363/AO1363)*100</f>
        <v>#DIV/0!</v>
      </c>
      <c r="AR1363" s="12"/>
    </row>
    <row r="1364" spans="1:44" ht="30">
      <c r="A1364" s="229"/>
      <c r="B1364" s="231"/>
      <c r="C1364" s="238"/>
      <c r="D1364" s="161" t="s">
        <v>17</v>
      </c>
      <c r="E1364" s="77">
        <f>H1364+K1364+N1364+Q1364+T1364+W1364+Z1364+AC1364+AF1364+AI1364+AL1364+AO1364</f>
        <v>0</v>
      </c>
      <c r="F1364" s="79">
        <f>I1364+L1364+O1364+R1364+U1364+X1364+AA1364+AD1364+AG1364+AJ1364+AM1364+AP1364</f>
        <v>0</v>
      </c>
      <c r="G1364" s="80" t="e">
        <f t="shared" ref="G1364:G1369" si="4906">(F1364/E1364)*100</f>
        <v>#DIV/0!</v>
      </c>
      <c r="H1364" s="77"/>
      <c r="I1364" s="79"/>
      <c r="J1364" s="80" t="e">
        <f t="shared" ref="J1364:J1369" si="4907">(I1364/H1364)*100</f>
        <v>#DIV/0!</v>
      </c>
      <c r="K1364" s="66"/>
      <c r="L1364" s="67"/>
      <c r="M1364" s="68" t="e">
        <f t="shared" ref="M1364:M1369" si="4908">(L1364/K1364)*100</f>
        <v>#DIV/0!</v>
      </c>
      <c r="N1364" s="66"/>
      <c r="O1364" s="67"/>
      <c r="P1364" s="68" t="e">
        <f t="shared" ref="P1364:P1369" si="4909">(O1364/N1364)*100</f>
        <v>#DIV/0!</v>
      </c>
      <c r="Q1364" s="66"/>
      <c r="R1364" s="67"/>
      <c r="S1364" s="68" t="e">
        <f t="shared" ref="S1364:S1369" si="4910">(R1364/Q1364)*100</f>
        <v>#DIV/0!</v>
      </c>
      <c r="T1364" s="66"/>
      <c r="U1364" s="67"/>
      <c r="V1364" s="68" t="e">
        <f t="shared" ref="V1364:V1369" si="4911">(U1364/T1364)*100</f>
        <v>#DIV/0!</v>
      </c>
      <c r="W1364" s="66"/>
      <c r="X1364" s="67"/>
      <c r="Y1364" s="68" t="e">
        <f t="shared" ref="Y1364:Y1369" si="4912">(X1364/W1364)*100</f>
        <v>#DIV/0!</v>
      </c>
      <c r="Z1364" s="66"/>
      <c r="AA1364" s="67"/>
      <c r="AB1364" s="68" t="e">
        <f t="shared" ref="AB1364:AB1369" si="4913">(AA1364/Z1364)*100</f>
        <v>#DIV/0!</v>
      </c>
      <c r="AC1364" s="66"/>
      <c r="AD1364" s="67"/>
      <c r="AE1364" s="68" t="e">
        <f t="shared" ref="AE1364:AE1369" si="4914">(AD1364/AC1364)*100</f>
        <v>#DIV/0!</v>
      </c>
      <c r="AF1364" s="66"/>
      <c r="AG1364" s="67"/>
      <c r="AH1364" s="68" t="e">
        <f t="shared" ref="AH1364:AH1369" si="4915">(AG1364/AF1364)*100</f>
        <v>#DIV/0!</v>
      </c>
      <c r="AI1364" s="66"/>
      <c r="AJ1364" s="67"/>
      <c r="AK1364" s="68" t="e">
        <f t="shared" ref="AK1364:AK1369" si="4916">(AJ1364/AI1364)*100</f>
        <v>#DIV/0!</v>
      </c>
      <c r="AL1364" s="66"/>
      <c r="AM1364" s="67"/>
      <c r="AN1364" s="68" t="e">
        <f t="shared" ref="AN1364:AN1369" si="4917">(AM1364/AL1364)*100</f>
        <v>#DIV/0!</v>
      </c>
      <c r="AO1364" s="66"/>
      <c r="AP1364" s="67"/>
      <c r="AQ1364" s="68" t="e">
        <f t="shared" ref="AQ1364:AQ1369" si="4918">(AP1364/AO1364)*100</f>
        <v>#DIV/0!</v>
      </c>
      <c r="AR1364" s="12"/>
    </row>
    <row r="1365" spans="1:44" ht="51" customHeight="1">
      <c r="A1365" s="229"/>
      <c r="B1365" s="231"/>
      <c r="C1365" s="238"/>
      <c r="D1365" s="161" t="s">
        <v>18</v>
      </c>
      <c r="E1365" s="77">
        <f t="shared" ref="E1365:E1369" si="4919">H1365+K1365+N1365+Q1365+T1365+W1365+Z1365+AC1365+AF1365+AI1365+AL1365+AO1365</f>
        <v>0</v>
      </c>
      <c r="F1365" s="79">
        <f t="shared" ref="F1365:F1369" si="4920">I1365+L1365+O1365+R1365+U1365+X1365+AA1365+AD1365+AG1365+AJ1365+AM1365+AP1365</f>
        <v>0</v>
      </c>
      <c r="G1365" s="80" t="e">
        <f t="shared" si="4906"/>
        <v>#DIV/0!</v>
      </c>
      <c r="H1365" s="77"/>
      <c r="I1365" s="79"/>
      <c r="J1365" s="80" t="e">
        <f t="shared" si="4907"/>
        <v>#DIV/0!</v>
      </c>
      <c r="K1365" s="66"/>
      <c r="L1365" s="67"/>
      <c r="M1365" s="68" t="e">
        <f t="shared" si="4908"/>
        <v>#DIV/0!</v>
      </c>
      <c r="N1365" s="66"/>
      <c r="O1365" s="67"/>
      <c r="P1365" s="68" t="e">
        <f t="shared" si="4909"/>
        <v>#DIV/0!</v>
      </c>
      <c r="Q1365" s="66"/>
      <c r="R1365" s="67"/>
      <c r="S1365" s="68" t="e">
        <f t="shared" si="4910"/>
        <v>#DIV/0!</v>
      </c>
      <c r="T1365" s="66"/>
      <c r="U1365" s="67"/>
      <c r="V1365" s="68" t="e">
        <f t="shared" si="4911"/>
        <v>#DIV/0!</v>
      </c>
      <c r="W1365" s="66"/>
      <c r="X1365" s="67"/>
      <c r="Y1365" s="68" t="e">
        <f t="shared" si="4912"/>
        <v>#DIV/0!</v>
      </c>
      <c r="Z1365" s="66"/>
      <c r="AA1365" s="67"/>
      <c r="AB1365" s="68" t="e">
        <f t="shared" si="4913"/>
        <v>#DIV/0!</v>
      </c>
      <c r="AC1365" s="66"/>
      <c r="AD1365" s="67"/>
      <c r="AE1365" s="68" t="e">
        <f t="shared" si="4914"/>
        <v>#DIV/0!</v>
      </c>
      <c r="AF1365" s="66"/>
      <c r="AG1365" s="67"/>
      <c r="AH1365" s="68" t="e">
        <f t="shared" si="4915"/>
        <v>#DIV/0!</v>
      </c>
      <c r="AI1365" s="66"/>
      <c r="AJ1365" s="67"/>
      <c r="AK1365" s="68" t="e">
        <f t="shared" si="4916"/>
        <v>#DIV/0!</v>
      </c>
      <c r="AL1365" s="66"/>
      <c r="AM1365" s="67"/>
      <c r="AN1365" s="68" t="e">
        <f t="shared" si="4917"/>
        <v>#DIV/0!</v>
      </c>
      <c r="AO1365" s="66"/>
      <c r="AP1365" s="67"/>
      <c r="AQ1365" s="68" t="e">
        <f t="shared" si="4918"/>
        <v>#DIV/0!</v>
      </c>
      <c r="AR1365" s="12"/>
    </row>
    <row r="1366" spans="1:44" ht="30" customHeight="1">
      <c r="A1366" s="229"/>
      <c r="B1366" s="231"/>
      <c r="C1366" s="238"/>
      <c r="D1366" s="161" t="s">
        <v>26</v>
      </c>
      <c r="E1366" s="77">
        <f t="shared" si="4919"/>
        <v>0</v>
      </c>
      <c r="F1366" s="79">
        <f t="shared" si="4920"/>
        <v>0</v>
      </c>
      <c r="G1366" s="80" t="e">
        <f t="shared" si="4906"/>
        <v>#DIV/0!</v>
      </c>
      <c r="H1366" s="77"/>
      <c r="I1366" s="79"/>
      <c r="J1366" s="80" t="e">
        <f t="shared" si="4907"/>
        <v>#DIV/0!</v>
      </c>
      <c r="K1366" s="66"/>
      <c r="L1366" s="67"/>
      <c r="M1366" s="68" t="e">
        <f t="shared" si="4908"/>
        <v>#DIV/0!</v>
      </c>
      <c r="N1366" s="66"/>
      <c r="O1366" s="67"/>
      <c r="P1366" s="68" t="e">
        <f t="shared" si="4909"/>
        <v>#DIV/0!</v>
      </c>
      <c r="Q1366" s="66"/>
      <c r="R1366" s="67"/>
      <c r="S1366" s="68" t="e">
        <f t="shared" si="4910"/>
        <v>#DIV/0!</v>
      </c>
      <c r="T1366" s="66"/>
      <c r="U1366" s="67"/>
      <c r="V1366" s="68" t="e">
        <f t="shared" si="4911"/>
        <v>#DIV/0!</v>
      </c>
      <c r="W1366" s="66"/>
      <c r="X1366" s="67"/>
      <c r="Y1366" s="68" t="e">
        <f t="shared" si="4912"/>
        <v>#DIV/0!</v>
      </c>
      <c r="Z1366" s="66"/>
      <c r="AA1366" s="67"/>
      <c r="AB1366" s="68" t="e">
        <f t="shared" si="4913"/>
        <v>#DIV/0!</v>
      </c>
      <c r="AC1366" s="66"/>
      <c r="AD1366" s="67"/>
      <c r="AE1366" s="68" t="e">
        <f t="shared" si="4914"/>
        <v>#DIV/0!</v>
      </c>
      <c r="AF1366" s="66"/>
      <c r="AG1366" s="67"/>
      <c r="AH1366" s="68" t="e">
        <f t="shared" si="4915"/>
        <v>#DIV/0!</v>
      </c>
      <c r="AI1366" s="66"/>
      <c r="AJ1366" s="67"/>
      <c r="AK1366" s="68" t="e">
        <f t="shared" si="4916"/>
        <v>#DIV/0!</v>
      </c>
      <c r="AL1366" s="66"/>
      <c r="AM1366" s="67"/>
      <c r="AN1366" s="68" t="e">
        <f t="shared" si="4917"/>
        <v>#DIV/0!</v>
      </c>
      <c r="AO1366" s="66"/>
      <c r="AP1366" s="67"/>
      <c r="AQ1366" s="68" t="e">
        <f t="shared" si="4918"/>
        <v>#DIV/0!</v>
      </c>
      <c r="AR1366" s="12"/>
    </row>
    <row r="1367" spans="1:44" ht="82.5" customHeight="1">
      <c r="A1367" s="229"/>
      <c r="B1367" s="231"/>
      <c r="C1367" s="238"/>
      <c r="D1367" s="161" t="s">
        <v>231</v>
      </c>
      <c r="E1367" s="77">
        <f t="shared" si="4919"/>
        <v>0</v>
      </c>
      <c r="F1367" s="79">
        <f t="shared" si="4920"/>
        <v>0</v>
      </c>
      <c r="G1367" s="80" t="e">
        <f t="shared" si="4906"/>
        <v>#DIV/0!</v>
      </c>
      <c r="H1367" s="77"/>
      <c r="I1367" s="79"/>
      <c r="J1367" s="80" t="e">
        <f t="shared" si="4907"/>
        <v>#DIV/0!</v>
      </c>
      <c r="K1367" s="66"/>
      <c r="L1367" s="67"/>
      <c r="M1367" s="68" t="e">
        <f t="shared" si="4908"/>
        <v>#DIV/0!</v>
      </c>
      <c r="N1367" s="66"/>
      <c r="O1367" s="67"/>
      <c r="P1367" s="68" t="e">
        <f t="shared" si="4909"/>
        <v>#DIV/0!</v>
      </c>
      <c r="Q1367" s="66"/>
      <c r="R1367" s="67"/>
      <c r="S1367" s="68" t="e">
        <f t="shared" si="4910"/>
        <v>#DIV/0!</v>
      </c>
      <c r="T1367" s="66"/>
      <c r="U1367" s="67"/>
      <c r="V1367" s="68" t="e">
        <f t="shared" si="4911"/>
        <v>#DIV/0!</v>
      </c>
      <c r="W1367" s="66"/>
      <c r="X1367" s="67"/>
      <c r="Y1367" s="68" t="e">
        <f t="shared" si="4912"/>
        <v>#DIV/0!</v>
      </c>
      <c r="Z1367" s="66"/>
      <c r="AA1367" s="67"/>
      <c r="AB1367" s="68" t="e">
        <f t="shared" si="4913"/>
        <v>#DIV/0!</v>
      </c>
      <c r="AC1367" s="66"/>
      <c r="AD1367" s="67"/>
      <c r="AE1367" s="68" t="e">
        <f t="shared" si="4914"/>
        <v>#DIV/0!</v>
      </c>
      <c r="AF1367" s="66"/>
      <c r="AG1367" s="67"/>
      <c r="AH1367" s="68" t="e">
        <f t="shared" si="4915"/>
        <v>#DIV/0!</v>
      </c>
      <c r="AI1367" s="66"/>
      <c r="AJ1367" s="67"/>
      <c r="AK1367" s="68" t="e">
        <f t="shared" si="4916"/>
        <v>#DIV/0!</v>
      </c>
      <c r="AL1367" s="66"/>
      <c r="AM1367" s="67"/>
      <c r="AN1367" s="68" t="e">
        <f t="shared" si="4917"/>
        <v>#DIV/0!</v>
      </c>
      <c r="AO1367" s="66"/>
      <c r="AP1367" s="67"/>
      <c r="AQ1367" s="68" t="e">
        <f t="shared" si="4918"/>
        <v>#DIV/0!</v>
      </c>
      <c r="AR1367" s="12"/>
    </row>
    <row r="1368" spans="1:44" ht="32.25" customHeight="1">
      <c r="A1368" s="229"/>
      <c r="B1368" s="231"/>
      <c r="C1368" s="238"/>
      <c r="D1368" s="161" t="s">
        <v>39</v>
      </c>
      <c r="E1368" s="77">
        <f t="shared" si="4919"/>
        <v>0</v>
      </c>
      <c r="F1368" s="79">
        <f t="shared" si="4920"/>
        <v>0</v>
      </c>
      <c r="G1368" s="80" t="e">
        <f t="shared" si="4906"/>
        <v>#DIV/0!</v>
      </c>
      <c r="H1368" s="77"/>
      <c r="I1368" s="79"/>
      <c r="J1368" s="80" t="e">
        <f t="shared" si="4907"/>
        <v>#DIV/0!</v>
      </c>
      <c r="K1368" s="66"/>
      <c r="L1368" s="67"/>
      <c r="M1368" s="68" t="e">
        <f t="shared" si="4908"/>
        <v>#DIV/0!</v>
      </c>
      <c r="N1368" s="66"/>
      <c r="O1368" s="67"/>
      <c r="P1368" s="68" t="e">
        <f t="shared" si="4909"/>
        <v>#DIV/0!</v>
      </c>
      <c r="Q1368" s="66"/>
      <c r="R1368" s="67"/>
      <c r="S1368" s="68" t="e">
        <f t="shared" si="4910"/>
        <v>#DIV/0!</v>
      </c>
      <c r="T1368" s="66"/>
      <c r="U1368" s="67"/>
      <c r="V1368" s="68" t="e">
        <f t="shared" si="4911"/>
        <v>#DIV/0!</v>
      </c>
      <c r="W1368" s="66"/>
      <c r="X1368" s="67"/>
      <c r="Y1368" s="68" t="e">
        <f t="shared" si="4912"/>
        <v>#DIV/0!</v>
      </c>
      <c r="Z1368" s="66"/>
      <c r="AA1368" s="67"/>
      <c r="AB1368" s="68" t="e">
        <f t="shared" si="4913"/>
        <v>#DIV/0!</v>
      </c>
      <c r="AC1368" s="66"/>
      <c r="AD1368" s="67"/>
      <c r="AE1368" s="68" t="e">
        <f t="shared" si="4914"/>
        <v>#DIV/0!</v>
      </c>
      <c r="AF1368" s="66"/>
      <c r="AG1368" s="67"/>
      <c r="AH1368" s="68" t="e">
        <f t="shared" si="4915"/>
        <v>#DIV/0!</v>
      </c>
      <c r="AI1368" s="66"/>
      <c r="AJ1368" s="67"/>
      <c r="AK1368" s="68" t="e">
        <f t="shared" si="4916"/>
        <v>#DIV/0!</v>
      </c>
      <c r="AL1368" s="66"/>
      <c r="AM1368" s="67"/>
      <c r="AN1368" s="68" t="e">
        <f t="shared" si="4917"/>
        <v>#DIV/0!</v>
      </c>
      <c r="AO1368" s="66"/>
      <c r="AP1368" s="67"/>
      <c r="AQ1368" s="68" t="e">
        <f t="shared" si="4918"/>
        <v>#DIV/0!</v>
      </c>
      <c r="AR1368" s="12"/>
    </row>
    <row r="1369" spans="1:44" ht="56.25" customHeight="1">
      <c r="A1369" s="229"/>
      <c r="B1369" s="232"/>
      <c r="C1369" s="239"/>
      <c r="D1369" s="161" t="s">
        <v>33</v>
      </c>
      <c r="E1369" s="77">
        <f t="shared" si="4919"/>
        <v>0</v>
      </c>
      <c r="F1369" s="79">
        <f t="shared" si="4920"/>
        <v>0</v>
      </c>
      <c r="G1369" s="80" t="e">
        <f t="shared" si="4906"/>
        <v>#DIV/0!</v>
      </c>
      <c r="H1369" s="77"/>
      <c r="I1369" s="79"/>
      <c r="J1369" s="80" t="e">
        <f t="shared" si="4907"/>
        <v>#DIV/0!</v>
      </c>
      <c r="K1369" s="66"/>
      <c r="L1369" s="67"/>
      <c r="M1369" s="68" t="e">
        <f t="shared" si="4908"/>
        <v>#DIV/0!</v>
      </c>
      <c r="N1369" s="66"/>
      <c r="O1369" s="67"/>
      <c r="P1369" s="68" t="e">
        <f t="shared" si="4909"/>
        <v>#DIV/0!</v>
      </c>
      <c r="Q1369" s="66"/>
      <c r="R1369" s="67"/>
      <c r="S1369" s="68" t="e">
        <f t="shared" si="4910"/>
        <v>#DIV/0!</v>
      </c>
      <c r="T1369" s="66"/>
      <c r="U1369" s="67"/>
      <c r="V1369" s="68" t="e">
        <f t="shared" si="4911"/>
        <v>#DIV/0!</v>
      </c>
      <c r="W1369" s="66"/>
      <c r="X1369" s="67"/>
      <c r="Y1369" s="68" t="e">
        <f t="shared" si="4912"/>
        <v>#DIV/0!</v>
      </c>
      <c r="Z1369" s="66"/>
      <c r="AA1369" s="67"/>
      <c r="AB1369" s="68" t="e">
        <f t="shared" si="4913"/>
        <v>#DIV/0!</v>
      </c>
      <c r="AC1369" s="66"/>
      <c r="AD1369" s="67"/>
      <c r="AE1369" s="68" t="e">
        <f t="shared" si="4914"/>
        <v>#DIV/0!</v>
      </c>
      <c r="AF1369" s="66"/>
      <c r="AG1369" s="67"/>
      <c r="AH1369" s="68" t="e">
        <f t="shared" si="4915"/>
        <v>#DIV/0!</v>
      </c>
      <c r="AI1369" s="66"/>
      <c r="AJ1369" s="67"/>
      <c r="AK1369" s="68" t="e">
        <f t="shared" si="4916"/>
        <v>#DIV/0!</v>
      </c>
      <c r="AL1369" s="66"/>
      <c r="AM1369" s="67"/>
      <c r="AN1369" s="68" t="e">
        <f t="shared" si="4917"/>
        <v>#DIV/0!</v>
      </c>
      <c r="AO1369" s="66"/>
      <c r="AP1369" s="67"/>
      <c r="AQ1369" s="68" t="e">
        <f t="shared" si="4918"/>
        <v>#DIV/0!</v>
      </c>
      <c r="AR1369" s="12"/>
    </row>
    <row r="1370" spans="1:44" ht="33" customHeight="1">
      <c r="A1370" s="229" t="s">
        <v>423</v>
      </c>
      <c r="B1370" s="230" t="s">
        <v>551</v>
      </c>
      <c r="C1370" s="237" t="s">
        <v>395</v>
      </c>
      <c r="D1370" s="161" t="s">
        <v>36</v>
      </c>
      <c r="E1370" s="69">
        <f>E1371+E1372+E1373+E1375+E1376</f>
        <v>300</v>
      </c>
      <c r="F1370" s="137">
        <f>F1371+F1372+F1373+F1375+F1376</f>
        <v>281</v>
      </c>
      <c r="G1370" s="137">
        <f>(F1370/E1370)*100</f>
        <v>93.666666666666671</v>
      </c>
      <c r="H1370" s="69">
        <f>H1371+H1372+H1373+H1375+H1376</f>
        <v>0</v>
      </c>
      <c r="I1370" s="137">
        <f>I1371+I1372+I1373+I1375+I1376</f>
        <v>0</v>
      </c>
      <c r="J1370" s="137" t="e">
        <f>(I1370/H1370)*100</f>
        <v>#DIV/0!</v>
      </c>
      <c r="K1370" s="69">
        <f>K1371+K1372+K1373+K1375+K1376</f>
        <v>0</v>
      </c>
      <c r="L1370" s="137">
        <f>L1371+L1372+L1373+L1375+L1376</f>
        <v>0</v>
      </c>
      <c r="M1370" s="137" t="e">
        <f>(L1370/K1370)*100</f>
        <v>#DIV/0!</v>
      </c>
      <c r="N1370" s="69">
        <f>N1371+N1372+N1373+N1375+N1376</f>
        <v>0</v>
      </c>
      <c r="O1370" s="137">
        <f>O1371+O1372+O1373+O1375+O1376</f>
        <v>0</v>
      </c>
      <c r="P1370" s="71" t="e">
        <f>(O1370/N1370)*100</f>
        <v>#DIV/0!</v>
      </c>
      <c r="Q1370" s="64">
        <f>Q1371+Q1372+Q1373+Q1375+Q1376</f>
        <v>0</v>
      </c>
      <c r="R1370" s="71">
        <f>R1371+R1372+R1373+R1375+R1376</f>
        <v>0</v>
      </c>
      <c r="S1370" s="71" t="e">
        <f>(R1370/Q1370)*100</f>
        <v>#DIV/0!</v>
      </c>
      <c r="T1370" s="64">
        <f>T1371+T1372+T1373+T1375+T1376</f>
        <v>199.09</v>
      </c>
      <c r="U1370" s="71">
        <f>U1371+U1372+U1373+U1375+U1376</f>
        <v>199.09</v>
      </c>
      <c r="V1370" s="71">
        <f>(U1370/T1370)*100</f>
        <v>100</v>
      </c>
      <c r="W1370" s="64">
        <f>W1371+W1372+W1373+W1375+W1376</f>
        <v>63.2</v>
      </c>
      <c r="X1370" s="71">
        <f>X1371+X1372+X1373+X1375+X1376</f>
        <v>63.2</v>
      </c>
      <c r="Y1370" s="71">
        <f>(X1370/W1370)*100</f>
        <v>100</v>
      </c>
      <c r="Z1370" s="64">
        <f>Z1371+Z1372+Z1373+Z1375+Z1376</f>
        <v>0</v>
      </c>
      <c r="AA1370" s="71">
        <f>AA1371+AA1372+AA1373+AA1375+AA1376</f>
        <v>0</v>
      </c>
      <c r="AB1370" s="71" t="e">
        <f>(AA1370/Z1370)*100</f>
        <v>#DIV/0!</v>
      </c>
      <c r="AC1370" s="64">
        <f>AC1371+AC1372+AC1373+AC1375+AC1376</f>
        <v>0</v>
      </c>
      <c r="AD1370" s="71">
        <f>AD1371+AD1372+AD1373+AD1375+AD1376</f>
        <v>0</v>
      </c>
      <c r="AE1370" s="71" t="e">
        <f>(AD1370/AC1370)*100</f>
        <v>#DIV/0!</v>
      </c>
      <c r="AF1370" s="64">
        <f>AF1371+AF1372+AF1373+AF1375+AF1376</f>
        <v>18.71</v>
      </c>
      <c r="AG1370" s="71">
        <f>AG1371+AG1372+AG1373+AG1375+AG1376</f>
        <v>18.71</v>
      </c>
      <c r="AH1370" s="71">
        <f>(AG1370/AF1370)*100</f>
        <v>100</v>
      </c>
      <c r="AI1370" s="64">
        <f>AI1371+AI1372+AI1373+AI1375+AI1376</f>
        <v>19</v>
      </c>
      <c r="AJ1370" s="71">
        <f>AJ1371+AJ1372+AJ1373+AJ1375+AJ1376</f>
        <v>0</v>
      </c>
      <c r="AK1370" s="71">
        <f>(AJ1370/AI1370)*100</f>
        <v>0</v>
      </c>
      <c r="AL1370" s="64">
        <f>AL1371+AL1372+AL1373+AL1375+AL1376</f>
        <v>0</v>
      </c>
      <c r="AM1370" s="71">
        <f>AM1371+AM1372+AM1373+AM1375+AM1376</f>
        <v>0</v>
      </c>
      <c r="AN1370" s="71" t="e">
        <f>(AM1370/AL1370)*100</f>
        <v>#DIV/0!</v>
      </c>
      <c r="AO1370" s="64">
        <f>AO1371+AO1372+AO1373+AO1375+AO1376</f>
        <v>0</v>
      </c>
      <c r="AP1370" s="71">
        <f>AP1371+AP1372+AP1373+AP1375+AP1376</f>
        <v>0</v>
      </c>
      <c r="AQ1370" s="71" t="e">
        <f>(AP1370/AO1370)*100</f>
        <v>#DIV/0!</v>
      </c>
      <c r="AR1370" s="12"/>
    </row>
    <row r="1371" spans="1:44" ht="30">
      <c r="A1371" s="229"/>
      <c r="B1371" s="231"/>
      <c r="C1371" s="238"/>
      <c r="D1371" s="161" t="s">
        <v>17</v>
      </c>
      <c r="E1371" s="77">
        <f>H1371+K1371+N1371+Q1371+T1371+W1371+Z1371+AC1371+AF1371+AI1371+AL1371+AO1371</f>
        <v>0</v>
      </c>
      <c r="F1371" s="79">
        <f>I1371+L1371+O1371+R1371+U1371+X1371+AA1371+AD1371+AG1371+AJ1371+AM1371+AP1371</f>
        <v>0</v>
      </c>
      <c r="G1371" s="80" t="e">
        <f t="shared" ref="G1371:G1376" si="4921">(F1371/E1371)*100</f>
        <v>#DIV/0!</v>
      </c>
      <c r="H1371" s="77"/>
      <c r="I1371" s="79"/>
      <c r="J1371" s="80" t="e">
        <f t="shared" ref="J1371:J1376" si="4922">(I1371/H1371)*100</f>
        <v>#DIV/0!</v>
      </c>
      <c r="K1371" s="77"/>
      <c r="L1371" s="79"/>
      <c r="M1371" s="80" t="e">
        <f t="shared" ref="M1371:M1376" si="4923">(L1371/K1371)*100</f>
        <v>#DIV/0!</v>
      </c>
      <c r="N1371" s="77"/>
      <c r="O1371" s="79"/>
      <c r="P1371" s="68" t="e">
        <f t="shared" ref="P1371:P1376" si="4924">(O1371/N1371)*100</f>
        <v>#DIV/0!</v>
      </c>
      <c r="Q1371" s="66"/>
      <c r="R1371" s="67"/>
      <c r="S1371" s="68" t="e">
        <f t="shared" ref="S1371:S1376" si="4925">(R1371/Q1371)*100</f>
        <v>#DIV/0!</v>
      </c>
      <c r="T1371" s="66"/>
      <c r="U1371" s="67"/>
      <c r="V1371" s="68" t="e">
        <f t="shared" ref="V1371:V1376" si="4926">(U1371/T1371)*100</f>
        <v>#DIV/0!</v>
      </c>
      <c r="W1371" s="66"/>
      <c r="X1371" s="67"/>
      <c r="Y1371" s="68" t="e">
        <f t="shared" ref="Y1371:Y1376" si="4927">(X1371/W1371)*100</f>
        <v>#DIV/0!</v>
      </c>
      <c r="Z1371" s="66"/>
      <c r="AA1371" s="67"/>
      <c r="AB1371" s="68" t="e">
        <f t="shared" ref="AB1371:AB1376" si="4928">(AA1371/Z1371)*100</f>
        <v>#DIV/0!</v>
      </c>
      <c r="AC1371" s="66"/>
      <c r="AD1371" s="67"/>
      <c r="AE1371" s="68" t="e">
        <f t="shared" ref="AE1371:AE1376" si="4929">(AD1371/AC1371)*100</f>
        <v>#DIV/0!</v>
      </c>
      <c r="AF1371" s="66"/>
      <c r="AG1371" s="67"/>
      <c r="AH1371" s="68" t="e">
        <f t="shared" ref="AH1371:AH1376" si="4930">(AG1371/AF1371)*100</f>
        <v>#DIV/0!</v>
      </c>
      <c r="AI1371" s="66"/>
      <c r="AJ1371" s="67"/>
      <c r="AK1371" s="68" t="e">
        <f t="shared" ref="AK1371:AK1376" si="4931">(AJ1371/AI1371)*100</f>
        <v>#DIV/0!</v>
      </c>
      <c r="AL1371" s="66"/>
      <c r="AM1371" s="67"/>
      <c r="AN1371" s="68" t="e">
        <f t="shared" ref="AN1371:AN1376" si="4932">(AM1371/AL1371)*100</f>
        <v>#DIV/0!</v>
      </c>
      <c r="AO1371" s="66"/>
      <c r="AP1371" s="67"/>
      <c r="AQ1371" s="68" t="e">
        <f t="shared" ref="AQ1371:AQ1376" si="4933">(AP1371/AO1371)*100</f>
        <v>#DIV/0!</v>
      </c>
      <c r="AR1371" s="12"/>
    </row>
    <row r="1372" spans="1:44" ht="52.5" customHeight="1">
      <c r="A1372" s="229"/>
      <c r="B1372" s="231"/>
      <c r="C1372" s="238"/>
      <c r="D1372" s="161" t="s">
        <v>18</v>
      </c>
      <c r="E1372" s="77">
        <f t="shared" ref="E1372:E1376" si="4934">H1372+K1372+N1372+Q1372+T1372+W1372+Z1372+AC1372+AF1372+AI1372+AL1372+AO1372</f>
        <v>0</v>
      </c>
      <c r="F1372" s="79">
        <f t="shared" ref="F1372:F1376" si="4935">I1372+L1372+O1372+R1372+U1372+X1372+AA1372+AD1372+AG1372+AJ1372+AM1372+AP1372</f>
        <v>0</v>
      </c>
      <c r="G1372" s="80" t="e">
        <f t="shared" si="4921"/>
        <v>#DIV/0!</v>
      </c>
      <c r="H1372" s="77"/>
      <c r="I1372" s="79"/>
      <c r="J1372" s="80" t="e">
        <f t="shared" si="4922"/>
        <v>#DIV/0!</v>
      </c>
      <c r="K1372" s="77"/>
      <c r="L1372" s="79"/>
      <c r="M1372" s="80" t="e">
        <f t="shared" si="4923"/>
        <v>#DIV/0!</v>
      </c>
      <c r="N1372" s="77"/>
      <c r="O1372" s="79"/>
      <c r="P1372" s="68" t="e">
        <f t="shared" si="4924"/>
        <v>#DIV/0!</v>
      </c>
      <c r="Q1372" s="66"/>
      <c r="R1372" s="67"/>
      <c r="S1372" s="68" t="e">
        <f t="shared" si="4925"/>
        <v>#DIV/0!</v>
      </c>
      <c r="T1372" s="66"/>
      <c r="U1372" s="67"/>
      <c r="V1372" s="68" t="e">
        <f t="shared" si="4926"/>
        <v>#DIV/0!</v>
      </c>
      <c r="W1372" s="66"/>
      <c r="X1372" s="67"/>
      <c r="Y1372" s="68" t="e">
        <f t="shared" si="4927"/>
        <v>#DIV/0!</v>
      </c>
      <c r="Z1372" s="66"/>
      <c r="AA1372" s="67"/>
      <c r="AB1372" s="68" t="e">
        <f t="shared" si="4928"/>
        <v>#DIV/0!</v>
      </c>
      <c r="AC1372" s="66"/>
      <c r="AD1372" s="67"/>
      <c r="AE1372" s="68" t="e">
        <f t="shared" si="4929"/>
        <v>#DIV/0!</v>
      </c>
      <c r="AF1372" s="66"/>
      <c r="AG1372" s="67"/>
      <c r="AH1372" s="68" t="e">
        <f t="shared" si="4930"/>
        <v>#DIV/0!</v>
      </c>
      <c r="AI1372" s="66"/>
      <c r="AJ1372" s="67"/>
      <c r="AK1372" s="68" t="e">
        <f t="shared" si="4931"/>
        <v>#DIV/0!</v>
      </c>
      <c r="AL1372" s="66"/>
      <c r="AM1372" s="67"/>
      <c r="AN1372" s="68" t="e">
        <f t="shared" si="4932"/>
        <v>#DIV/0!</v>
      </c>
      <c r="AO1372" s="66"/>
      <c r="AP1372" s="67"/>
      <c r="AQ1372" s="68" t="e">
        <f t="shared" si="4933"/>
        <v>#DIV/0!</v>
      </c>
      <c r="AR1372" s="12"/>
    </row>
    <row r="1373" spans="1:44" ht="36" customHeight="1">
      <c r="A1373" s="229"/>
      <c r="B1373" s="231"/>
      <c r="C1373" s="238"/>
      <c r="D1373" s="161" t="s">
        <v>26</v>
      </c>
      <c r="E1373" s="77">
        <f t="shared" si="4934"/>
        <v>300</v>
      </c>
      <c r="F1373" s="79">
        <f t="shared" si="4935"/>
        <v>281</v>
      </c>
      <c r="G1373" s="80">
        <f t="shared" si="4921"/>
        <v>93.666666666666671</v>
      </c>
      <c r="H1373" s="77"/>
      <c r="I1373" s="79"/>
      <c r="J1373" s="80" t="e">
        <f t="shared" si="4922"/>
        <v>#DIV/0!</v>
      </c>
      <c r="K1373" s="77"/>
      <c r="L1373" s="79"/>
      <c r="M1373" s="80" t="e">
        <f t="shared" si="4923"/>
        <v>#DIV/0!</v>
      </c>
      <c r="N1373" s="77"/>
      <c r="O1373" s="79"/>
      <c r="P1373" s="68" t="e">
        <f t="shared" si="4924"/>
        <v>#DIV/0!</v>
      </c>
      <c r="Q1373" s="66"/>
      <c r="R1373" s="67"/>
      <c r="S1373" s="68" t="e">
        <f t="shared" si="4925"/>
        <v>#DIV/0!</v>
      </c>
      <c r="T1373" s="66">
        <v>199.09</v>
      </c>
      <c r="U1373" s="67">
        <v>199.09</v>
      </c>
      <c r="V1373" s="68">
        <f t="shared" si="4926"/>
        <v>100</v>
      </c>
      <c r="W1373" s="66">
        <v>63.2</v>
      </c>
      <c r="X1373" s="67">
        <v>63.2</v>
      </c>
      <c r="Y1373" s="68">
        <f t="shared" si="4927"/>
        <v>100</v>
      </c>
      <c r="Z1373" s="66">
        <v>0</v>
      </c>
      <c r="AA1373" s="67">
        <v>0</v>
      </c>
      <c r="AB1373" s="68" t="e">
        <f t="shared" si="4928"/>
        <v>#DIV/0!</v>
      </c>
      <c r="AC1373" s="66">
        <v>0</v>
      </c>
      <c r="AD1373" s="67">
        <v>0</v>
      </c>
      <c r="AE1373" s="68" t="e">
        <f t="shared" si="4929"/>
        <v>#DIV/0!</v>
      </c>
      <c r="AF1373" s="66">
        <v>18.71</v>
      </c>
      <c r="AG1373" s="67">
        <v>18.71</v>
      </c>
      <c r="AH1373" s="68">
        <f t="shared" si="4930"/>
        <v>100</v>
      </c>
      <c r="AI1373" s="66">
        <v>19</v>
      </c>
      <c r="AJ1373" s="67"/>
      <c r="AK1373" s="68">
        <f t="shared" si="4931"/>
        <v>0</v>
      </c>
      <c r="AL1373" s="66"/>
      <c r="AM1373" s="67"/>
      <c r="AN1373" s="68" t="e">
        <f t="shared" si="4932"/>
        <v>#DIV/0!</v>
      </c>
      <c r="AO1373" s="66"/>
      <c r="AP1373" s="67"/>
      <c r="AQ1373" s="68" t="e">
        <f t="shared" si="4933"/>
        <v>#DIV/0!</v>
      </c>
      <c r="AR1373" s="12"/>
    </row>
    <row r="1374" spans="1:44" ht="84.75" customHeight="1">
      <c r="A1374" s="229"/>
      <c r="B1374" s="231"/>
      <c r="C1374" s="238"/>
      <c r="D1374" s="161" t="s">
        <v>231</v>
      </c>
      <c r="E1374" s="77">
        <f t="shared" si="4934"/>
        <v>0</v>
      </c>
      <c r="F1374" s="79">
        <f t="shared" si="4935"/>
        <v>0</v>
      </c>
      <c r="G1374" s="80" t="e">
        <f t="shared" si="4921"/>
        <v>#DIV/0!</v>
      </c>
      <c r="H1374" s="77"/>
      <c r="I1374" s="79"/>
      <c r="J1374" s="80" t="e">
        <f t="shared" si="4922"/>
        <v>#DIV/0!</v>
      </c>
      <c r="K1374" s="77"/>
      <c r="L1374" s="79"/>
      <c r="M1374" s="80" t="e">
        <f t="shared" si="4923"/>
        <v>#DIV/0!</v>
      </c>
      <c r="N1374" s="77"/>
      <c r="O1374" s="79"/>
      <c r="P1374" s="68" t="e">
        <f t="shared" si="4924"/>
        <v>#DIV/0!</v>
      </c>
      <c r="Q1374" s="66"/>
      <c r="R1374" s="67"/>
      <c r="S1374" s="68" t="e">
        <f t="shared" si="4925"/>
        <v>#DIV/0!</v>
      </c>
      <c r="T1374" s="66"/>
      <c r="U1374" s="67"/>
      <c r="V1374" s="68" t="e">
        <f t="shared" si="4926"/>
        <v>#DIV/0!</v>
      </c>
      <c r="W1374" s="66"/>
      <c r="X1374" s="67"/>
      <c r="Y1374" s="68" t="e">
        <f t="shared" si="4927"/>
        <v>#DIV/0!</v>
      </c>
      <c r="Z1374" s="66"/>
      <c r="AA1374" s="67"/>
      <c r="AB1374" s="68" t="e">
        <f t="shared" si="4928"/>
        <v>#DIV/0!</v>
      </c>
      <c r="AC1374" s="66"/>
      <c r="AD1374" s="67"/>
      <c r="AE1374" s="68" t="e">
        <f t="shared" si="4929"/>
        <v>#DIV/0!</v>
      </c>
      <c r="AF1374" s="66"/>
      <c r="AG1374" s="67"/>
      <c r="AH1374" s="68" t="e">
        <f t="shared" si="4930"/>
        <v>#DIV/0!</v>
      </c>
      <c r="AI1374" s="66"/>
      <c r="AJ1374" s="67"/>
      <c r="AK1374" s="68" t="e">
        <f t="shared" si="4931"/>
        <v>#DIV/0!</v>
      </c>
      <c r="AL1374" s="66"/>
      <c r="AM1374" s="67"/>
      <c r="AN1374" s="68" t="e">
        <f t="shared" si="4932"/>
        <v>#DIV/0!</v>
      </c>
      <c r="AO1374" s="66"/>
      <c r="AP1374" s="67"/>
      <c r="AQ1374" s="68" t="e">
        <f t="shared" si="4933"/>
        <v>#DIV/0!</v>
      </c>
      <c r="AR1374" s="12"/>
    </row>
    <row r="1375" spans="1:44" ht="31.5" customHeight="1">
      <c r="A1375" s="229"/>
      <c r="B1375" s="231"/>
      <c r="C1375" s="238"/>
      <c r="D1375" s="161" t="s">
        <v>39</v>
      </c>
      <c r="E1375" s="77">
        <f t="shared" si="4934"/>
        <v>0</v>
      </c>
      <c r="F1375" s="79">
        <f t="shared" si="4935"/>
        <v>0</v>
      </c>
      <c r="G1375" s="80" t="e">
        <f t="shared" si="4921"/>
        <v>#DIV/0!</v>
      </c>
      <c r="H1375" s="77"/>
      <c r="I1375" s="79"/>
      <c r="J1375" s="80" t="e">
        <f t="shared" si="4922"/>
        <v>#DIV/0!</v>
      </c>
      <c r="K1375" s="77"/>
      <c r="L1375" s="79"/>
      <c r="M1375" s="80" t="e">
        <f t="shared" si="4923"/>
        <v>#DIV/0!</v>
      </c>
      <c r="N1375" s="77"/>
      <c r="O1375" s="79"/>
      <c r="P1375" s="68" t="e">
        <f t="shared" si="4924"/>
        <v>#DIV/0!</v>
      </c>
      <c r="Q1375" s="66"/>
      <c r="R1375" s="67"/>
      <c r="S1375" s="68" t="e">
        <f t="shared" si="4925"/>
        <v>#DIV/0!</v>
      </c>
      <c r="T1375" s="66"/>
      <c r="U1375" s="67"/>
      <c r="V1375" s="68" t="e">
        <f t="shared" si="4926"/>
        <v>#DIV/0!</v>
      </c>
      <c r="W1375" s="66"/>
      <c r="X1375" s="67"/>
      <c r="Y1375" s="68" t="e">
        <f t="shared" si="4927"/>
        <v>#DIV/0!</v>
      </c>
      <c r="Z1375" s="66"/>
      <c r="AA1375" s="67"/>
      <c r="AB1375" s="68" t="e">
        <f t="shared" si="4928"/>
        <v>#DIV/0!</v>
      </c>
      <c r="AC1375" s="66"/>
      <c r="AD1375" s="67"/>
      <c r="AE1375" s="68" t="e">
        <f t="shared" si="4929"/>
        <v>#DIV/0!</v>
      </c>
      <c r="AF1375" s="66"/>
      <c r="AG1375" s="67"/>
      <c r="AH1375" s="68" t="e">
        <f t="shared" si="4930"/>
        <v>#DIV/0!</v>
      </c>
      <c r="AI1375" s="66"/>
      <c r="AJ1375" s="67"/>
      <c r="AK1375" s="68" t="e">
        <f t="shared" si="4931"/>
        <v>#DIV/0!</v>
      </c>
      <c r="AL1375" s="66"/>
      <c r="AM1375" s="67"/>
      <c r="AN1375" s="68" t="e">
        <f t="shared" si="4932"/>
        <v>#DIV/0!</v>
      </c>
      <c r="AO1375" s="66"/>
      <c r="AP1375" s="67"/>
      <c r="AQ1375" s="68" t="e">
        <f t="shared" si="4933"/>
        <v>#DIV/0!</v>
      </c>
      <c r="AR1375" s="12"/>
    </row>
    <row r="1376" spans="1:44" ht="55.5" customHeight="1">
      <c r="A1376" s="229"/>
      <c r="B1376" s="232"/>
      <c r="C1376" s="239"/>
      <c r="D1376" s="161" t="s">
        <v>33</v>
      </c>
      <c r="E1376" s="77">
        <f t="shared" si="4934"/>
        <v>0</v>
      </c>
      <c r="F1376" s="79">
        <f t="shared" si="4935"/>
        <v>0</v>
      </c>
      <c r="G1376" s="80" t="e">
        <f t="shared" si="4921"/>
        <v>#DIV/0!</v>
      </c>
      <c r="H1376" s="77"/>
      <c r="I1376" s="79"/>
      <c r="J1376" s="80" t="e">
        <f t="shared" si="4922"/>
        <v>#DIV/0!</v>
      </c>
      <c r="K1376" s="77"/>
      <c r="L1376" s="79"/>
      <c r="M1376" s="80" t="e">
        <f t="shared" si="4923"/>
        <v>#DIV/0!</v>
      </c>
      <c r="N1376" s="77"/>
      <c r="O1376" s="79"/>
      <c r="P1376" s="68" t="e">
        <f t="shared" si="4924"/>
        <v>#DIV/0!</v>
      </c>
      <c r="Q1376" s="66"/>
      <c r="R1376" s="67"/>
      <c r="S1376" s="68" t="e">
        <f t="shared" si="4925"/>
        <v>#DIV/0!</v>
      </c>
      <c r="T1376" s="66"/>
      <c r="U1376" s="67"/>
      <c r="V1376" s="68" t="e">
        <f t="shared" si="4926"/>
        <v>#DIV/0!</v>
      </c>
      <c r="W1376" s="66"/>
      <c r="X1376" s="67"/>
      <c r="Y1376" s="68" t="e">
        <f t="shared" si="4927"/>
        <v>#DIV/0!</v>
      </c>
      <c r="Z1376" s="66"/>
      <c r="AA1376" s="67"/>
      <c r="AB1376" s="68" t="e">
        <f t="shared" si="4928"/>
        <v>#DIV/0!</v>
      </c>
      <c r="AC1376" s="66"/>
      <c r="AD1376" s="67"/>
      <c r="AE1376" s="68" t="e">
        <f t="shared" si="4929"/>
        <v>#DIV/0!</v>
      </c>
      <c r="AF1376" s="66"/>
      <c r="AG1376" s="67"/>
      <c r="AH1376" s="68" t="e">
        <f t="shared" si="4930"/>
        <v>#DIV/0!</v>
      </c>
      <c r="AI1376" s="66"/>
      <c r="AJ1376" s="67"/>
      <c r="AK1376" s="68" t="e">
        <f t="shared" si="4931"/>
        <v>#DIV/0!</v>
      </c>
      <c r="AL1376" s="66"/>
      <c r="AM1376" s="67"/>
      <c r="AN1376" s="68" t="e">
        <f t="shared" si="4932"/>
        <v>#DIV/0!</v>
      </c>
      <c r="AO1376" s="66"/>
      <c r="AP1376" s="67"/>
      <c r="AQ1376" s="68" t="e">
        <f t="shared" si="4933"/>
        <v>#DIV/0!</v>
      </c>
      <c r="AR1376" s="12"/>
    </row>
    <row r="1377" spans="1:44" ht="28.5" customHeight="1">
      <c r="A1377" s="229" t="s">
        <v>424</v>
      </c>
      <c r="B1377" s="255" t="s">
        <v>552</v>
      </c>
      <c r="C1377" s="237" t="s">
        <v>553</v>
      </c>
      <c r="D1377" s="161" t="s">
        <v>36</v>
      </c>
      <c r="E1377" s="69">
        <f>E1378+E1379+E1380+E1382+E1383</f>
        <v>15180.810000000001</v>
      </c>
      <c r="F1377" s="137">
        <f>F1378+F1379+F1380+F1382+F1383</f>
        <v>9610.5399999999991</v>
      </c>
      <c r="G1377" s="71">
        <f>(F1377/E1377)*100</f>
        <v>63.307162134299809</v>
      </c>
      <c r="H1377" s="64">
        <f>H1378+H1379+H1380+H1382+H1383</f>
        <v>329.78000000000003</v>
      </c>
      <c r="I1377" s="71">
        <f>I1378+I1379+I1380+I1382+I1383</f>
        <v>329.63000000000005</v>
      </c>
      <c r="J1377" s="71">
        <f>(I1377/H1377)*100</f>
        <v>99.954515131299658</v>
      </c>
      <c r="K1377" s="64">
        <f>K1378+K1379+K1380+K1382+K1383</f>
        <v>1257.6599999999999</v>
      </c>
      <c r="L1377" s="71">
        <f>L1378+L1379+L1380+L1382+L1383</f>
        <v>1257.81</v>
      </c>
      <c r="M1377" s="71">
        <f>(L1377/K1377)*100</f>
        <v>100.01192691188399</v>
      </c>
      <c r="N1377" s="64">
        <f>N1378+N1379+N1380+N1382+N1383</f>
        <v>1331.04</v>
      </c>
      <c r="O1377" s="71">
        <f>O1378+O1379+O1380+O1382+O1383</f>
        <v>1331.04</v>
      </c>
      <c r="P1377" s="71">
        <f>(O1377/N1377)*100</f>
        <v>100</v>
      </c>
      <c r="Q1377" s="64">
        <f>Q1378+Q1379+Q1380+Q1382+Q1383</f>
        <v>876.43999999999994</v>
      </c>
      <c r="R1377" s="71">
        <f>R1378+R1379+R1380+R1382+R1383</f>
        <v>876.2399999999999</v>
      </c>
      <c r="S1377" s="71">
        <f>(R1377/Q1377)*100</f>
        <v>99.977180411665373</v>
      </c>
      <c r="T1377" s="64">
        <f>T1378+T1379+T1380+T1382+T1383</f>
        <v>971.63</v>
      </c>
      <c r="U1377" s="71">
        <f>U1378+U1379+U1380+U1382+U1383</f>
        <v>971.63</v>
      </c>
      <c r="V1377" s="71">
        <f>(U1377/T1377)*100</f>
        <v>100</v>
      </c>
      <c r="W1377" s="64">
        <f>W1378+W1379+W1380+W1382+W1383</f>
        <v>1277.2</v>
      </c>
      <c r="X1377" s="71">
        <f>X1378+X1379+X1380+X1382+X1383</f>
        <v>1277.4000000000001</v>
      </c>
      <c r="Y1377" s="71">
        <f>(X1377/W1377)*100</f>
        <v>100.01565925461948</v>
      </c>
      <c r="Z1377" s="64">
        <f>Z1378+Z1379+Z1380+Z1382+Z1383</f>
        <v>1647.36</v>
      </c>
      <c r="AA1377" s="71">
        <f>AA1378+AA1379+AA1380+AA1382+AA1383</f>
        <v>1647.36</v>
      </c>
      <c r="AB1377" s="71">
        <f>(AA1377/Z1377)*100</f>
        <v>100</v>
      </c>
      <c r="AC1377" s="64">
        <f>AC1378+AC1379+AC1380+AC1382+AC1383</f>
        <v>915.62000000000012</v>
      </c>
      <c r="AD1377" s="71">
        <f>AD1378+AD1379+AD1380+AD1382+AD1383</f>
        <v>915.62000000000012</v>
      </c>
      <c r="AE1377" s="71">
        <f>(AD1377/AC1377)*100</f>
        <v>100</v>
      </c>
      <c r="AF1377" s="64">
        <f>AF1378+AF1379+AF1380+AF1382+AF1383</f>
        <v>1003.8100000000001</v>
      </c>
      <c r="AG1377" s="71">
        <f>AG1378+AG1379+AG1380+AG1382+AG1383</f>
        <v>1003.8100000000001</v>
      </c>
      <c r="AH1377" s="71">
        <f>(AG1377/AF1377)*100</f>
        <v>100</v>
      </c>
      <c r="AI1377" s="64">
        <f>AI1378+AI1379+AI1380+AI1382+AI1383</f>
        <v>1323.3600000000001</v>
      </c>
      <c r="AJ1377" s="71">
        <f>AJ1378+AJ1379+AJ1380+AJ1382+AJ1383</f>
        <v>0</v>
      </c>
      <c r="AK1377" s="71">
        <f>(AJ1377/AI1377)*100</f>
        <v>0</v>
      </c>
      <c r="AL1377" s="64">
        <f>AL1378+AL1379+AL1380+AL1382+AL1383</f>
        <v>1323.3600000000001</v>
      </c>
      <c r="AM1377" s="71">
        <f>AM1378+AM1379+AM1380+AM1382+AM1383</f>
        <v>0</v>
      </c>
      <c r="AN1377" s="71">
        <f>(AM1377/AL1377)*100</f>
        <v>0</v>
      </c>
      <c r="AO1377" s="64">
        <f>AO1378+AO1379+AO1380+AO1382+AO1383</f>
        <v>2923.55</v>
      </c>
      <c r="AP1377" s="71">
        <f>AP1378+AP1379+AP1380+AP1382+AP1383</f>
        <v>0</v>
      </c>
      <c r="AQ1377" s="71">
        <f>(AP1377/AO1377)*100</f>
        <v>0</v>
      </c>
      <c r="AR1377" s="12"/>
    </row>
    <row r="1378" spans="1:44" ht="30">
      <c r="A1378" s="229"/>
      <c r="B1378" s="256"/>
      <c r="C1378" s="238"/>
      <c r="D1378" s="161" t="s">
        <v>17</v>
      </c>
      <c r="E1378" s="69">
        <f>H1378+K1378+N1378+Q1378+T1378+W1378+Z1378+AC1378+AF1378+AI1378+AL1378+AO1378</f>
        <v>0</v>
      </c>
      <c r="F1378" s="145">
        <f>I1378+L1378+O1378+R1378+U1378+X1378+AA1378+AD1378+AG1378+AJ1378+AM1378+AP1378</f>
        <v>0</v>
      </c>
      <c r="G1378" s="73" t="e">
        <f t="shared" ref="G1378:G1383" si="4936">(F1378/E1378)*100</f>
        <v>#DIV/0!</v>
      </c>
      <c r="H1378" s="64">
        <f>H1385+H1392+H1399+H1406</f>
        <v>0</v>
      </c>
      <c r="I1378" s="73">
        <f>I1385+I1392+I1399+I1406</f>
        <v>0</v>
      </c>
      <c r="J1378" s="73" t="e">
        <f t="shared" ref="J1378:J1383" si="4937">(I1378/H1378)*100</f>
        <v>#DIV/0!</v>
      </c>
      <c r="K1378" s="64">
        <f>K1385+K1392+K1399+K1406</f>
        <v>0</v>
      </c>
      <c r="L1378" s="73">
        <f>L1385+L1392+L1399+L1406</f>
        <v>0</v>
      </c>
      <c r="M1378" s="73" t="e">
        <f t="shared" ref="M1378:M1383" si="4938">(L1378/K1378)*100</f>
        <v>#DIV/0!</v>
      </c>
      <c r="N1378" s="64">
        <f>N1385+N1392+N1399+N1406</f>
        <v>0</v>
      </c>
      <c r="O1378" s="73">
        <f>O1385+O1392+O1399+O1406</f>
        <v>0</v>
      </c>
      <c r="P1378" s="73" t="e">
        <f t="shared" ref="P1378:P1383" si="4939">(O1378/N1378)*100</f>
        <v>#DIV/0!</v>
      </c>
      <c r="Q1378" s="64">
        <f>Q1385+Q1392+Q1399+Q1406</f>
        <v>0</v>
      </c>
      <c r="R1378" s="73">
        <f>R1385+R1392+R1399+R1406</f>
        <v>0</v>
      </c>
      <c r="S1378" s="73" t="e">
        <f t="shared" ref="S1378:S1383" si="4940">(R1378/Q1378)*100</f>
        <v>#DIV/0!</v>
      </c>
      <c r="T1378" s="64">
        <f>T1385+T1392+T1399+T1406</f>
        <v>0</v>
      </c>
      <c r="U1378" s="73">
        <f>U1385+U1392+U1399+U1406</f>
        <v>0</v>
      </c>
      <c r="V1378" s="73" t="e">
        <f t="shared" ref="V1378:V1383" si="4941">(U1378/T1378)*100</f>
        <v>#DIV/0!</v>
      </c>
      <c r="W1378" s="64">
        <f>W1385+W1392+W1399+W1406</f>
        <v>0</v>
      </c>
      <c r="X1378" s="73">
        <f>X1385+X1392+X1399+X1406</f>
        <v>0</v>
      </c>
      <c r="Y1378" s="73" t="e">
        <f t="shared" ref="Y1378:Y1383" si="4942">(X1378/W1378)*100</f>
        <v>#DIV/0!</v>
      </c>
      <c r="Z1378" s="64">
        <f>Z1385+Z1392+Z1399+Z1406</f>
        <v>0</v>
      </c>
      <c r="AA1378" s="73">
        <f>AA1385+AA1392+AA1399+AA1406</f>
        <v>0</v>
      </c>
      <c r="AB1378" s="73" t="e">
        <f t="shared" ref="AB1378:AB1383" si="4943">(AA1378/Z1378)*100</f>
        <v>#DIV/0!</v>
      </c>
      <c r="AC1378" s="64">
        <f>AC1385+AC1392+AC1399+AC1406</f>
        <v>0</v>
      </c>
      <c r="AD1378" s="73">
        <f>AD1385+AD1392+AD1399+AD1406</f>
        <v>0</v>
      </c>
      <c r="AE1378" s="73" t="e">
        <f t="shared" ref="AE1378:AE1383" si="4944">(AD1378/AC1378)*100</f>
        <v>#DIV/0!</v>
      </c>
      <c r="AF1378" s="64">
        <f>AF1385+AF1392+AF1399+AF1406</f>
        <v>0</v>
      </c>
      <c r="AG1378" s="73">
        <f>AG1385+AG1392+AG1399+AG1406</f>
        <v>0</v>
      </c>
      <c r="AH1378" s="73" t="e">
        <f t="shared" ref="AH1378:AH1383" si="4945">(AG1378/AF1378)*100</f>
        <v>#DIV/0!</v>
      </c>
      <c r="AI1378" s="64">
        <f>AI1385+AI1392+AI1399+AI1406</f>
        <v>0</v>
      </c>
      <c r="AJ1378" s="73">
        <f>AJ1385+AJ1392+AJ1399+AJ1406</f>
        <v>0</v>
      </c>
      <c r="AK1378" s="73" t="e">
        <f t="shared" ref="AK1378:AK1383" si="4946">(AJ1378/AI1378)*100</f>
        <v>#DIV/0!</v>
      </c>
      <c r="AL1378" s="64">
        <f>AL1385+AL1392+AL1399+AL1406</f>
        <v>0</v>
      </c>
      <c r="AM1378" s="73">
        <f>AM1385+AM1392+AM1399+AM1406</f>
        <v>0</v>
      </c>
      <c r="AN1378" s="73" t="e">
        <f t="shared" ref="AN1378:AN1383" si="4947">(AM1378/AL1378)*100</f>
        <v>#DIV/0!</v>
      </c>
      <c r="AO1378" s="64">
        <f>AO1385+AO1392+AO1399+AO1406</f>
        <v>0</v>
      </c>
      <c r="AP1378" s="73">
        <f>AP1385+AP1392+AP1399+AP1406</f>
        <v>0</v>
      </c>
      <c r="AQ1378" s="73" t="e">
        <f t="shared" ref="AQ1378:AQ1383" si="4948">(AP1378/AO1378)*100</f>
        <v>#DIV/0!</v>
      </c>
      <c r="AR1378" s="12"/>
    </row>
    <row r="1379" spans="1:44" ht="51" customHeight="1">
      <c r="A1379" s="229"/>
      <c r="B1379" s="256"/>
      <c r="C1379" s="238"/>
      <c r="D1379" s="161" t="s">
        <v>18</v>
      </c>
      <c r="E1379" s="69">
        <f t="shared" ref="E1379:E1383" si="4949">H1379+K1379+N1379+Q1379+T1379+W1379+Z1379+AC1379+AF1379+AI1379+AL1379+AO1379</f>
        <v>0</v>
      </c>
      <c r="F1379" s="145">
        <f t="shared" ref="F1379:F1383" si="4950">I1379+L1379+O1379+R1379+U1379+X1379+AA1379+AD1379+AG1379+AJ1379+AM1379+AP1379</f>
        <v>0</v>
      </c>
      <c r="G1379" s="73" t="e">
        <f t="shared" si="4936"/>
        <v>#DIV/0!</v>
      </c>
      <c r="H1379" s="64">
        <f t="shared" ref="H1379:I1383" si="4951">H1386+H1393+H1400+H1407</f>
        <v>0</v>
      </c>
      <c r="I1379" s="73">
        <f t="shared" si="4951"/>
        <v>0</v>
      </c>
      <c r="J1379" s="73" t="e">
        <f t="shared" si="4937"/>
        <v>#DIV/0!</v>
      </c>
      <c r="K1379" s="64">
        <f t="shared" ref="K1379:L1379" si="4952">K1386+K1393+K1400+K1407</f>
        <v>0</v>
      </c>
      <c r="L1379" s="73">
        <f t="shared" si="4952"/>
        <v>0</v>
      </c>
      <c r="M1379" s="73" t="e">
        <f t="shared" si="4938"/>
        <v>#DIV/0!</v>
      </c>
      <c r="N1379" s="64">
        <f t="shared" ref="N1379:O1379" si="4953">N1386+N1393+N1400+N1407</f>
        <v>0</v>
      </c>
      <c r="O1379" s="73">
        <f t="shared" si="4953"/>
        <v>0</v>
      </c>
      <c r="P1379" s="73" t="e">
        <f t="shared" si="4939"/>
        <v>#DIV/0!</v>
      </c>
      <c r="Q1379" s="64">
        <f t="shared" ref="Q1379:R1379" si="4954">Q1386+Q1393+Q1400+Q1407</f>
        <v>0</v>
      </c>
      <c r="R1379" s="73">
        <f t="shared" si="4954"/>
        <v>0</v>
      </c>
      <c r="S1379" s="73" t="e">
        <f t="shared" si="4940"/>
        <v>#DIV/0!</v>
      </c>
      <c r="T1379" s="64">
        <f t="shared" ref="T1379:U1379" si="4955">T1386+T1393+T1400+T1407</f>
        <v>0</v>
      </c>
      <c r="U1379" s="73">
        <f t="shared" si="4955"/>
        <v>0</v>
      </c>
      <c r="V1379" s="73" t="e">
        <f t="shared" si="4941"/>
        <v>#DIV/0!</v>
      </c>
      <c r="W1379" s="64">
        <f t="shared" ref="W1379:X1379" si="4956">W1386+W1393+W1400+W1407</f>
        <v>0</v>
      </c>
      <c r="X1379" s="73">
        <f t="shared" si="4956"/>
        <v>0</v>
      </c>
      <c r="Y1379" s="73" t="e">
        <f t="shared" si="4942"/>
        <v>#DIV/0!</v>
      </c>
      <c r="Z1379" s="64">
        <f t="shared" ref="Z1379:AA1379" si="4957">Z1386+Z1393+Z1400+Z1407</f>
        <v>0</v>
      </c>
      <c r="AA1379" s="73">
        <f t="shared" si="4957"/>
        <v>0</v>
      </c>
      <c r="AB1379" s="73" t="e">
        <f t="shared" si="4943"/>
        <v>#DIV/0!</v>
      </c>
      <c r="AC1379" s="64">
        <f t="shared" ref="AC1379:AD1379" si="4958">AC1386+AC1393+AC1400+AC1407</f>
        <v>0</v>
      </c>
      <c r="AD1379" s="73">
        <f t="shared" si="4958"/>
        <v>0</v>
      </c>
      <c r="AE1379" s="73" t="e">
        <f t="shared" si="4944"/>
        <v>#DIV/0!</v>
      </c>
      <c r="AF1379" s="64">
        <f t="shared" ref="AF1379:AG1379" si="4959">AF1386+AF1393+AF1400+AF1407</f>
        <v>0</v>
      </c>
      <c r="AG1379" s="73">
        <f t="shared" si="4959"/>
        <v>0</v>
      </c>
      <c r="AH1379" s="73" t="e">
        <f t="shared" si="4945"/>
        <v>#DIV/0!</v>
      </c>
      <c r="AI1379" s="64">
        <f t="shared" ref="AI1379:AJ1379" si="4960">AI1386+AI1393+AI1400+AI1407</f>
        <v>0</v>
      </c>
      <c r="AJ1379" s="73">
        <f t="shared" si="4960"/>
        <v>0</v>
      </c>
      <c r="AK1379" s="73" t="e">
        <f t="shared" si="4946"/>
        <v>#DIV/0!</v>
      </c>
      <c r="AL1379" s="64">
        <f t="shared" ref="AL1379:AM1379" si="4961">AL1386+AL1393+AL1400+AL1407</f>
        <v>0</v>
      </c>
      <c r="AM1379" s="73">
        <f t="shared" si="4961"/>
        <v>0</v>
      </c>
      <c r="AN1379" s="73" t="e">
        <f t="shared" si="4947"/>
        <v>#DIV/0!</v>
      </c>
      <c r="AO1379" s="64">
        <f t="shared" ref="AO1379:AP1379" si="4962">AO1386+AO1393+AO1400+AO1407</f>
        <v>0</v>
      </c>
      <c r="AP1379" s="73">
        <f t="shared" si="4962"/>
        <v>0</v>
      </c>
      <c r="AQ1379" s="73" t="e">
        <f t="shared" si="4948"/>
        <v>#DIV/0!</v>
      </c>
      <c r="AR1379" s="12"/>
    </row>
    <row r="1380" spans="1:44" ht="30" customHeight="1">
      <c r="A1380" s="229"/>
      <c r="B1380" s="256"/>
      <c r="C1380" s="238"/>
      <c r="D1380" s="161" t="s">
        <v>26</v>
      </c>
      <c r="E1380" s="69">
        <f t="shared" si="4949"/>
        <v>15170.810000000001</v>
      </c>
      <c r="F1380" s="70">
        <f t="shared" si="4950"/>
        <v>9610.0399999999991</v>
      </c>
      <c r="G1380" s="73">
        <f t="shared" si="4936"/>
        <v>63.34559591742299</v>
      </c>
      <c r="H1380" s="64">
        <f t="shared" si="4951"/>
        <v>329.78000000000003</v>
      </c>
      <c r="I1380" s="73">
        <f t="shared" si="4951"/>
        <v>329.78000000000003</v>
      </c>
      <c r="J1380" s="73">
        <f t="shared" si="4937"/>
        <v>100</v>
      </c>
      <c r="K1380" s="64">
        <f t="shared" ref="K1380:L1380" si="4963">K1387+K1394+K1401+K1408</f>
        <v>1257.6599999999999</v>
      </c>
      <c r="L1380" s="73">
        <f t="shared" si="4963"/>
        <v>1257.6599999999999</v>
      </c>
      <c r="M1380" s="73">
        <f t="shared" si="4938"/>
        <v>100</v>
      </c>
      <c r="N1380" s="64">
        <f t="shared" ref="N1380:O1380" si="4964">N1387+N1394+N1401+N1408</f>
        <v>1331.04</v>
      </c>
      <c r="O1380" s="73">
        <f t="shared" si="4964"/>
        <v>1331.04</v>
      </c>
      <c r="P1380" s="73">
        <f t="shared" si="4939"/>
        <v>100</v>
      </c>
      <c r="Q1380" s="64">
        <f t="shared" ref="Q1380:R1380" si="4965">Q1387+Q1394+Q1401+Q1408</f>
        <v>876.43999999999994</v>
      </c>
      <c r="R1380" s="73">
        <f t="shared" si="4965"/>
        <v>876.43999999999994</v>
      </c>
      <c r="S1380" s="73">
        <f t="shared" si="4940"/>
        <v>100</v>
      </c>
      <c r="T1380" s="64">
        <f t="shared" ref="T1380:U1380" si="4966">T1387+T1394+T1401+T1408</f>
        <v>971.63</v>
      </c>
      <c r="U1380" s="73">
        <f t="shared" si="4966"/>
        <v>971.63</v>
      </c>
      <c r="V1380" s="73">
        <f t="shared" si="4941"/>
        <v>100</v>
      </c>
      <c r="W1380" s="64">
        <f t="shared" ref="W1380:X1380" si="4967">W1387+W1394+W1401+W1408</f>
        <v>1277.2</v>
      </c>
      <c r="X1380" s="73">
        <f t="shared" si="4967"/>
        <v>1277.2</v>
      </c>
      <c r="Y1380" s="73">
        <f t="shared" si="4942"/>
        <v>100</v>
      </c>
      <c r="Z1380" s="64">
        <f t="shared" ref="Z1380:AA1380" si="4968">Z1387+Z1394+Z1401+Z1408</f>
        <v>1647.36</v>
      </c>
      <c r="AA1380" s="73">
        <f t="shared" si="4968"/>
        <v>1647.36</v>
      </c>
      <c r="AB1380" s="73">
        <f t="shared" si="4943"/>
        <v>100</v>
      </c>
      <c r="AC1380" s="64">
        <f t="shared" ref="AC1380:AD1380" si="4969">AC1387+AC1394+AC1401+AC1408</f>
        <v>915.12000000000012</v>
      </c>
      <c r="AD1380" s="73">
        <f t="shared" si="4969"/>
        <v>915.12000000000012</v>
      </c>
      <c r="AE1380" s="73">
        <f t="shared" si="4944"/>
        <v>100</v>
      </c>
      <c r="AF1380" s="64">
        <f t="shared" ref="AF1380:AG1380" si="4970">AF1387+AF1394+AF1401+AF1408</f>
        <v>1003.8100000000001</v>
      </c>
      <c r="AG1380" s="73">
        <f t="shared" si="4970"/>
        <v>1003.8100000000001</v>
      </c>
      <c r="AH1380" s="73">
        <f t="shared" si="4945"/>
        <v>100</v>
      </c>
      <c r="AI1380" s="64">
        <f t="shared" ref="AI1380:AJ1380" si="4971">AI1387+AI1394+AI1401+AI1408</f>
        <v>1323.3600000000001</v>
      </c>
      <c r="AJ1380" s="73">
        <f t="shared" si="4971"/>
        <v>0</v>
      </c>
      <c r="AK1380" s="73">
        <f t="shared" si="4946"/>
        <v>0</v>
      </c>
      <c r="AL1380" s="64">
        <f t="shared" ref="AL1380:AM1380" si="4972">AL1387+AL1394+AL1401+AL1408</f>
        <v>1323.3600000000001</v>
      </c>
      <c r="AM1380" s="73">
        <f t="shared" si="4972"/>
        <v>0</v>
      </c>
      <c r="AN1380" s="73">
        <f t="shared" si="4947"/>
        <v>0</v>
      </c>
      <c r="AO1380" s="64">
        <f t="shared" ref="AO1380:AP1380" si="4973">AO1387+AO1394+AO1401+AO1408</f>
        <v>2914.05</v>
      </c>
      <c r="AP1380" s="73">
        <f t="shared" si="4973"/>
        <v>0</v>
      </c>
      <c r="AQ1380" s="73">
        <f t="shared" si="4948"/>
        <v>0</v>
      </c>
      <c r="AR1380" s="12"/>
    </row>
    <row r="1381" spans="1:44" ht="82.5" customHeight="1">
      <c r="A1381" s="229"/>
      <c r="B1381" s="256"/>
      <c r="C1381" s="238"/>
      <c r="D1381" s="161" t="s">
        <v>231</v>
      </c>
      <c r="E1381" s="69">
        <f t="shared" si="4949"/>
        <v>0</v>
      </c>
      <c r="F1381" s="145">
        <f t="shared" si="4950"/>
        <v>0</v>
      </c>
      <c r="G1381" s="73" t="e">
        <f t="shared" si="4936"/>
        <v>#DIV/0!</v>
      </c>
      <c r="H1381" s="64">
        <f t="shared" si="4951"/>
        <v>0</v>
      </c>
      <c r="I1381" s="73">
        <f t="shared" si="4951"/>
        <v>0</v>
      </c>
      <c r="J1381" s="73" t="e">
        <f t="shared" si="4937"/>
        <v>#DIV/0!</v>
      </c>
      <c r="K1381" s="64">
        <f t="shared" ref="K1381:L1381" si="4974">K1388+K1395+K1402+K1409</f>
        <v>0</v>
      </c>
      <c r="L1381" s="73">
        <f t="shared" si="4974"/>
        <v>0</v>
      </c>
      <c r="M1381" s="73" t="e">
        <f t="shared" si="4938"/>
        <v>#DIV/0!</v>
      </c>
      <c r="N1381" s="64">
        <f t="shared" ref="N1381:O1381" si="4975">N1388+N1395+N1402+N1409</f>
        <v>0</v>
      </c>
      <c r="O1381" s="73">
        <f t="shared" si="4975"/>
        <v>0</v>
      </c>
      <c r="P1381" s="73" t="e">
        <f t="shared" si="4939"/>
        <v>#DIV/0!</v>
      </c>
      <c r="Q1381" s="64">
        <f t="shared" ref="Q1381:R1381" si="4976">Q1388+Q1395+Q1402+Q1409</f>
        <v>0</v>
      </c>
      <c r="R1381" s="73">
        <f t="shared" si="4976"/>
        <v>0</v>
      </c>
      <c r="S1381" s="73" t="e">
        <f t="shared" si="4940"/>
        <v>#DIV/0!</v>
      </c>
      <c r="T1381" s="64">
        <f t="shared" ref="T1381:U1381" si="4977">T1388+T1395+T1402+T1409</f>
        <v>0</v>
      </c>
      <c r="U1381" s="73">
        <f t="shared" si="4977"/>
        <v>0</v>
      </c>
      <c r="V1381" s="73" t="e">
        <f t="shared" si="4941"/>
        <v>#DIV/0!</v>
      </c>
      <c r="W1381" s="64">
        <f t="shared" ref="W1381:X1381" si="4978">W1388+W1395+W1402+W1409</f>
        <v>0</v>
      </c>
      <c r="X1381" s="73">
        <f t="shared" si="4978"/>
        <v>0</v>
      </c>
      <c r="Y1381" s="73" t="e">
        <f t="shared" si="4942"/>
        <v>#DIV/0!</v>
      </c>
      <c r="Z1381" s="64">
        <f t="shared" ref="Z1381:AA1381" si="4979">Z1388+Z1395+Z1402+Z1409</f>
        <v>0</v>
      </c>
      <c r="AA1381" s="73">
        <f t="shared" si="4979"/>
        <v>0</v>
      </c>
      <c r="AB1381" s="73" t="e">
        <f t="shared" si="4943"/>
        <v>#DIV/0!</v>
      </c>
      <c r="AC1381" s="64">
        <f t="shared" ref="AC1381:AD1381" si="4980">AC1388+AC1395+AC1402+AC1409</f>
        <v>0</v>
      </c>
      <c r="AD1381" s="73">
        <f t="shared" si="4980"/>
        <v>0</v>
      </c>
      <c r="AE1381" s="73" t="e">
        <f t="shared" si="4944"/>
        <v>#DIV/0!</v>
      </c>
      <c r="AF1381" s="64">
        <f t="shared" ref="AF1381:AG1381" si="4981">AF1388+AF1395+AF1402+AF1409</f>
        <v>0</v>
      </c>
      <c r="AG1381" s="73">
        <f t="shared" si="4981"/>
        <v>0</v>
      </c>
      <c r="AH1381" s="73" t="e">
        <f t="shared" si="4945"/>
        <v>#DIV/0!</v>
      </c>
      <c r="AI1381" s="64">
        <f t="shared" ref="AI1381:AJ1381" si="4982">AI1388+AI1395+AI1402+AI1409</f>
        <v>0</v>
      </c>
      <c r="AJ1381" s="73">
        <f t="shared" si="4982"/>
        <v>0</v>
      </c>
      <c r="AK1381" s="73" t="e">
        <f t="shared" si="4946"/>
        <v>#DIV/0!</v>
      </c>
      <c r="AL1381" s="64">
        <f t="shared" ref="AL1381:AM1381" si="4983">AL1388+AL1395+AL1402+AL1409</f>
        <v>0</v>
      </c>
      <c r="AM1381" s="73">
        <f t="shared" si="4983"/>
        <v>0</v>
      </c>
      <c r="AN1381" s="73" t="e">
        <f t="shared" si="4947"/>
        <v>#DIV/0!</v>
      </c>
      <c r="AO1381" s="64">
        <f t="shared" ref="AO1381:AP1381" si="4984">AO1388+AO1395+AO1402+AO1409</f>
        <v>0</v>
      </c>
      <c r="AP1381" s="73">
        <f t="shared" si="4984"/>
        <v>0</v>
      </c>
      <c r="AQ1381" s="73" t="e">
        <f t="shared" si="4948"/>
        <v>#DIV/0!</v>
      </c>
      <c r="AR1381" s="12"/>
    </row>
    <row r="1382" spans="1:44" ht="32.25" customHeight="1">
      <c r="A1382" s="229"/>
      <c r="B1382" s="256"/>
      <c r="C1382" s="238"/>
      <c r="D1382" s="161" t="s">
        <v>39</v>
      </c>
      <c r="E1382" s="69">
        <f t="shared" si="4949"/>
        <v>0</v>
      </c>
      <c r="F1382" s="145">
        <f t="shared" si="4950"/>
        <v>0</v>
      </c>
      <c r="G1382" s="73" t="e">
        <f t="shared" si="4936"/>
        <v>#DIV/0!</v>
      </c>
      <c r="H1382" s="64">
        <f t="shared" si="4951"/>
        <v>0</v>
      </c>
      <c r="I1382" s="73">
        <f t="shared" si="4951"/>
        <v>0</v>
      </c>
      <c r="J1382" s="73" t="e">
        <f t="shared" si="4937"/>
        <v>#DIV/0!</v>
      </c>
      <c r="K1382" s="64">
        <f t="shared" ref="K1382:L1382" si="4985">K1389+K1396+K1403+K1410</f>
        <v>0</v>
      </c>
      <c r="L1382" s="73">
        <f t="shared" si="4985"/>
        <v>0</v>
      </c>
      <c r="M1382" s="73" t="e">
        <f t="shared" si="4938"/>
        <v>#DIV/0!</v>
      </c>
      <c r="N1382" s="64">
        <f t="shared" ref="N1382:O1382" si="4986">N1389+N1396+N1403+N1410</f>
        <v>0</v>
      </c>
      <c r="O1382" s="73">
        <f t="shared" si="4986"/>
        <v>0</v>
      </c>
      <c r="P1382" s="73" t="e">
        <f t="shared" si="4939"/>
        <v>#DIV/0!</v>
      </c>
      <c r="Q1382" s="64">
        <f t="shared" ref="Q1382:R1382" si="4987">Q1389+Q1396+Q1403+Q1410</f>
        <v>0</v>
      </c>
      <c r="R1382" s="73">
        <f t="shared" si="4987"/>
        <v>0</v>
      </c>
      <c r="S1382" s="73" t="e">
        <f t="shared" si="4940"/>
        <v>#DIV/0!</v>
      </c>
      <c r="T1382" s="64">
        <f t="shared" ref="T1382:U1382" si="4988">T1389+T1396+T1403+T1410</f>
        <v>0</v>
      </c>
      <c r="U1382" s="73">
        <f t="shared" si="4988"/>
        <v>0</v>
      </c>
      <c r="V1382" s="73" t="e">
        <f t="shared" si="4941"/>
        <v>#DIV/0!</v>
      </c>
      <c r="W1382" s="64">
        <f t="shared" ref="W1382:X1382" si="4989">W1389+W1396+W1403+W1410</f>
        <v>0</v>
      </c>
      <c r="X1382" s="73">
        <f t="shared" si="4989"/>
        <v>0</v>
      </c>
      <c r="Y1382" s="73" t="e">
        <f t="shared" si="4942"/>
        <v>#DIV/0!</v>
      </c>
      <c r="Z1382" s="64">
        <f t="shared" ref="Z1382:AA1382" si="4990">Z1389+Z1396+Z1403+Z1410</f>
        <v>0</v>
      </c>
      <c r="AA1382" s="73">
        <f t="shared" si="4990"/>
        <v>0</v>
      </c>
      <c r="AB1382" s="73" t="e">
        <f t="shared" si="4943"/>
        <v>#DIV/0!</v>
      </c>
      <c r="AC1382" s="64">
        <f t="shared" ref="AC1382:AD1382" si="4991">AC1389+AC1396+AC1403+AC1410</f>
        <v>0</v>
      </c>
      <c r="AD1382" s="73">
        <f t="shared" si="4991"/>
        <v>0</v>
      </c>
      <c r="AE1382" s="73" t="e">
        <f t="shared" si="4944"/>
        <v>#DIV/0!</v>
      </c>
      <c r="AF1382" s="64">
        <f t="shared" ref="AF1382:AG1382" si="4992">AF1389+AF1396+AF1403+AF1410</f>
        <v>0</v>
      </c>
      <c r="AG1382" s="73">
        <f t="shared" si="4992"/>
        <v>0</v>
      </c>
      <c r="AH1382" s="73" t="e">
        <f t="shared" si="4945"/>
        <v>#DIV/0!</v>
      </c>
      <c r="AI1382" s="64">
        <f t="shared" ref="AI1382:AJ1382" si="4993">AI1389+AI1396+AI1403+AI1410</f>
        <v>0</v>
      </c>
      <c r="AJ1382" s="73">
        <f t="shared" si="4993"/>
        <v>0</v>
      </c>
      <c r="AK1382" s="73" t="e">
        <f t="shared" si="4946"/>
        <v>#DIV/0!</v>
      </c>
      <c r="AL1382" s="64">
        <f t="shared" ref="AL1382:AM1382" si="4994">AL1389+AL1396+AL1403+AL1410</f>
        <v>0</v>
      </c>
      <c r="AM1382" s="73">
        <f t="shared" si="4994"/>
        <v>0</v>
      </c>
      <c r="AN1382" s="73" t="e">
        <f t="shared" si="4947"/>
        <v>#DIV/0!</v>
      </c>
      <c r="AO1382" s="64">
        <f t="shared" ref="AO1382:AP1382" si="4995">AO1389+AO1396+AO1403+AO1410</f>
        <v>0</v>
      </c>
      <c r="AP1382" s="73">
        <f t="shared" si="4995"/>
        <v>0</v>
      </c>
      <c r="AQ1382" s="73" t="e">
        <f t="shared" si="4948"/>
        <v>#DIV/0!</v>
      </c>
      <c r="AR1382" s="12"/>
    </row>
    <row r="1383" spans="1:44" ht="47.25" customHeight="1">
      <c r="A1383" s="229"/>
      <c r="B1383" s="257"/>
      <c r="C1383" s="239"/>
      <c r="D1383" s="161" t="s">
        <v>33</v>
      </c>
      <c r="E1383" s="69">
        <f t="shared" si="4949"/>
        <v>10</v>
      </c>
      <c r="F1383" s="145">
        <f t="shared" si="4950"/>
        <v>0.5</v>
      </c>
      <c r="G1383" s="73">
        <f t="shared" si="4936"/>
        <v>5</v>
      </c>
      <c r="H1383" s="64">
        <f t="shared" si="4951"/>
        <v>0</v>
      </c>
      <c r="I1383" s="73">
        <f t="shared" si="4951"/>
        <v>-0.15</v>
      </c>
      <c r="J1383" s="73" t="e">
        <f t="shared" si="4937"/>
        <v>#DIV/0!</v>
      </c>
      <c r="K1383" s="64">
        <f t="shared" ref="K1383:L1383" si="4996">K1390+K1397+K1404+K1411</f>
        <v>0</v>
      </c>
      <c r="L1383" s="73">
        <f t="shared" si="4996"/>
        <v>0.15</v>
      </c>
      <c r="M1383" s="73" t="e">
        <f t="shared" si="4938"/>
        <v>#DIV/0!</v>
      </c>
      <c r="N1383" s="64">
        <f t="shared" ref="N1383:O1383" si="4997">N1390+N1397+N1404+N1411</f>
        <v>0</v>
      </c>
      <c r="O1383" s="73">
        <f t="shared" si="4997"/>
        <v>0</v>
      </c>
      <c r="P1383" s="73" t="e">
        <f t="shared" si="4939"/>
        <v>#DIV/0!</v>
      </c>
      <c r="Q1383" s="64">
        <f t="shared" ref="Q1383:R1383" si="4998">Q1390+Q1397+Q1404+Q1411</f>
        <v>0</v>
      </c>
      <c r="R1383" s="73">
        <f t="shared" si="4998"/>
        <v>-0.2</v>
      </c>
      <c r="S1383" s="73" t="e">
        <f t="shared" si="4940"/>
        <v>#DIV/0!</v>
      </c>
      <c r="T1383" s="64">
        <f t="shared" ref="T1383:U1383" si="4999">T1390+T1397+T1404+T1411</f>
        <v>0</v>
      </c>
      <c r="U1383" s="73">
        <f t="shared" si="4999"/>
        <v>0</v>
      </c>
      <c r="V1383" s="73" t="e">
        <f t="shared" si="4941"/>
        <v>#DIV/0!</v>
      </c>
      <c r="W1383" s="64">
        <f t="shared" ref="W1383:X1383" si="5000">W1390+W1397+W1404+W1411</f>
        <v>0</v>
      </c>
      <c r="X1383" s="73">
        <f t="shared" si="5000"/>
        <v>0.2</v>
      </c>
      <c r="Y1383" s="73" t="e">
        <f t="shared" si="4942"/>
        <v>#DIV/0!</v>
      </c>
      <c r="Z1383" s="64">
        <f t="shared" ref="Z1383:AA1383" si="5001">Z1390+Z1397+Z1404+Z1411</f>
        <v>0</v>
      </c>
      <c r="AA1383" s="73">
        <f t="shared" si="5001"/>
        <v>0</v>
      </c>
      <c r="AB1383" s="73" t="e">
        <f t="shared" si="4943"/>
        <v>#DIV/0!</v>
      </c>
      <c r="AC1383" s="64">
        <f t="shared" ref="AC1383:AD1383" si="5002">AC1390+AC1397+AC1404+AC1411</f>
        <v>0.5</v>
      </c>
      <c r="AD1383" s="73">
        <f t="shared" si="5002"/>
        <v>0.5</v>
      </c>
      <c r="AE1383" s="73">
        <f t="shared" si="4944"/>
        <v>100</v>
      </c>
      <c r="AF1383" s="64">
        <f t="shared" ref="AF1383:AG1383" si="5003">AF1390+AF1397+AF1404+AF1411</f>
        <v>0</v>
      </c>
      <c r="AG1383" s="73">
        <f t="shared" si="5003"/>
        <v>0</v>
      </c>
      <c r="AH1383" s="73" t="e">
        <f t="shared" si="4945"/>
        <v>#DIV/0!</v>
      </c>
      <c r="AI1383" s="64">
        <f t="shared" ref="AI1383:AJ1383" si="5004">AI1390+AI1397+AI1404+AI1411</f>
        <v>0</v>
      </c>
      <c r="AJ1383" s="73">
        <f t="shared" si="5004"/>
        <v>0</v>
      </c>
      <c r="AK1383" s="73" t="e">
        <f t="shared" si="4946"/>
        <v>#DIV/0!</v>
      </c>
      <c r="AL1383" s="64">
        <f t="shared" ref="AL1383:AM1383" si="5005">AL1390+AL1397+AL1404+AL1411</f>
        <v>0</v>
      </c>
      <c r="AM1383" s="73">
        <f t="shared" si="5005"/>
        <v>0</v>
      </c>
      <c r="AN1383" s="73" t="e">
        <f t="shared" si="4947"/>
        <v>#DIV/0!</v>
      </c>
      <c r="AO1383" s="64">
        <f t="shared" ref="AO1383:AP1383" si="5006">AO1390+AO1397+AO1404+AO1411</f>
        <v>9.5</v>
      </c>
      <c r="AP1383" s="73">
        <f t="shared" si="5006"/>
        <v>0</v>
      </c>
      <c r="AQ1383" s="73">
        <f t="shared" si="4948"/>
        <v>0</v>
      </c>
      <c r="AR1383" s="12"/>
    </row>
    <row r="1384" spans="1:44" ht="28.5" customHeight="1">
      <c r="A1384" s="229" t="s">
        <v>554</v>
      </c>
      <c r="B1384" s="255" t="s">
        <v>275</v>
      </c>
      <c r="C1384" s="237" t="s">
        <v>399</v>
      </c>
      <c r="D1384" s="161" t="s">
        <v>36</v>
      </c>
      <c r="E1384" s="64">
        <f>E1385+E1386+E1387+E1389+E1390</f>
        <v>12290</v>
      </c>
      <c r="F1384" s="71">
        <f>F1385+F1386+F1387+F1389+F1390</f>
        <v>7658.7000000000007</v>
      </c>
      <c r="G1384" s="71">
        <f>(F1384/E1384)*100</f>
        <v>62.316517493897486</v>
      </c>
      <c r="H1384" s="64">
        <f>H1385+H1386+H1387+H1389+H1390</f>
        <v>318.23</v>
      </c>
      <c r="I1384" s="71">
        <f>I1385+I1386+I1387+I1389+I1390</f>
        <v>318.23</v>
      </c>
      <c r="J1384" s="71">
        <f>(I1384/H1384)*100</f>
        <v>100</v>
      </c>
      <c r="K1384" s="64">
        <f>K1385+K1386+K1387+K1389+K1390</f>
        <v>1060.8</v>
      </c>
      <c r="L1384" s="71">
        <f>L1385+L1386+L1387+L1389+L1390</f>
        <v>1060.8</v>
      </c>
      <c r="M1384" s="71">
        <f>(L1384/K1384)*100</f>
        <v>100</v>
      </c>
      <c r="N1384" s="64">
        <f>N1385+N1386+N1387+N1389+N1390</f>
        <v>851.58</v>
      </c>
      <c r="O1384" s="71">
        <f>O1385+O1386+O1387+O1389+O1390</f>
        <v>851.58</v>
      </c>
      <c r="P1384" s="71">
        <f>(O1384/N1384)*100</f>
        <v>100</v>
      </c>
      <c r="Q1384" s="64">
        <f>Q1385+Q1386+Q1387+Q1389+Q1390</f>
        <v>672.53</v>
      </c>
      <c r="R1384" s="71">
        <f>R1385+R1386+R1387+R1389+R1390</f>
        <v>672.53</v>
      </c>
      <c r="S1384" s="71">
        <f>(R1384/Q1384)*100</f>
        <v>100</v>
      </c>
      <c r="T1384" s="64">
        <f>T1385+T1386+T1387+T1389+T1390</f>
        <v>739.86</v>
      </c>
      <c r="U1384" s="71">
        <f>U1385+U1386+U1387+U1389+U1390</f>
        <v>739.86</v>
      </c>
      <c r="V1384" s="71">
        <f>(U1384/T1384)*100</f>
        <v>100</v>
      </c>
      <c r="W1384" s="64">
        <f>W1385+W1386+W1387+W1389+W1390</f>
        <v>1125.6600000000001</v>
      </c>
      <c r="X1384" s="71">
        <f>X1385+X1386+X1387+X1389+X1390</f>
        <v>1125.6600000000001</v>
      </c>
      <c r="Y1384" s="71">
        <f>(X1384/W1384)*100</f>
        <v>100</v>
      </c>
      <c r="Z1384" s="64">
        <f>Z1385+Z1386+Z1387+Z1389+Z1390</f>
        <v>1309.3399999999999</v>
      </c>
      <c r="AA1384" s="71">
        <f>AA1385+AA1386+AA1387+AA1389+AA1390</f>
        <v>1309.3399999999999</v>
      </c>
      <c r="AB1384" s="71">
        <f>(AA1384/Z1384)*100</f>
        <v>100</v>
      </c>
      <c r="AC1384" s="64">
        <f>AC1385+AC1386+AC1387+AC1389+AC1390</f>
        <v>777.5</v>
      </c>
      <c r="AD1384" s="71">
        <f>AD1385+AD1386+AD1387+AD1389+AD1390</f>
        <v>777.5</v>
      </c>
      <c r="AE1384" s="71">
        <f>(AD1384/AC1384)*100</f>
        <v>100</v>
      </c>
      <c r="AF1384" s="64">
        <f>AF1385+AF1386+AF1387+AF1389+AF1390</f>
        <v>803.2</v>
      </c>
      <c r="AG1384" s="71">
        <f>AG1385+AG1386+AG1387+AG1389+AG1390</f>
        <v>803.2</v>
      </c>
      <c r="AH1384" s="71">
        <f>(AG1384/AF1384)*100</f>
        <v>100</v>
      </c>
      <c r="AI1384" s="64">
        <f>AI1385+AI1386+AI1387+AI1389+AI1390</f>
        <v>1000</v>
      </c>
      <c r="AJ1384" s="71">
        <f>AJ1385+AJ1386+AJ1387+AJ1389+AJ1390</f>
        <v>0</v>
      </c>
      <c r="AK1384" s="71">
        <f>(AJ1384/AI1384)*100</f>
        <v>0</v>
      </c>
      <c r="AL1384" s="64">
        <f>AL1385+AL1386+AL1387+AL1389+AL1390</f>
        <v>1000</v>
      </c>
      <c r="AM1384" s="71">
        <f>AM1385+AM1386+AM1387+AM1389+AM1390</f>
        <v>0</v>
      </c>
      <c r="AN1384" s="71">
        <f>(AM1384/AL1384)*100</f>
        <v>0</v>
      </c>
      <c r="AO1384" s="64">
        <f>AO1385+AO1386+AO1387+AO1389+AO1390</f>
        <v>2631.3</v>
      </c>
      <c r="AP1384" s="71">
        <f>AP1385+AP1386+AP1387+AP1389+AP1390</f>
        <v>0</v>
      </c>
      <c r="AQ1384" s="71">
        <f>(AP1384/AO1384)*100</f>
        <v>0</v>
      </c>
      <c r="AR1384" s="12"/>
    </row>
    <row r="1385" spans="1:44" ht="30">
      <c r="A1385" s="229"/>
      <c r="B1385" s="256"/>
      <c r="C1385" s="238"/>
      <c r="D1385" s="161" t="s">
        <v>17</v>
      </c>
      <c r="E1385" s="64">
        <f>H1385+K1385+N1385+Q1385+T1385+W1385+Z1385+AC1385+AF1385+AI1385+AL1385+AO1385</f>
        <v>0</v>
      </c>
      <c r="F1385" s="72">
        <f>I1385+L1385+O1385+R1385+U1385+X1385+AA1385+AD1385+AG1385+AJ1385+AM1385+AP1385</f>
        <v>0</v>
      </c>
      <c r="G1385" s="73" t="e">
        <f t="shared" ref="G1385:G1390" si="5007">(F1385/E1385)*100</f>
        <v>#DIV/0!</v>
      </c>
      <c r="H1385" s="64"/>
      <c r="I1385" s="72"/>
      <c r="J1385" s="73" t="e">
        <f t="shared" ref="J1385:J1390" si="5008">(I1385/H1385)*100</f>
        <v>#DIV/0!</v>
      </c>
      <c r="K1385" s="64"/>
      <c r="L1385" s="72"/>
      <c r="M1385" s="73" t="e">
        <f t="shared" ref="M1385:M1390" si="5009">(L1385/K1385)*100</f>
        <v>#DIV/0!</v>
      </c>
      <c r="N1385" s="64"/>
      <c r="O1385" s="72"/>
      <c r="P1385" s="73" t="e">
        <f t="shared" ref="P1385:P1390" si="5010">(O1385/N1385)*100</f>
        <v>#DIV/0!</v>
      </c>
      <c r="Q1385" s="64"/>
      <c r="R1385" s="72"/>
      <c r="S1385" s="73" t="e">
        <f t="shared" ref="S1385:S1390" si="5011">(R1385/Q1385)*100</f>
        <v>#DIV/0!</v>
      </c>
      <c r="T1385" s="64"/>
      <c r="U1385" s="72"/>
      <c r="V1385" s="73" t="e">
        <f t="shared" ref="V1385:V1390" si="5012">(U1385/T1385)*100</f>
        <v>#DIV/0!</v>
      </c>
      <c r="W1385" s="64"/>
      <c r="X1385" s="72"/>
      <c r="Y1385" s="73" t="e">
        <f t="shared" ref="Y1385:Y1390" si="5013">(X1385/W1385)*100</f>
        <v>#DIV/0!</v>
      </c>
      <c r="Z1385" s="64"/>
      <c r="AA1385" s="72"/>
      <c r="AB1385" s="73" t="e">
        <f t="shared" ref="AB1385:AB1390" si="5014">(AA1385/Z1385)*100</f>
        <v>#DIV/0!</v>
      </c>
      <c r="AC1385" s="64"/>
      <c r="AD1385" s="72"/>
      <c r="AE1385" s="73" t="e">
        <f t="shared" ref="AE1385:AE1390" si="5015">(AD1385/AC1385)*100</f>
        <v>#DIV/0!</v>
      </c>
      <c r="AF1385" s="64"/>
      <c r="AG1385" s="72"/>
      <c r="AH1385" s="73" t="e">
        <f t="shared" ref="AH1385:AH1390" si="5016">(AG1385/AF1385)*100</f>
        <v>#DIV/0!</v>
      </c>
      <c r="AI1385" s="64"/>
      <c r="AJ1385" s="72"/>
      <c r="AK1385" s="73" t="e">
        <f t="shared" ref="AK1385:AK1390" si="5017">(AJ1385/AI1385)*100</f>
        <v>#DIV/0!</v>
      </c>
      <c r="AL1385" s="64"/>
      <c r="AM1385" s="72"/>
      <c r="AN1385" s="73" t="e">
        <f t="shared" ref="AN1385:AN1390" si="5018">(AM1385/AL1385)*100</f>
        <v>#DIV/0!</v>
      </c>
      <c r="AO1385" s="64"/>
      <c r="AP1385" s="72"/>
      <c r="AQ1385" s="73" t="e">
        <f t="shared" ref="AQ1385:AQ1390" si="5019">(AP1385/AO1385)*100</f>
        <v>#DIV/0!</v>
      </c>
      <c r="AR1385" s="12"/>
    </row>
    <row r="1386" spans="1:44" ht="51" customHeight="1">
      <c r="A1386" s="229"/>
      <c r="B1386" s="256"/>
      <c r="C1386" s="238"/>
      <c r="D1386" s="161" t="s">
        <v>18</v>
      </c>
      <c r="E1386" s="64">
        <f t="shared" ref="E1386:E1390" si="5020">H1386+K1386+N1386+Q1386+T1386+W1386+Z1386+AC1386+AF1386+AI1386+AL1386+AO1386</f>
        <v>0</v>
      </c>
      <c r="F1386" s="72">
        <f t="shared" ref="F1386:F1390" si="5021">I1386+L1386+O1386+R1386+U1386+X1386+AA1386+AD1386+AG1386+AJ1386+AM1386+AP1386</f>
        <v>0</v>
      </c>
      <c r="G1386" s="73" t="e">
        <f t="shared" si="5007"/>
        <v>#DIV/0!</v>
      </c>
      <c r="H1386" s="64"/>
      <c r="I1386" s="72"/>
      <c r="J1386" s="73" t="e">
        <f t="shared" si="5008"/>
        <v>#DIV/0!</v>
      </c>
      <c r="K1386" s="64"/>
      <c r="L1386" s="72"/>
      <c r="M1386" s="73" t="e">
        <f t="shared" si="5009"/>
        <v>#DIV/0!</v>
      </c>
      <c r="N1386" s="64"/>
      <c r="O1386" s="72"/>
      <c r="P1386" s="73" t="e">
        <f t="shared" si="5010"/>
        <v>#DIV/0!</v>
      </c>
      <c r="Q1386" s="64"/>
      <c r="R1386" s="72"/>
      <c r="S1386" s="73" t="e">
        <f t="shared" si="5011"/>
        <v>#DIV/0!</v>
      </c>
      <c r="T1386" s="64"/>
      <c r="U1386" s="72"/>
      <c r="V1386" s="73" t="e">
        <f t="shared" si="5012"/>
        <v>#DIV/0!</v>
      </c>
      <c r="W1386" s="64"/>
      <c r="X1386" s="72"/>
      <c r="Y1386" s="73" t="e">
        <f t="shared" si="5013"/>
        <v>#DIV/0!</v>
      </c>
      <c r="Z1386" s="64"/>
      <c r="AA1386" s="72"/>
      <c r="AB1386" s="73" t="e">
        <f t="shared" si="5014"/>
        <v>#DIV/0!</v>
      </c>
      <c r="AC1386" s="64"/>
      <c r="AD1386" s="72"/>
      <c r="AE1386" s="73" t="e">
        <f t="shared" si="5015"/>
        <v>#DIV/0!</v>
      </c>
      <c r="AF1386" s="64"/>
      <c r="AG1386" s="72"/>
      <c r="AH1386" s="73" t="e">
        <f t="shared" si="5016"/>
        <v>#DIV/0!</v>
      </c>
      <c r="AI1386" s="64"/>
      <c r="AJ1386" s="72"/>
      <c r="AK1386" s="73" t="e">
        <f t="shared" si="5017"/>
        <v>#DIV/0!</v>
      </c>
      <c r="AL1386" s="64"/>
      <c r="AM1386" s="72"/>
      <c r="AN1386" s="73" t="e">
        <f t="shared" si="5018"/>
        <v>#DIV/0!</v>
      </c>
      <c r="AO1386" s="64"/>
      <c r="AP1386" s="72"/>
      <c r="AQ1386" s="73" t="e">
        <f t="shared" si="5019"/>
        <v>#DIV/0!</v>
      </c>
      <c r="AR1386" s="12"/>
    </row>
    <row r="1387" spans="1:44" ht="30" customHeight="1">
      <c r="A1387" s="229"/>
      <c r="B1387" s="256"/>
      <c r="C1387" s="238"/>
      <c r="D1387" s="161" t="s">
        <v>26</v>
      </c>
      <c r="E1387" s="64">
        <f t="shared" si="5020"/>
        <v>12290</v>
      </c>
      <c r="F1387" s="73">
        <f t="shared" si="5021"/>
        <v>7658.7000000000007</v>
      </c>
      <c r="G1387" s="73">
        <f t="shared" si="5007"/>
        <v>62.316517493897486</v>
      </c>
      <c r="H1387" s="64">
        <v>318.23</v>
      </c>
      <c r="I1387" s="72">
        <v>318.23</v>
      </c>
      <c r="J1387" s="73">
        <f t="shared" si="5008"/>
        <v>100</v>
      </c>
      <c r="K1387" s="64">
        <v>1060.8</v>
      </c>
      <c r="L1387" s="72">
        <v>1060.8</v>
      </c>
      <c r="M1387" s="73">
        <f t="shared" si="5009"/>
        <v>100</v>
      </c>
      <c r="N1387" s="64">
        <v>851.58</v>
      </c>
      <c r="O1387" s="72">
        <v>851.58</v>
      </c>
      <c r="P1387" s="73">
        <f t="shared" si="5010"/>
        <v>100</v>
      </c>
      <c r="Q1387" s="64">
        <v>672.53</v>
      </c>
      <c r="R1387" s="72">
        <v>672.53</v>
      </c>
      <c r="S1387" s="73">
        <f t="shared" si="5011"/>
        <v>100</v>
      </c>
      <c r="T1387" s="64">
        <v>739.86</v>
      </c>
      <c r="U1387" s="73">
        <v>739.86</v>
      </c>
      <c r="V1387" s="73">
        <f t="shared" si="5012"/>
        <v>100</v>
      </c>
      <c r="W1387" s="64">
        <v>1125.6600000000001</v>
      </c>
      <c r="X1387" s="72">
        <v>1125.6600000000001</v>
      </c>
      <c r="Y1387" s="73">
        <f t="shared" si="5013"/>
        <v>100</v>
      </c>
      <c r="Z1387" s="64">
        <v>1309.3399999999999</v>
      </c>
      <c r="AA1387" s="72">
        <v>1309.3399999999999</v>
      </c>
      <c r="AB1387" s="73">
        <f t="shared" si="5014"/>
        <v>100</v>
      </c>
      <c r="AC1387" s="64">
        <v>777.5</v>
      </c>
      <c r="AD1387" s="72">
        <v>777.5</v>
      </c>
      <c r="AE1387" s="73">
        <f t="shared" si="5015"/>
        <v>100</v>
      </c>
      <c r="AF1387" s="64">
        <v>803.2</v>
      </c>
      <c r="AG1387" s="72">
        <v>803.2</v>
      </c>
      <c r="AH1387" s="73">
        <f t="shared" si="5016"/>
        <v>100</v>
      </c>
      <c r="AI1387" s="64">
        <v>1000</v>
      </c>
      <c r="AJ1387" s="72"/>
      <c r="AK1387" s="73">
        <f t="shared" si="5017"/>
        <v>0</v>
      </c>
      <c r="AL1387" s="64">
        <v>1000</v>
      </c>
      <c r="AM1387" s="72"/>
      <c r="AN1387" s="73">
        <f t="shared" si="5018"/>
        <v>0</v>
      </c>
      <c r="AO1387" s="64">
        <v>2631.3</v>
      </c>
      <c r="AP1387" s="72"/>
      <c r="AQ1387" s="73">
        <f t="shared" si="5019"/>
        <v>0</v>
      </c>
      <c r="AR1387" s="12"/>
    </row>
    <row r="1388" spans="1:44" ht="82.5" customHeight="1">
      <c r="A1388" s="229"/>
      <c r="B1388" s="256"/>
      <c r="C1388" s="238"/>
      <c r="D1388" s="161" t="s">
        <v>231</v>
      </c>
      <c r="E1388" s="64">
        <f t="shared" si="5020"/>
        <v>0</v>
      </c>
      <c r="F1388" s="72">
        <f t="shared" si="5021"/>
        <v>0</v>
      </c>
      <c r="G1388" s="73" t="e">
        <f t="shared" si="5007"/>
        <v>#DIV/0!</v>
      </c>
      <c r="H1388" s="64"/>
      <c r="I1388" s="72"/>
      <c r="J1388" s="73" t="e">
        <f t="shared" si="5008"/>
        <v>#DIV/0!</v>
      </c>
      <c r="K1388" s="64"/>
      <c r="L1388" s="72"/>
      <c r="M1388" s="73" t="e">
        <f t="shared" si="5009"/>
        <v>#DIV/0!</v>
      </c>
      <c r="N1388" s="64"/>
      <c r="O1388" s="72"/>
      <c r="P1388" s="73" t="e">
        <f t="shared" si="5010"/>
        <v>#DIV/0!</v>
      </c>
      <c r="Q1388" s="64"/>
      <c r="R1388" s="72"/>
      <c r="S1388" s="73" t="e">
        <f t="shared" si="5011"/>
        <v>#DIV/0!</v>
      </c>
      <c r="T1388" s="64"/>
      <c r="U1388" s="72"/>
      <c r="V1388" s="73" t="e">
        <f t="shared" si="5012"/>
        <v>#DIV/0!</v>
      </c>
      <c r="W1388" s="64"/>
      <c r="X1388" s="72"/>
      <c r="Y1388" s="73" t="e">
        <f t="shared" si="5013"/>
        <v>#DIV/0!</v>
      </c>
      <c r="Z1388" s="64"/>
      <c r="AA1388" s="72"/>
      <c r="AB1388" s="73" t="e">
        <f t="shared" si="5014"/>
        <v>#DIV/0!</v>
      </c>
      <c r="AC1388" s="64"/>
      <c r="AD1388" s="72"/>
      <c r="AE1388" s="73" t="e">
        <f t="shared" si="5015"/>
        <v>#DIV/0!</v>
      </c>
      <c r="AF1388" s="64"/>
      <c r="AG1388" s="72"/>
      <c r="AH1388" s="73" t="e">
        <f t="shared" si="5016"/>
        <v>#DIV/0!</v>
      </c>
      <c r="AI1388" s="64"/>
      <c r="AJ1388" s="72"/>
      <c r="AK1388" s="73" t="e">
        <f t="shared" si="5017"/>
        <v>#DIV/0!</v>
      </c>
      <c r="AL1388" s="64"/>
      <c r="AM1388" s="72"/>
      <c r="AN1388" s="73" t="e">
        <f t="shared" si="5018"/>
        <v>#DIV/0!</v>
      </c>
      <c r="AO1388" s="64"/>
      <c r="AP1388" s="72"/>
      <c r="AQ1388" s="73" t="e">
        <f t="shared" si="5019"/>
        <v>#DIV/0!</v>
      </c>
      <c r="AR1388" s="12"/>
    </row>
    <row r="1389" spans="1:44" ht="32.25" customHeight="1">
      <c r="A1389" s="229"/>
      <c r="B1389" s="256"/>
      <c r="C1389" s="238"/>
      <c r="D1389" s="161" t="s">
        <v>39</v>
      </c>
      <c r="E1389" s="64">
        <f t="shared" si="5020"/>
        <v>0</v>
      </c>
      <c r="F1389" s="72">
        <f t="shared" si="5021"/>
        <v>0</v>
      </c>
      <c r="G1389" s="73" t="e">
        <f t="shared" si="5007"/>
        <v>#DIV/0!</v>
      </c>
      <c r="H1389" s="64"/>
      <c r="I1389" s="72"/>
      <c r="J1389" s="73" t="e">
        <f t="shared" si="5008"/>
        <v>#DIV/0!</v>
      </c>
      <c r="K1389" s="64"/>
      <c r="L1389" s="72"/>
      <c r="M1389" s="73" t="e">
        <f t="shared" si="5009"/>
        <v>#DIV/0!</v>
      </c>
      <c r="N1389" s="64"/>
      <c r="O1389" s="72"/>
      <c r="P1389" s="73" t="e">
        <f t="shared" si="5010"/>
        <v>#DIV/0!</v>
      </c>
      <c r="Q1389" s="64"/>
      <c r="R1389" s="72"/>
      <c r="S1389" s="73" t="e">
        <f t="shared" si="5011"/>
        <v>#DIV/0!</v>
      </c>
      <c r="T1389" s="64"/>
      <c r="U1389" s="72"/>
      <c r="V1389" s="73" t="e">
        <f t="shared" si="5012"/>
        <v>#DIV/0!</v>
      </c>
      <c r="W1389" s="64"/>
      <c r="X1389" s="72"/>
      <c r="Y1389" s="73" t="e">
        <f t="shared" si="5013"/>
        <v>#DIV/0!</v>
      </c>
      <c r="Z1389" s="64"/>
      <c r="AA1389" s="72"/>
      <c r="AB1389" s="73" t="e">
        <f t="shared" si="5014"/>
        <v>#DIV/0!</v>
      </c>
      <c r="AC1389" s="64"/>
      <c r="AD1389" s="72"/>
      <c r="AE1389" s="73" t="e">
        <f t="shared" si="5015"/>
        <v>#DIV/0!</v>
      </c>
      <c r="AF1389" s="64"/>
      <c r="AG1389" s="72"/>
      <c r="AH1389" s="73" t="e">
        <f t="shared" si="5016"/>
        <v>#DIV/0!</v>
      </c>
      <c r="AI1389" s="64"/>
      <c r="AJ1389" s="72"/>
      <c r="AK1389" s="73" t="e">
        <f t="shared" si="5017"/>
        <v>#DIV/0!</v>
      </c>
      <c r="AL1389" s="64"/>
      <c r="AM1389" s="72"/>
      <c r="AN1389" s="73" t="e">
        <f t="shared" si="5018"/>
        <v>#DIV/0!</v>
      </c>
      <c r="AO1389" s="64"/>
      <c r="AP1389" s="72"/>
      <c r="AQ1389" s="73" t="e">
        <f t="shared" si="5019"/>
        <v>#DIV/0!</v>
      </c>
      <c r="AR1389" s="12"/>
    </row>
    <row r="1390" spans="1:44" ht="47.25" customHeight="1">
      <c r="A1390" s="229"/>
      <c r="B1390" s="257"/>
      <c r="C1390" s="239"/>
      <c r="D1390" s="161" t="s">
        <v>33</v>
      </c>
      <c r="E1390" s="64">
        <f t="shared" si="5020"/>
        <v>0</v>
      </c>
      <c r="F1390" s="72">
        <f t="shared" si="5021"/>
        <v>0</v>
      </c>
      <c r="G1390" s="73" t="e">
        <f t="shared" si="5007"/>
        <v>#DIV/0!</v>
      </c>
      <c r="H1390" s="64"/>
      <c r="I1390" s="72"/>
      <c r="J1390" s="73" t="e">
        <f t="shared" si="5008"/>
        <v>#DIV/0!</v>
      </c>
      <c r="K1390" s="64"/>
      <c r="L1390" s="72"/>
      <c r="M1390" s="73" t="e">
        <f t="shared" si="5009"/>
        <v>#DIV/0!</v>
      </c>
      <c r="N1390" s="64"/>
      <c r="O1390" s="72"/>
      <c r="P1390" s="73" t="e">
        <f t="shared" si="5010"/>
        <v>#DIV/0!</v>
      </c>
      <c r="Q1390" s="64"/>
      <c r="R1390" s="72"/>
      <c r="S1390" s="73" t="e">
        <f t="shared" si="5011"/>
        <v>#DIV/0!</v>
      </c>
      <c r="T1390" s="64"/>
      <c r="U1390" s="72"/>
      <c r="V1390" s="73" t="e">
        <f t="shared" si="5012"/>
        <v>#DIV/0!</v>
      </c>
      <c r="W1390" s="64"/>
      <c r="X1390" s="72"/>
      <c r="Y1390" s="73" t="e">
        <f t="shared" si="5013"/>
        <v>#DIV/0!</v>
      </c>
      <c r="Z1390" s="64"/>
      <c r="AA1390" s="72"/>
      <c r="AB1390" s="73" t="e">
        <f t="shared" si="5014"/>
        <v>#DIV/0!</v>
      </c>
      <c r="AC1390" s="64"/>
      <c r="AD1390" s="72"/>
      <c r="AE1390" s="73" t="e">
        <f t="shared" si="5015"/>
        <v>#DIV/0!</v>
      </c>
      <c r="AF1390" s="64"/>
      <c r="AG1390" s="72"/>
      <c r="AH1390" s="73" t="e">
        <f t="shared" si="5016"/>
        <v>#DIV/0!</v>
      </c>
      <c r="AI1390" s="64"/>
      <c r="AJ1390" s="72"/>
      <c r="AK1390" s="73" t="e">
        <f t="shared" si="5017"/>
        <v>#DIV/0!</v>
      </c>
      <c r="AL1390" s="64"/>
      <c r="AM1390" s="72"/>
      <c r="AN1390" s="73" t="e">
        <f t="shared" si="5018"/>
        <v>#DIV/0!</v>
      </c>
      <c r="AO1390" s="64"/>
      <c r="AP1390" s="72"/>
      <c r="AQ1390" s="73" t="e">
        <f t="shared" si="5019"/>
        <v>#DIV/0!</v>
      </c>
      <c r="AR1390" s="12"/>
    </row>
    <row r="1391" spans="1:44" ht="27.75" customHeight="1">
      <c r="A1391" s="229" t="s">
        <v>555</v>
      </c>
      <c r="B1391" s="377" t="s">
        <v>276</v>
      </c>
      <c r="C1391" s="237" t="s">
        <v>399</v>
      </c>
      <c r="D1391" s="211" t="s">
        <v>36</v>
      </c>
      <c r="E1391" s="69">
        <f>E1392+E1393+E1394+E1396+E1397</f>
        <v>45.199999999999996</v>
      </c>
      <c r="F1391" s="137">
        <f>F1392+F1393+F1394+F1396+F1397</f>
        <v>35.19</v>
      </c>
      <c r="G1391" s="137">
        <f>(F1391/E1391)*100</f>
        <v>77.853982300884965</v>
      </c>
      <c r="H1391" s="64">
        <f>H1392+H1393+H1394+H1396+H1397</f>
        <v>0</v>
      </c>
      <c r="I1391" s="71">
        <f>I1392+I1393+I1394+I1396+I1397</f>
        <v>0</v>
      </c>
      <c r="J1391" s="71" t="e">
        <f>(I1391/H1391)*100</f>
        <v>#DIV/0!</v>
      </c>
      <c r="K1391" s="64">
        <f>K1392+K1393+K1394+K1396+K1397</f>
        <v>0</v>
      </c>
      <c r="L1391" s="71">
        <f>L1392+L1393+L1394+L1396+L1397</f>
        <v>0</v>
      </c>
      <c r="M1391" s="71" t="e">
        <f>(L1391/K1391)*100</f>
        <v>#DIV/0!</v>
      </c>
      <c r="N1391" s="64">
        <f>N1392+N1393+N1394+N1396+N1397</f>
        <v>8.4600000000000009</v>
      </c>
      <c r="O1391" s="71">
        <f>O1392+O1393+O1394+O1396+O1397</f>
        <v>8.4600000000000009</v>
      </c>
      <c r="P1391" s="71">
        <f>(O1391/N1391)*100</f>
        <v>100</v>
      </c>
      <c r="Q1391" s="64">
        <f>Q1392+Q1393+Q1394+Q1396+Q1397</f>
        <v>2.77</v>
      </c>
      <c r="R1391" s="71">
        <f>R1392+R1393+R1394+R1396+R1397</f>
        <v>2.77</v>
      </c>
      <c r="S1391" s="71">
        <f>(R1391/Q1391)*100</f>
        <v>100</v>
      </c>
      <c r="T1391" s="64">
        <f>T1392+T1393+T1394+T1396+T1397</f>
        <v>18.77</v>
      </c>
      <c r="U1391" s="71">
        <f>U1392+U1393+U1394+U1396+U1397</f>
        <v>18.77</v>
      </c>
      <c r="V1391" s="71">
        <f>(U1391/T1391)*100</f>
        <v>100</v>
      </c>
      <c r="W1391" s="64">
        <f>W1392+W1393+W1394+W1396+W1397</f>
        <v>0</v>
      </c>
      <c r="X1391" s="71">
        <f>X1392+X1393+X1394+X1396+X1397</f>
        <v>0</v>
      </c>
      <c r="Y1391" s="71" t="e">
        <f>(X1391/W1391)*100</f>
        <v>#DIV/0!</v>
      </c>
      <c r="Z1391" s="64">
        <f>Z1392+Z1393+Z1394+Z1396+Z1397</f>
        <v>0</v>
      </c>
      <c r="AA1391" s="71">
        <f>AA1392+AA1393+AA1394+AA1396+AA1397</f>
        <v>0</v>
      </c>
      <c r="AB1391" s="71" t="e">
        <f>(AA1391/Z1391)*100</f>
        <v>#DIV/0!</v>
      </c>
      <c r="AC1391" s="64">
        <f>AC1392+AC1393+AC1394+AC1396+AC1397</f>
        <v>5.19</v>
      </c>
      <c r="AD1391" s="71">
        <f>AD1392+AD1393+AD1394+AD1396+AD1397</f>
        <v>5.19</v>
      </c>
      <c r="AE1391" s="71">
        <f>(AD1391/AC1391)*100</f>
        <v>100</v>
      </c>
      <c r="AF1391" s="64">
        <f>AF1392+AF1393+AF1394+AF1396+AF1397</f>
        <v>0</v>
      </c>
      <c r="AG1391" s="71">
        <f>AG1392+AG1393+AG1394+AG1396+AG1397</f>
        <v>0</v>
      </c>
      <c r="AH1391" s="71" t="e">
        <f>(AG1391/AF1391)*100</f>
        <v>#DIV/0!</v>
      </c>
      <c r="AI1391" s="64">
        <f>AI1392+AI1393+AI1394+AI1396+AI1397</f>
        <v>0</v>
      </c>
      <c r="AJ1391" s="71">
        <f>AJ1392+AJ1393+AJ1394+AJ1396+AJ1397</f>
        <v>0</v>
      </c>
      <c r="AK1391" s="71" t="e">
        <f>(AJ1391/AI1391)*100</f>
        <v>#DIV/0!</v>
      </c>
      <c r="AL1391" s="64">
        <f>AL1392+AL1393+AL1394+AL1396+AL1397</f>
        <v>0</v>
      </c>
      <c r="AM1391" s="71">
        <f>AM1392+AM1393+AM1394+AM1396+AM1397</f>
        <v>0</v>
      </c>
      <c r="AN1391" s="71" t="e">
        <f>(AM1391/AL1391)*100</f>
        <v>#DIV/0!</v>
      </c>
      <c r="AO1391" s="64">
        <f>AO1392+AO1393+AO1394+AO1396+AO1397</f>
        <v>10.01</v>
      </c>
      <c r="AP1391" s="71">
        <f>AP1392+AP1393+AP1394+AP1396+AP1397</f>
        <v>0</v>
      </c>
      <c r="AQ1391" s="71">
        <f>(AP1391/AO1391)*100</f>
        <v>0</v>
      </c>
      <c r="AR1391" s="12"/>
    </row>
    <row r="1392" spans="1:44" ht="30">
      <c r="A1392" s="229"/>
      <c r="B1392" s="388"/>
      <c r="C1392" s="238"/>
      <c r="D1392" s="54" t="s">
        <v>17</v>
      </c>
      <c r="E1392" s="64">
        <f>H1392+K1392+N1392+Q1392+T1392+W1392+Z1392+AC1392+AF1392+AI1392+AL1392+AO1392</f>
        <v>0</v>
      </c>
      <c r="F1392" s="72">
        <f>I1392+L1392+O1392+R1392+U1392+X1392+AA1392+AD1392+AG1392+AJ1392+AM1392+AP1392</f>
        <v>0</v>
      </c>
      <c r="G1392" s="73" t="e">
        <f t="shared" ref="G1392:G1397" si="5022">(F1392/E1392)*100</f>
        <v>#DIV/0!</v>
      </c>
      <c r="H1392" s="64"/>
      <c r="I1392" s="72"/>
      <c r="J1392" s="73" t="e">
        <f t="shared" ref="J1392:J1397" si="5023">(I1392/H1392)*100</f>
        <v>#DIV/0!</v>
      </c>
      <c r="K1392" s="64"/>
      <c r="L1392" s="72"/>
      <c r="M1392" s="73" t="e">
        <f t="shared" ref="M1392:M1397" si="5024">(L1392/K1392)*100</f>
        <v>#DIV/0!</v>
      </c>
      <c r="N1392" s="64"/>
      <c r="O1392" s="72"/>
      <c r="P1392" s="73" t="e">
        <f t="shared" ref="P1392:P1397" si="5025">(O1392/N1392)*100</f>
        <v>#DIV/0!</v>
      </c>
      <c r="Q1392" s="64"/>
      <c r="R1392" s="72"/>
      <c r="S1392" s="73" t="e">
        <f t="shared" ref="S1392:S1397" si="5026">(R1392/Q1392)*100</f>
        <v>#DIV/0!</v>
      </c>
      <c r="T1392" s="64"/>
      <c r="U1392" s="72"/>
      <c r="V1392" s="73" t="e">
        <f t="shared" ref="V1392:V1397" si="5027">(U1392/T1392)*100</f>
        <v>#DIV/0!</v>
      </c>
      <c r="W1392" s="64"/>
      <c r="X1392" s="72"/>
      <c r="Y1392" s="73" t="e">
        <f t="shared" ref="Y1392:Y1397" si="5028">(X1392/W1392)*100</f>
        <v>#DIV/0!</v>
      </c>
      <c r="Z1392" s="64"/>
      <c r="AA1392" s="72"/>
      <c r="AB1392" s="73" t="e">
        <f t="shared" ref="AB1392:AB1397" si="5029">(AA1392/Z1392)*100</f>
        <v>#DIV/0!</v>
      </c>
      <c r="AC1392" s="64"/>
      <c r="AD1392" s="72"/>
      <c r="AE1392" s="73" t="e">
        <f t="shared" ref="AE1392:AE1397" si="5030">(AD1392/AC1392)*100</f>
        <v>#DIV/0!</v>
      </c>
      <c r="AF1392" s="64"/>
      <c r="AG1392" s="72"/>
      <c r="AH1392" s="73" t="e">
        <f t="shared" ref="AH1392:AH1397" si="5031">(AG1392/AF1392)*100</f>
        <v>#DIV/0!</v>
      </c>
      <c r="AI1392" s="64"/>
      <c r="AJ1392" s="72"/>
      <c r="AK1392" s="73" t="e">
        <f t="shared" ref="AK1392:AK1397" si="5032">(AJ1392/AI1392)*100</f>
        <v>#DIV/0!</v>
      </c>
      <c r="AL1392" s="64"/>
      <c r="AM1392" s="72"/>
      <c r="AN1392" s="73" t="e">
        <f t="shared" ref="AN1392:AN1397" si="5033">(AM1392/AL1392)*100</f>
        <v>#DIV/0!</v>
      </c>
      <c r="AO1392" s="64"/>
      <c r="AP1392" s="72"/>
      <c r="AQ1392" s="73" t="e">
        <f t="shared" ref="AQ1392:AQ1397" si="5034">(AP1392/AO1392)*100</f>
        <v>#DIV/0!</v>
      </c>
      <c r="AR1392" s="12"/>
    </row>
    <row r="1393" spans="1:44" ht="51" customHeight="1">
      <c r="A1393" s="229"/>
      <c r="B1393" s="388"/>
      <c r="C1393" s="238"/>
      <c r="D1393" s="54" t="s">
        <v>18</v>
      </c>
      <c r="E1393" s="64">
        <f t="shared" ref="E1393:E1397" si="5035">H1393+K1393+N1393+Q1393+T1393+W1393+Z1393+AC1393+AF1393+AI1393+AL1393+AO1393</f>
        <v>0</v>
      </c>
      <c r="F1393" s="72">
        <f t="shared" ref="F1393:F1397" si="5036">I1393+L1393+O1393+R1393+U1393+X1393+AA1393+AD1393+AG1393+AJ1393+AM1393+AP1393</f>
        <v>0</v>
      </c>
      <c r="G1393" s="73" t="e">
        <f t="shared" si="5022"/>
        <v>#DIV/0!</v>
      </c>
      <c r="H1393" s="64"/>
      <c r="I1393" s="72"/>
      <c r="J1393" s="73" t="e">
        <f t="shared" si="5023"/>
        <v>#DIV/0!</v>
      </c>
      <c r="K1393" s="64"/>
      <c r="L1393" s="72"/>
      <c r="M1393" s="73" t="e">
        <f t="shared" si="5024"/>
        <v>#DIV/0!</v>
      </c>
      <c r="N1393" s="64"/>
      <c r="O1393" s="72"/>
      <c r="P1393" s="73" t="e">
        <f t="shared" si="5025"/>
        <v>#DIV/0!</v>
      </c>
      <c r="Q1393" s="64"/>
      <c r="R1393" s="72"/>
      <c r="S1393" s="73" t="e">
        <f t="shared" si="5026"/>
        <v>#DIV/0!</v>
      </c>
      <c r="T1393" s="64"/>
      <c r="U1393" s="72"/>
      <c r="V1393" s="73" t="e">
        <f t="shared" si="5027"/>
        <v>#DIV/0!</v>
      </c>
      <c r="W1393" s="64"/>
      <c r="X1393" s="72"/>
      <c r="Y1393" s="73" t="e">
        <f t="shared" si="5028"/>
        <v>#DIV/0!</v>
      </c>
      <c r="Z1393" s="64"/>
      <c r="AA1393" s="72"/>
      <c r="AB1393" s="73" t="e">
        <f t="shared" si="5029"/>
        <v>#DIV/0!</v>
      </c>
      <c r="AC1393" s="64"/>
      <c r="AD1393" s="72"/>
      <c r="AE1393" s="73" t="e">
        <f t="shared" si="5030"/>
        <v>#DIV/0!</v>
      </c>
      <c r="AF1393" s="64"/>
      <c r="AG1393" s="72"/>
      <c r="AH1393" s="73" t="e">
        <f t="shared" si="5031"/>
        <v>#DIV/0!</v>
      </c>
      <c r="AI1393" s="64"/>
      <c r="AJ1393" s="72"/>
      <c r="AK1393" s="73" t="e">
        <f t="shared" si="5032"/>
        <v>#DIV/0!</v>
      </c>
      <c r="AL1393" s="64"/>
      <c r="AM1393" s="72"/>
      <c r="AN1393" s="73" t="e">
        <f t="shared" si="5033"/>
        <v>#DIV/0!</v>
      </c>
      <c r="AO1393" s="64"/>
      <c r="AP1393" s="72"/>
      <c r="AQ1393" s="73" t="e">
        <f t="shared" si="5034"/>
        <v>#DIV/0!</v>
      </c>
      <c r="AR1393" s="12"/>
    </row>
    <row r="1394" spans="1:44" ht="30" customHeight="1">
      <c r="A1394" s="229"/>
      <c r="B1394" s="388"/>
      <c r="C1394" s="238"/>
      <c r="D1394" s="54" t="s">
        <v>26</v>
      </c>
      <c r="E1394" s="64">
        <f t="shared" si="5035"/>
        <v>45.199999999999996</v>
      </c>
      <c r="F1394" s="73">
        <f t="shared" si="5036"/>
        <v>35.19</v>
      </c>
      <c r="G1394" s="73">
        <f t="shared" si="5022"/>
        <v>77.853982300884965</v>
      </c>
      <c r="H1394" s="64">
        <v>0</v>
      </c>
      <c r="I1394" s="72">
        <v>0</v>
      </c>
      <c r="J1394" s="73" t="e">
        <f t="shared" si="5023"/>
        <v>#DIV/0!</v>
      </c>
      <c r="K1394" s="64">
        <v>0</v>
      </c>
      <c r="L1394" s="72">
        <v>0</v>
      </c>
      <c r="M1394" s="73" t="e">
        <f t="shared" si="5024"/>
        <v>#DIV/0!</v>
      </c>
      <c r="N1394" s="64">
        <v>8.4600000000000009</v>
      </c>
      <c r="O1394" s="72">
        <v>8.4600000000000009</v>
      </c>
      <c r="P1394" s="73">
        <f t="shared" si="5025"/>
        <v>100</v>
      </c>
      <c r="Q1394" s="64">
        <v>2.77</v>
      </c>
      <c r="R1394" s="72">
        <v>2.77</v>
      </c>
      <c r="S1394" s="73">
        <f t="shared" si="5026"/>
        <v>100</v>
      </c>
      <c r="T1394" s="64">
        <v>18.77</v>
      </c>
      <c r="U1394" s="73">
        <v>18.77</v>
      </c>
      <c r="V1394" s="73">
        <f t="shared" si="5027"/>
        <v>100</v>
      </c>
      <c r="W1394" s="64">
        <v>0</v>
      </c>
      <c r="X1394" s="72">
        <v>0</v>
      </c>
      <c r="Y1394" s="73" t="e">
        <f t="shared" si="5028"/>
        <v>#DIV/0!</v>
      </c>
      <c r="Z1394" s="64">
        <v>0</v>
      </c>
      <c r="AA1394" s="72">
        <v>0</v>
      </c>
      <c r="AB1394" s="73" t="e">
        <f t="shared" si="5029"/>
        <v>#DIV/0!</v>
      </c>
      <c r="AC1394" s="64">
        <v>5.19</v>
      </c>
      <c r="AD1394" s="72">
        <v>5.19</v>
      </c>
      <c r="AE1394" s="73">
        <f t="shared" si="5030"/>
        <v>100</v>
      </c>
      <c r="AF1394" s="64"/>
      <c r="AG1394" s="72"/>
      <c r="AH1394" s="73" t="e">
        <f t="shared" si="5031"/>
        <v>#DIV/0!</v>
      </c>
      <c r="AI1394" s="64"/>
      <c r="AJ1394" s="72"/>
      <c r="AK1394" s="73" t="e">
        <f t="shared" si="5032"/>
        <v>#DIV/0!</v>
      </c>
      <c r="AL1394" s="64"/>
      <c r="AM1394" s="72"/>
      <c r="AN1394" s="73" t="e">
        <f t="shared" si="5033"/>
        <v>#DIV/0!</v>
      </c>
      <c r="AO1394" s="64">
        <v>10.01</v>
      </c>
      <c r="AP1394" s="72"/>
      <c r="AQ1394" s="73">
        <f t="shared" si="5034"/>
        <v>0</v>
      </c>
      <c r="AR1394" s="12"/>
    </row>
    <row r="1395" spans="1:44" ht="82.5" customHeight="1">
      <c r="A1395" s="229"/>
      <c r="B1395" s="388"/>
      <c r="C1395" s="238"/>
      <c r="D1395" s="54" t="s">
        <v>231</v>
      </c>
      <c r="E1395" s="64">
        <f t="shared" si="5035"/>
        <v>0</v>
      </c>
      <c r="F1395" s="72">
        <f t="shared" si="5036"/>
        <v>0</v>
      </c>
      <c r="G1395" s="73" t="e">
        <f t="shared" si="5022"/>
        <v>#DIV/0!</v>
      </c>
      <c r="H1395" s="64"/>
      <c r="I1395" s="72"/>
      <c r="J1395" s="73" t="e">
        <f t="shared" si="5023"/>
        <v>#DIV/0!</v>
      </c>
      <c r="K1395" s="64"/>
      <c r="L1395" s="72"/>
      <c r="M1395" s="73" t="e">
        <f t="shared" si="5024"/>
        <v>#DIV/0!</v>
      </c>
      <c r="N1395" s="64"/>
      <c r="O1395" s="72"/>
      <c r="P1395" s="73" t="e">
        <f t="shared" si="5025"/>
        <v>#DIV/0!</v>
      </c>
      <c r="Q1395" s="64"/>
      <c r="R1395" s="72"/>
      <c r="S1395" s="73" t="e">
        <f t="shared" si="5026"/>
        <v>#DIV/0!</v>
      </c>
      <c r="T1395" s="64"/>
      <c r="U1395" s="72"/>
      <c r="V1395" s="73" t="e">
        <f t="shared" si="5027"/>
        <v>#DIV/0!</v>
      </c>
      <c r="W1395" s="64"/>
      <c r="X1395" s="72"/>
      <c r="Y1395" s="73" t="e">
        <f t="shared" si="5028"/>
        <v>#DIV/0!</v>
      </c>
      <c r="Z1395" s="64"/>
      <c r="AA1395" s="72"/>
      <c r="AB1395" s="73" t="e">
        <f t="shared" si="5029"/>
        <v>#DIV/0!</v>
      </c>
      <c r="AC1395" s="64"/>
      <c r="AD1395" s="72"/>
      <c r="AE1395" s="73" t="e">
        <f t="shared" si="5030"/>
        <v>#DIV/0!</v>
      </c>
      <c r="AF1395" s="64"/>
      <c r="AG1395" s="72"/>
      <c r="AH1395" s="73" t="e">
        <f t="shared" si="5031"/>
        <v>#DIV/0!</v>
      </c>
      <c r="AI1395" s="64"/>
      <c r="AJ1395" s="72"/>
      <c r="AK1395" s="73" t="e">
        <f t="shared" si="5032"/>
        <v>#DIV/0!</v>
      </c>
      <c r="AL1395" s="64"/>
      <c r="AM1395" s="72"/>
      <c r="AN1395" s="73" t="e">
        <f t="shared" si="5033"/>
        <v>#DIV/0!</v>
      </c>
      <c r="AO1395" s="64"/>
      <c r="AP1395" s="72"/>
      <c r="AQ1395" s="73" t="e">
        <f t="shared" si="5034"/>
        <v>#DIV/0!</v>
      </c>
      <c r="AR1395" s="12"/>
    </row>
    <row r="1396" spans="1:44" ht="32.25" customHeight="1">
      <c r="A1396" s="229"/>
      <c r="B1396" s="388"/>
      <c r="C1396" s="238"/>
      <c r="D1396" s="54" t="s">
        <v>39</v>
      </c>
      <c r="E1396" s="64">
        <f t="shared" si="5035"/>
        <v>0</v>
      </c>
      <c r="F1396" s="72">
        <f t="shared" si="5036"/>
        <v>0</v>
      </c>
      <c r="G1396" s="73" t="e">
        <f t="shared" si="5022"/>
        <v>#DIV/0!</v>
      </c>
      <c r="H1396" s="64"/>
      <c r="I1396" s="72"/>
      <c r="J1396" s="73" t="e">
        <f t="shared" si="5023"/>
        <v>#DIV/0!</v>
      </c>
      <c r="K1396" s="64"/>
      <c r="L1396" s="72"/>
      <c r="M1396" s="73" t="e">
        <f t="shared" si="5024"/>
        <v>#DIV/0!</v>
      </c>
      <c r="N1396" s="64"/>
      <c r="O1396" s="72"/>
      <c r="P1396" s="73" t="e">
        <f t="shared" si="5025"/>
        <v>#DIV/0!</v>
      </c>
      <c r="Q1396" s="64"/>
      <c r="R1396" s="72"/>
      <c r="S1396" s="73" t="e">
        <f t="shared" si="5026"/>
        <v>#DIV/0!</v>
      </c>
      <c r="T1396" s="64"/>
      <c r="U1396" s="72"/>
      <c r="V1396" s="73" t="e">
        <f t="shared" si="5027"/>
        <v>#DIV/0!</v>
      </c>
      <c r="W1396" s="64"/>
      <c r="X1396" s="72"/>
      <c r="Y1396" s="73" t="e">
        <f t="shared" si="5028"/>
        <v>#DIV/0!</v>
      </c>
      <c r="Z1396" s="64"/>
      <c r="AA1396" s="72"/>
      <c r="AB1396" s="73" t="e">
        <f t="shared" si="5029"/>
        <v>#DIV/0!</v>
      </c>
      <c r="AC1396" s="64"/>
      <c r="AD1396" s="72"/>
      <c r="AE1396" s="73" t="e">
        <f t="shared" si="5030"/>
        <v>#DIV/0!</v>
      </c>
      <c r="AF1396" s="64"/>
      <c r="AG1396" s="72"/>
      <c r="AH1396" s="73" t="e">
        <f t="shared" si="5031"/>
        <v>#DIV/0!</v>
      </c>
      <c r="AI1396" s="64"/>
      <c r="AJ1396" s="72"/>
      <c r="AK1396" s="73" t="e">
        <f t="shared" si="5032"/>
        <v>#DIV/0!</v>
      </c>
      <c r="AL1396" s="64"/>
      <c r="AM1396" s="72"/>
      <c r="AN1396" s="73" t="e">
        <f t="shared" si="5033"/>
        <v>#DIV/0!</v>
      </c>
      <c r="AO1396" s="64"/>
      <c r="AP1396" s="72"/>
      <c r="AQ1396" s="73" t="e">
        <f t="shared" si="5034"/>
        <v>#DIV/0!</v>
      </c>
      <c r="AR1396" s="12"/>
    </row>
    <row r="1397" spans="1:44" ht="52.5" customHeight="1">
      <c r="A1397" s="229"/>
      <c r="B1397" s="389"/>
      <c r="C1397" s="239"/>
      <c r="D1397" s="54" t="s">
        <v>33</v>
      </c>
      <c r="E1397" s="64">
        <f t="shared" si="5035"/>
        <v>0</v>
      </c>
      <c r="F1397" s="72">
        <f t="shared" si="5036"/>
        <v>0</v>
      </c>
      <c r="G1397" s="73" t="e">
        <f t="shared" si="5022"/>
        <v>#DIV/0!</v>
      </c>
      <c r="H1397" s="64"/>
      <c r="I1397" s="72"/>
      <c r="J1397" s="73" t="e">
        <f t="shared" si="5023"/>
        <v>#DIV/0!</v>
      </c>
      <c r="K1397" s="64"/>
      <c r="L1397" s="72"/>
      <c r="M1397" s="73" t="e">
        <f t="shared" si="5024"/>
        <v>#DIV/0!</v>
      </c>
      <c r="N1397" s="64"/>
      <c r="O1397" s="72"/>
      <c r="P1397" s="73" t="e">
        <f t="shared" si="5025"/>
        <v>#DIV/0!</v>
      </c>
      <c r="Q1397" s="64"/>
      <c r="R1397" s="72"/>
      <c r="S1397" s="73" t="e">
        <f t="shared" si="5026"/>
        <v>#DIV/0!</v>
      </c>
      <c r="T1397" s="64"/>
      <c r="U1397" s="72"/>
      <c r="V1397" s="73" t="e">
        <f t="shared" si="5027"/>
        <v>#DIV/0!</v>
      </c>
      <c r="W1397" s="64"/>
      <c r="X1397" s="72"/>
      <c r="Y1397" s="73" t="e">
        <f t="shared" si="5028"/>
        <v>#DIV/0!</v>
      </c>
      <c r="Z1397" s="64"/>
      <c r="AA1397" s="72"/>
      <c r="AB1397" s="73" t="e">
        <f t="shared" si="5029"/>
        <v>#DIV/0!</v>
      </c>
      <c r="AC1397" s="64"/>
      <c r="AD1397" s="72"/>
      <c r="AE1397" s="73" t="e">
        <f t="shared" si="5030"/>
        <v>#DIV/0!</v>
      </c>
      <c r="AF1397" s="64"/>
      <c r="AG1397" s="72"/>
      <c r="AH1397" s="73" t="e">
        <f t="shared" si="5031"/>
        <v>#DIV/0!</v>
      </c>
      <c r="AI1397" s="64"/>
      <c r="AJ1397" s="72"/>
      <c r="AK1397" s="73" t="e">
        <f t="shared" si="5032"/>
        <v>#DIV/0!</v>
      </c>
      <c r="AL1397" s="64"/>
      <c r="AM1397" s="72"/>
      <c r="AN1397" s="73" t="e">
        <f t="shared" si="5033"/>
        <v>#DIV/0!</v>
      </c>
      <c r="AO1397" s="64"/>
      <c r="AP1397" s="72"/>
      <c r="AQ1397" s="73" t="e">
        <f t="shared" si="5034"/>
        <v>#DIV/0!</v>
      </c>
      <c r="AR1397" s="12"/>
    </row>
    <row r="1398" spans="1:44" ht="26.25" customHeight="1">
      <c r="A1398" s="229" t="s">
        <v>556</v>
      </c>
      <c r="B1398" s="255" t="s">
        <v>277</v>
      </c>
      <c r="C1398" s="237" t="s">
        <v>399</v>
      </c>
      <c r="D1398" s="161" t="s">
        <v>36</v>
      </c>
      <c r="E1398" s="64">
        <f>E1399+E1400+E1401+E1403+E1404</f>
        <v>2757.6100000000006</v>
      </c>
      <c r="F1398" s="71">
        <f>F1399+F1400+F1401+F1403+F1404</f>
        <v>1828.65</v>
      </c>
      <c r="G1398" s="71">
        <f>(F1398/E1398)*100</f>
        <v>66.312857873303315</v>
      </c>
      <c r="H1398" s="64">
        <f>H1399+H1400+H1401+H1403+H1404</f>
        <v>11.55</v>
      </c>
      <c r="I1398" s="71">
        <f>I1399+I1400+I1401+I1403+I1404</f>
        <v>11.4</v>
      </c>
      <c r="J1398" s="71">
        <f>(I1398/H1398)*100</f>
        <v>98.701298701298697</v>
      </c>
      <c r="K1398" s="64">
        <f>K1399+K1400+K1401+K1403+K1404</f>
        <v>196.86</v>
      </c>
      <c r="L1398" s="71">
        <f>L1399+L1400+L1401+L1403+L1404</f>
        <v>197.01000000000002</v>
      </c>
      <c r="M1398" s="71">
        <f>(L1398/K1398)*100</f>
        <v>100.07619628162145</v>
      </c>
      <c r="N1398" s="64">
        <f>N1399+N1400+N1401+N1403+N1404</f>
        <v>405</v>
      </c>
      <c r="O1398" s="71">
        <f>O1399+O1400+O1401+O1403+O1404</f>
        <v>405</v>
      </c>
      <c r="P1398" s="71">
        <f>(O1398/N1398)*100</f>
        <v>100</v>
      </c>
      <c r="Q1398" s="64">
        <f>Q1399+Q1400+Q1401+Q1403+Q1404</f>
        <v>201.14</v>
      </c>
      <c r="R1398" s="71">
        <f>R1399+R1400+R1401+R1403+R1404</f>
        <v>200.94</v>
      </c>
      <c r="S1398" s="71">
        <f>(R1398/Q1398)*100</f>
        <v>99.90056676941434</v>
      </c>
      <c r="T1398" s="64">
        <f>T1399+T1400+T1401+T1403+T1404</f>
        <v>213</v>
      </c>
      <c r="U1398" s="71">
        <f>U1399+U1400+U1401+U1403+U1404</f>
        <v>213</v>
      </c>
      <c r="V1398" s="71">
        <f>(U1398/T1398)*100</f>
        <v>100</v>
      </c>
      <c r="W1398" s="64">
        <f>W1399+W1400+W1401+W1403+W1404</f>
        <v>151.54</v>
      </c>
      <c r="X1398" s="71">
        <f>X1399+X1400+X1401+X1403+X1404</f>
        <v>151.73999999999998</v>
      </c>
      <c r="Y1398" s="71">
        <f>(X1398/W1398)*100</f>
        <v>100.13197835554968</v>
      </c>
      <c r="Z1398" s="64">
        <f>Z1399+Z1400+Z1401+Z1403+Z1404</f>
        <v>338.02</v>
      </c>
      <c r="AA1398" s="71">
        <f>AA1399+AA1400+AA1401+AA1403+AA1404</f>
        <v>338.02</v>
      </c>
      <c r="AB1398" s="71">
        <f>(AA1398/Z1398)*100</f>
        <v>100</v>
      </c>
      <c r="AC1398" s="64">
        <f>AC1399+AC1400+AC1401+AC1403+AC1404</f>
        <v>110.93</v>
      </c>
      <c r="AD1398" s="71">
        <f>AD1399+AD1400+AD1401+AD1403+AD1404</f>
        <v>110.93</v>
      </c>
      <c r="AE1398" s="71">
        <f>(AD1398/AC1398)*100</f>
        <v>100</v>
      </c>
      <c r="AF1398" s="64">
        <f>AF1399+AF1400+AF1401+AF1403+AF1404</f>
        <v>200.61</v>
      </c>
      <c r="AG1398" s="71">
        <f>AG1399+AG1400+AG1401+AG1403+AG1404</f>
        <v>200.61</v>
      </c>
      <c r="AH1398" s="71">
        <f>(AG1398/AF1398)*100</f>
        <v>100</v>
      </c>
      <c r="AI1398" s="64">
        <f>AI1399+AI1400+AI1401+AI1403+AI1404</f>
        <v>323.36</v>
      </c>
      <c r="AJ1398" s="71">
        <f>AJ1399+AJ1400+AJ1401+AJ1403+AJ1404</f>
        <v>0</v>
      </c>
      <c r="AK1398" s="71">
        <f>(AJ1398/AI1398)*100</f>
        <v>0</v>
      </c>
      <c r="AL1398" s="64">
        <f>AL1399+AL1400+AL1401+AL1403+AL1404</f>
        <v>323.36</v>
      </c>
      <c r="AM1398" s="71">
        <f>AM1399+AM1400+AM1401+AM1403+AM1404</f>
        <v>0</v>
      </c>
      <c r="AN1398" s="71">
        <f>(AM1398/AL1398)*100</f>
        <v>0</v>
      </c>
      <c r="AO1398" s="64">
        <f>AO1399+AO1400+AO1401+AO1403+AO1404</f>
        <v>282.24</v>
      </c>
      <c r="AP1398" s="71">
        <f>AP1399+AP1400+AP1401+AP1403+AP1404</f>
        <v>0</v>
      </c>
      <c r="AQ1398" s="71">
        <f>(AP1398/AO1398)*100</f>
        <v>0</v>
      </c>
      <c r="AR1398" s="12"/>
    </row>
    <row r="1399" spans="1:44" ht="30">
      <c r="A1399" s="229"/>
      <c r="B1399" s="256"/>
      <c r="C1399" s="238"/>
      <c r="D1399" s="161" t="s">
        <v>17</v>
      </c>
      <c r="E1399" s="64">
        <f>H1399+K1399+N1399+Q1399+T1399+W1399+Z1399+AC1399+AF1399+AI1399+AL1399+AO1399</f>
        <v>0</v>
      </c>
      <c r="F1399" s="72">
        <f>I1399+L1399+O1399+R1399+U1399+X1399+AA1399+AD1399+AG1399+AJ1399+AM1399+AP1399</f>
        <v>0</v>
      </c>
      <c r="G1399" s="73" t="e">
        <f t="shared" ref="G1399:G1404" si="5037">(F1399/E1399)*100</f>
        <v>#DIV/0!</v>
      </c>
      <c r="H1399" s="64"/>
      <c r="I1399" s="72"/>
      <c r="J1399" s="73" t="e">
        <f t="shared" ref="J1399:J1404" si="5038">(I1399/H1399)*100</f>
        <v>#DIV/0!</v>
      </c>
      <c r="K1399" s="64"/>
      <c r="L1399" s="72"/>
      <c r="M1399" s="73" t="e">
        <f t="shared" ref="M1399:M1404" si="5039">(L1399/K1399)*100</f>
        <v>#DIV/0!</v>
      </c>
      <c r="N1399" s="64"/>
      <c r="O1399" s="72"/>
      <c r="P1399" s="73" t="e">
        <f t="shared" ref="P1399:P1404" si="5040">(O1399/N1399)*100</f>
        <v>#DIV/0!</v>
      </c>
      <c r="Q1399" s="64"/>
      <c r="R1399" s="72"/>
      <c r="S1399" s="73" t="e">
        <f t="shared" ref="S1399:S1404" si="5041">(R1399/Q1399)*100</f>
        <v>#DIV/0!</v>
      </c>
      <c r="T1399" s="64"/>
      <c r="U1399" s="72"/>
      <c r="V1399" s="73" t="e">
        <f t="shared" ref="V1399:V1404" si="5042">(U1399/T1399)*100</f>
        <v>#DIV/0!</v>
      </c>
      <c r="W1399" s="64"/>
      <c r="X1399" s="72"/>
      <c r="Y1399" s="73" t="e">
        <f t="shared" ref="Y1399:Y1404" si="5043">(X1399/W1399)*100</f>
        <v>#DIV/0!</v>
      </c>
      <c r="Z1399" s="64"/>
      <c r="AA1399" s="72"/>
      <c r="AB1399" s="73" t="e">
        <f t="shared" ref="AB1399:AB1404" si="5044">(AA1399/Z1399)*100</f>
        <v>#DIV/0!</v>
      </c>
      <c r="AC1399" s="64"/>
      <c r="AD1399" s="72"/>
      <c r="AE1399" s="73" t="e">
        <f t="shared" ref="AE1399:AE1404" si="5045">(AD1399/AC1399)*100</f>
        <v>#DIV/0!</v>
      </c>
      <c r="AF1399" s="64"/>
      <c r="AG1399" s="72"/>
      <c r="AH1399" s="73" t="e">
        <f t="shared" ref="AH1399:AH1404" si="5046">(AG1399/AF1399)*100</f>
        <v>#DIV/0!</v>
      </c>
      <c r="AI1399" s="64"/>
      <c r="AJ1399" s="72"/>
      <c r="AK1399" s="73" t="e">
        <f t="shared" ref="AK1399:AK1404" si="5047">(AJ1399/AI1399)*100</f>
        <v>#DIV/0!</v>
      </c>
      <c r="AL1399" s="64"/>
      <c r="AM1399" s="72"/>
      <c r="AN1399" s="73" t="e">
        <f t="shared" ref="AN1399:AN1404" si="5048">(AM1399/AL1399)*100</f>
        <v>#DIV/0!</v>
      </c>
      <c r="AO1399" s="64"/>
      <c r="AP1399" s="72"/>
      <c r="AQ1399" s="73" t="e">
        <f t="shared" ref="AQ1399:AQ1404" si="5049">(AP1399/AO1399)*100</f>
        <v>#DIV/0!</v>
      </c>
      <c r="AR1399" s="12"/>
    </row>
    <row r="1400" spans="1:44" ht="51" customHeight="1">
      <c r="A1400" s="229"/>
      <c r="B1400" s="256"/>
      <c r="C1400" s="238"/>
      <c r="D1400" s="161" t="s">
        <v>18</v>
      </c>
      <c r="E1400" s="64">
        <f t="shared" ref="E1400:E1404" si="5050">H1400+K1400+N1400+Q1400+T1400+W1400+Z1400+AC1400+AF1400+AI1400+AL1400+AO1400</f>
        <v>0</v>
      </c>
      <c r="F1400" s="72">
        <f t="shared" ref="F1400:F1404" si="5051">I1400+L1400+O1400+R1400+U1400+X1400+AA1400+AD1400+AG1400+AJ1400+AM1400+AP1400</f>
        <v>0</v>
      </c>
      <c r="G1400" s="73" t="e">
        <f t="shared" si="5037"/>
        <v>#DIV/0!</v>
      </c>
      <c r="H1400" s="64"/>
      <c r="I1400" s="72"/>
      <c r="J1400" s="73" t="e">
        <f t="shared" si="5038"/>
        <v>#DIV/0!</v>
      </c>
      <c r="K1400" s="64"/>
      <c r="L1400" s="72"/>
      <c r="M1400" s="73" t="e">
        <f t="shared" si="5039"/>
        <v>#DIV/0!</v>
      </c>
      <c r="N1400" s="64"/>
      <c r="O1400" s="72"/>
      <c r="P1400" s="73" t="e">
        <f t="shared" si="5040"/>
        <v>#DIV/0!</v>
      </c>
      <c r="Q1400" s="64"/>
      <c r="R1400" s="72"/>
      <c r="S1400" s="73" t="e">
        <f t="shared" si="5041"/>
        <v>#DIV/0!</v>
      </c>
      <c r="T1400" s="64"/>
      <c r="U1400" s="72"/>
      <c r="V1400" s="73" t="e">
        <f t="shared" si="5042"/>
        <v>#DIV/0!</v>
      </c>
      <c r="W1400" s="64"/>
      <c r="X1400" s="72"/>
      <c r="Y1400" s="73" t="e">
        <f t="shared" si="5043"/>
        <v>#DIV/0!</v>
      </c>
      <c r="Z1400" s="64"/>
      <c r="AA1400" s="72"/>
      <c r="AB1400" s="73" t="e">
        <f t="shared" si="5044"/>
        <v>#DIV/0!</v>
      </c>
      <c r="AC1400" s="64"/>
      <c r="AD1400" s="72"/>
      <c r="AE1400" s="73" t="e">
        <f t="shared" si="5045"/>
        <v>#DIV/0!</v>
      </c>
      <c r="AF1400" s="64"/>
      <c r="AG1400" s="72"/>
      <c r="AH1400" s="73" t="e">
        <f t="shared" si="5046"/>
        <v>#DIV/0!</v>
      </c>
      <c r="AI1400" s="64"/>
      <c r="AJ1400" s="72"/>
      <c r="AK1400" s="73" t="e">
        <f t="shared" si="5047"/>
        <v>#DIV/0!</v>
      </c>
      <c r="AL1400" s="64"/>
      <c r="AM1400" s="72"/>
      <c r="AN1400" s="73" t="e">
        <f t="shared" si="5048"/>
        <v>#DIV/0!</v>
      </c>
      <c r="AO1400" s="64"/>
      <c r="AP1400" s="72"/>
      <c r="AQ1400" s="73" t="e">
        <f t="shared" si="5049"/>
        <v>#DIV/0!</v>
      </c>
      <c r="AR1400" s="12"/>
    </row>
    <row r="1401" spans="1:44" ht="30" customHeight="1">
      <c r="A1401" s="229"/>
      <c r="B1401" s="256"/>
      <c r="C1401" s="238"/>
      <c r="D1401" s="161" t="s">
        <v>26</v>
      </c>
      <c r="E1401" s="64">
        <f t="shared" si="5050"/>
        <v>2747.6100000000006</v>
      </c>
      <c r="F1401" s="73">
        <f t="shared" si="5051"/>
        <v>1828.15</v>
      </c>
      <c r="G1401" s="73">
        <f t="shared" si="5037"/>
        <v>66.536007657564198</v>
      </c>
      <c r="H1401" s="64">
        <v>11.55</v>
      </c>
      <c r="I1401" s="72">
        <v>11.55</v>
      </c>
      <c r="J1401" s="73">
        <f t="shared" si="5038"/>
        <v>100</v>
      </c>
      <c r="K1401" s="64">
        <v>196.86</v>
      </c>
      <c r="L1401" s="72">
        <v>196.86</v>
      </c>
      <c r="M1401" s="73">
        <f t="shared" si="5039"/>
        <v>100</v>
      </c>
      <c r="N1401" s="64">
        <v>405</v>
      </c>
      <c r="O1401" s="72">
        <v>405</v>
      </c>
      <c r="P1401" s="73">
        <f t="shared" si="5040"/>
        <v>100</v>
      </c>
      <c r="Q1401" s="64">
        <v>201.14</v>
      </c>
      <c r="R1401" s="72">
        <v>201.14</v>
      </c>
      <c r="S1401" s="73">
        <f t="shared" si="5041"/>
        <v>100</v>
      </c>
      <c r="T1401" s="64">
        <v>213</v>
      </c>
      <c r="U1401" s="73">
        <v>213</v>
      </c>
      <c r="V1401" s="73">
        <f t="shared" si="5042"/>
        <v>100</v>
      </c>
      <c r="W1401" s="64">
        <v>151.54</v>
      </c>
      <c r="X1401" s="72">
        <v>151.54</v>
      </c>
      <c r="Y1401" s="73">
        <f t="shared" si="5043"/>
        <v>100</v>
      </c>
      <c r="Z1401" s="64">
        <v>338.02</v>
      </c>
      <c r="AA1401" s="72">
        <v>338.02</v>
      </c>
      <c r="AB1401" s="73">
        <f t="shared" si="5044"/>
        <v>100</v>
      </c>
      <c r="AC1401" s="64">
        <v>110.43</v>
      </c>
      <c r="AD1401" s="72">
        <v>110.43</v>
      </c>
      <c r="AE1401" s="73">
        <f t="shared" si="5045"/>
        <v>100</v>
      </c>
      <c r="AF1401" s="64">
        <v>200.61</v>
      </c>
      <c r="AG1401" s="72">
        <v>200.61</v>
      </c>
      <c r="AH1401" s="73">
        <f t="shared" si="5046"/>
        <v>100</v>
      </c>
      <c r="AI1401" s="64">
        <v>323.36</v>
      </c>
      <c r="AJ1401" s="72"/>
      <c r="AK1401" s="73">
        <f t="shared" si="5047"/>
        <v>0</v>
      </c>
      <c r="AL1401" s="64">
        <v>323.36</v>
      </c>
      <c r="AM1401" s="72"/>
      <c r="AN1401" s="73">
        <f t="shared" si="5048"/>
        <v>0</v>
      </c>
      <c r="AO1401" s="64">
        <v>272.74</v>
      </c>
      <c r="AP1401" s="72"/>
      <c r="AQ1401" s="73">
        <f t="shared" si="5049"/>
        <v>0</v>
      </c>
      <c r="AR1401" s="12"/>
    </row>
    <row r="1402" spans="1:44" ht="82.5" customHeight="1">
      <c r="A1402" s="229"/>
      <c r="B1402" s="256"/>
      <c r="C1402" s="238"/>
      <c r="D1402" s="161" t="s">
        <v>231</v>
      </c>
      <c r="E1402" s="64">
        <f t="shared" si="5050"/>
        <v>0</v>
      </c>
      <c r="F1402" s="73">
        <f t="shared" si="5051"/>
        <v>0</v>
      </c>
      <c r="G1402" s="73" t="e">
        <f t="shared" si="5037"/>
        <v>#DIV/0!</v>
      </c>
      <c r="H1402" s="64"/>
      <c r="I1402" s="72"/>
      <c r="J1402" s="73" t="e">
        <f t="shared" si="5038"/>
        <v>#DIV/0!</v>
      </c>
      <c r="K1402" s="64"/>
      <c r="L1402" s="72"/>
      <c r="M1402" s="73" t="e">
        <f t="shared" si="5039"/>
        <v>#DIV/0!</v>
      </c>
      <c r="N1402" s="64"/>
      <c r="O1402" s="72"/>
      <c r="P1402" s="73" t="e">
        <f t="shared" si="5040"/>
        <v>#DIV/0!</v>
      </c>
      <c r="Q1402" s="64"/>
      <c r="R1402" s="72"/>
      <c r="S1402" s="73" t="e">
        <f t="shared" si="5041"/>
        <v>#DIV/0!</v>
      </c>
      <c r="T1402" s="64"/>
      <c r="U1402" s="73"/>
      <c r="V1402" s="73" t="e">
        <f t="shared" si="5042"/>
        <v>#DIV/0!</v>
      </c>
      <c r="W1402" s="64"/>
      <c r="X1402" s="72"/>
      <c r="Y1402" s="73" t="e">
        <f t="shared" si="5043"/>
        <v>#DIV/0!</v>
      </c>
      <c r="Z1402" s="64"/>
      <c r="AA1402" s="72"/>
      <c r="AB1402" s="73" t="e">
        <f t="shared" si="5044"/>
        <v>#DIV/0!</v>
      </c>
      <c r="AC1402" s="64"/>
      <c r="AD1402" s="72"/>
      <c r="AE1402" s="73" t="e">
        <f t="shared" si="5045"/>
        <v>#DIV/0!</v>
      </c>
      <c r="AF1402" s="64"/>
      <c r="AG1402" s="72"/>
      <c r="AH1402" s="73" t="e">
        <f t="shared" si="5046"/>
        <v>#DIV/0!</v>
      </c>
      <c r="AI1402" s="64"/>
      <c r="AJ1402" s="72"/>
      <c r="AK1402" s="73" t="e">
        <f t="shared" si="5047"/>
        <v>#DIV/0!</v>
      </c>
      <c r="AL1402" s="64"/>
      <c r="AM1402" s="72"/>
      <c r="AN1402" s="73" t="e">
        <f t="shared" si="5048"/>
        <v>#DIV/0!</v>
      </c>
      <c r="AO1402" s="64"/>
      <c r="AP1402" s="72"/>
      <c r="AQ1402" s="73" t="e">
        <f t="shared" si="5049"/>
        <v>#DIV/0!</v>
      </c>
      <c r="AR1402" s="12"/>
    </row>
    <row r="1403" spans="1:44" ht="32.25" customHeight="1">
      <c r="A1403" s="229"/>
      <c r="B1403" s="256"/>
      <c r="C1403" s="238"/>
      <c r="D1403" s="161" t="s">
        <v>39</v>
      </c>
      <c r="E1403" s="64">
        <f t="shared" si="5050"/>
        <v>0</v>
      </c>
      <c r="F1403" s="73">
        <f t="shared" si="5051"/>
        <v>0</v>
      </c>
      <c r="G1403" s="73" t="e">
        <f t="shared" si="5037"/>
        <v>#DIV/0!</v>
      </c>
      <c r="H1403" s="64"/>
      <c r="I1403" s="72"/>
      <c r="J1403" s="73" t="e">
        <f t="shared" si="5038"/>
        <v>#DIV/0!</v>
      </c>
      <c r="K1403" s="64"/>
      <c r="L1403" s="72"/>
      <c r="M1403" s="73" t="e">
        <f t="shared" si="5039"/>
        <v>#DIV/0!</v>
      </c>
      <c r="N1403" s="64"/>
      <c r="O1403" s="72"/>
      <c r="P1403" s="73" t="e">
        <f t="shared" si="5040"/>
        <v>#DIV/0!</v>
      </c>
      <c r="Q1403" s="64"/>
      <c r="R1403" s="72"/>
      <c r="S1403" s="73" t="e">
        <f t="shared" si="5041"/>
        <v>#DIV/0!</v>
      </c>
      <c r="T1403" s="64"/>
      <c r="U1403" s="73"/>
      <c r="V1403" s="73" t="e">
        <f t="shared" si="5042"/>
        <v>#DIV/0!</v>
      </c>
      <c r="W1403" s="64"/>
      <c r="X1403" s="72"/>
      <c r="Y1403" s="73" t="e">
        <f t="shared" si="5043"/>
        <v>#DIV/0!</v>
      </c>
      <c r="Z1403" s="64"/>
      <c r="AA1403" s="72"/>
      <c r="AB1403" s="73" t="e">
        <f t="shared" si="5044"/>
        <v>#DIV/0!</v>
      </c>
      <c r="AC1403" s="64"/>
      <c r="AD1403" s="72"/>
      <c r="AE1403" s="73" t="e">
        <f t="shared" si="5045"/>
        <v>#DIV/0!</v>
      </c>
      <c r="AF1403" s="64"/>
      <c r="AG1403" s="72"/>
      <c r="AH1403" s="73" t="e">
        <f t="shared" si="5046"/>
        <v>#DIV/0!</v>
      </c>
      <c r="AI1403" s="64"/>
      <c r="AJ1403" s="72"/>
      <c r="AK1403" s="73" t="e">
        <f t="shared" si="5047"/>
        <v>#DIV/0!</v>
      </c>
      <c r="AL1403" s="64"/>
      <c r="AM1403" s="72"/>
      <c r="AN1403" s="73" t="e">
        <f t="shared" si="5048"/>
        <v>#DIV/0!</v>
      </c>
      <c r="AO1403" s="64"/>
      <c r="AP1403" s="72"/>
      <c r="AQ1403" s="73" t="e">
        <f t="shared" si="5049"/>
        <v>#DIV/0!</v>
      </c>
      <c r="AR1403" s="12"/>
    </row>
    <row r="1404" spans="1:44" ht="43.5" customHeight="1">
      <c r="A1404" s="229"/>
      <c r="B1404" s="257"/>
      <c r="C1404" s="239"/>
      <c r="D1404" s="161" t="s">
        <v>33</v>
      </c>
      <c r="E1404" s="64">
        <f t="shared" si="5050"/>
        <v>10</v>
      </c>
      <c r="F1404" s="73">
        <f t="shared" si="5051"/>
        <v>0.5</v>
      </c>
      <c r="G1404" s="73">
        <f t="shared" si="5037"/>
        <v>5</v>
      </c>
      <c r="H1404" s="64"/>
      <c r="I1404" s="72">
        <v>-0.15</v>
      </c>
      <c r="J1404" s="73" t="e">
        <f t="shared" si="5038"/>
        <v>#DIV/0!</v>
      </c>
      <c r="K1404" s="64"/>
      <c r="L1404" s="72">
        <v>0.15</v>
      </c>
      <c r="M1404" s="73" t="e">
        <f t="shared" si="5039"/>
        <v>#DIV/0!</v>
      </c>
      <c r="N1404" s="64"/>
      <c r="O1404" s="72"/>
      <c r="P1404" s="73" t="e">
        <f t="shared" si="5040"/>
        <v>#DIV/0!</v>
      </c>
      <c r="Q1404" s="64"/>
      <c r="R1404" s="72">
        <v>-0.2</v>
      </c>
      <c r="S1404" s="73" t="e">
        <f t="shared" si="5041"/>
        <v>#DIV/0!</v>
      </c>
      <c r="T1404" s="64"/>
      <c r="U1404" s="73"/>
      <c r="V1404" s="73" t="e">
        <f t="shared" si="5042"/>
        <v>#DIV/0!</v>
      </c>
      <c r="W1404" s="64"/>
      <c r="X1404" s="72">
        <v>0.2</v>
      </c>
      <c r="Y1404" s="73" t="e">
        <f t="shared" si="5043"/>
        <v>#DIV/0!</v>
      </c>
      <c r="Z1404" s="64"/>
      <c r="AA1404" s="72"/>
      <c r="AB1404" s="73" t="e">
        <f t="shared" si="5044"/>
        <v>#DIV/0!</v>
      </c>
      <c r="AC1404" s="64">
        <v>0.5</v>
      </c>
      <c r="AD1404" s="72">
        <v>0.5</v>
      </c>
      <c r="AE1404" s="73">
        <f t="shared" si="5045"/>
        <v>100</v>
      </c>
      <c r="AF1404" s="64">
        <v>0</v>
      </c>
      <c r="AG1404" s="72">
        <v>0</v>
      </c>
      <c r="AH1404" s="73" t="e">
        <f t="shared" si="5046"/>
        <v>#DIV/0!</v>
      </c>
      <c r="AI1404" s="64"/>
      <c r="AJ1404" s="72"/>
      <c r="AK1404" s="73" t="e">
        <f t="shared" si="5047"/>
        <v>#DIV/0!</v>
      </c>
      <c r="AL1404" s="64"/>
      <c r="AM1404" s="72"/>
      <c r="AN1404" s="73" t="e">
        <f t="shared" si="5048"/>
        <v>#DIV/0!</v>
      </c>
      <c r="AO1404" s="64">
        <v>9.5</v>
      </c>
      <c r="AP1404" s="72"/>
      <c r="AQ1404" s="73">
        <f t="shared" si="5049"/>
        <v>0</v>
      </c>
      <c r="AR1404" s="12"/>
    </row>
    <row r="1405" spans="1:44" ht="33" customHeight="1">
      <c r="A1405" s="242" t="s">
        <v>579</v>
      </c>
      <c r="B1405" s="272" t="s">
        <v>88</v>
      </c>
      <c r="C1405" s="266" t="s">
        <v>399</v>
      </c>
      <c r="D1405" s="183" t="s">
        <v>36</v>
      </c>
      <c r="E1405" s="187">
        <f>E1406+E1407+E1408+E1410+E1411</f>
        <v>88</v>
      </c>
      <c r="F1405" s="188">
        <f>F1406+F1407+F1408+F1410+F1411</f>
        <v>88</v>
      </c>
      <c r="G1405" s="188">
        <f>(F1405/E1405)*100</f>
        <v>100</v>
      </c>
      <c r="H1405" s="69">
        <f>H1406+H1407+H1408+H1410+H1411</f>
        <v>0</v>
      </c>
      <c r="I1405" s="71">
        <f>I1406+I1407+I1408+I1410+I1411</f>
        <v>0</v>
      </c>
      <c r="J1405" s="71" t="e">
        <f>(I1405/H1405)*100</f>
        <v>#DIV/0!</v>
      </c>
      <c r="K1405" s="64">
        <f>K1406+K1407+K1408+K1410+K1411</f>
        <v>0</v>
      </c>
      <c r="L1405" s="71">
        <f>L1406+L1407+L1408+L1410+L1411</f>
        <v>0</v>
      </c>
      <c r="M1405" s="71" t="e">
        <f>(L1405/K1405)*100</f>
        <v>#DIV/0!</v>
      </c>
      <c r="N1405" s="64">
        <f>N1406+N1407+N1408+N1410+N1411</f>
        <v>66</v>
      </c>
      <c r="O1405" s="71">
        <f>O1406+O1407+O1408+O1410+O1411</f>
        <v>66</v>
      </c>
      <c r="P1405" s="71">
        <f>(O1405/N1405)*100</f>
        <v>100</v>
      </c>
      <c r="Q1405" s="64">
        <f>Q1406+Q1407+Q1408+Q1410+Q1411</f>
        <v>0</v>
      </c>
      <c r="R1405" s="71">
        <f>R1406+R1407+R1408+R1410+R1411</f>
        <v>0</v>
      </c>
      <c r="S1405" s="71" t="e">
        <f>(R1405/Q1405)*100</f>
        <v>#DIV/0!</v>
      </c>
      <c r="T1405" s="64">
        <f>T1406+T1407+T1408+T1410+T1411</f>
        <v>0</v>
      </c>
      <c r="U1405" s="71">
        <f>U1406+U1407+U1408+U1410+U1411</f>
        <v>0</v>
      </c>
      <c r="V1405" s="71" t="e">
        <f>(U1405/T1405)*100</f>
        <v>#DIV/0!</v>
      </c>
      <c r="W1405" s="64">
        <f>W1406+W1407+W1408+W1410+W1411</f>
        <v>0</v>
      </c>
      <c r="X1405" s="71">
        <f>X1406+X1407+X1408+X1410+X1411</f>
        <v>0</v>
      </c>
      <c r="Y1405" s="71" t="e">
        <f>(X1405/W1405)*100</f>
        <v>#DIV/0!</v>
      </c>
      <c r="Z1405" s="64">
        <f>Z1406+Z1407+Z1408+Z1410+Z1411</f>
        <v>0</v>
      </c>
      <c r="AA1405" s="71">
        <f>AA1406+AA1407+AA1408+AA1410+AA1411</f>
        <v>0</v>
      </c>
      <c r="AB1405" s="71" t="e">
        <f>(AA1405/Z1405)*100</f>
        <v>#DIV/0!</v>
      </c>
      <c r="AC1405" s="64">
        <f>AC1406+AC1407+AC1408+AC1410+AC1411</f>
        <v>22</v>
      </c>
      <c r="AD1405" s="71">
        <f>AD1406+AD1407+AD1408+AD1410+AD1411</f>
        <v>22</v>
      </c>
      <c r="AE1405" s="71">
        <f>(AD1405/AC1405)*100</f>
        <v>100</v>
      </c>
      <c r="AF1405" s="64">
        <f>AF1406+AF1407+AF1408+AF1410+AF1411</f>
        <v>0</v>
      </c>
      <c r="AG1405" s="71">
        <f>AG1406+AG1407+AG1408+AG1410+AG1411</f>
        <v>0</v>
      </c>
      <c r="AH1405" s="71" t="e">
        <f>(AG1405/AF1405)*100</f>
        <v>#DIV/0!</v>
      </c>
      <c r="AI1405" s="64">
        <f>AI1406+AI1407+AI1408+AI1410+AI1411</f>
        <v>0</v>
      </c>
      <c r="AJ1405" s="71">
        <f>AJ1406+AJ1407+AJ1408+AJ1410+AJ1411</f>
        <v>0</v>
      </c>
      <c r="AK1405" s="71" t="e">
        <f>(AJ1405/AI1405)*100</f>
        <v>#DIV/0!</v>
      </c>
      <c r="AL1405" s="64">
        <f>AL1406+AL1407+AL1408+AL1410+AL1411</f>
        <v>0</v>
      </c>
      <c r="AM1405" s="71">
        <f>AM1406+AM1407+AM1408+AM1410+AM1411</f>
        <v>0</v>
      </c>
      <c r="AN1405" s="71" t="e">
        <f>(AM1405/AL1405)*100</f>
        <v>#DIV/0!</v>
      </c>
      <c r="AO1405" s="64">
        <f>AO1406+AO1407+AO1408+AO1410+AO1411</f>
        <v>0</v>
      </c>
      <c r="AP1405" s="71">
        <f>AP1406+AP1407+AP1408+AP1410+AP1411</f>
        <v>0</v>
      </c>
      <c r="AQ1405" s="71" t="e">
        <f>(AP1405/AO1405)*100</f>
        <v>#DIV/0!</v>
      </c>
      <c r="AR1405" s="12"/>
    </row>
    <row r="1406" spans="1:44" ht="30">
      <c r="A1406" s="242"/>
      <c r="B1406" s="273"/>
      <c r="C1406" s="267"/>
      <c r="D1406" s="180" t="s">
        <v>17</v>
      </c>
      <c r="E1406" s="77">
        <f>H1406+K1406+N1406+Q1406+T1406+W1406+Z1406+AC1406+AF1406+AI1406+AL1406+AO1406</f>
        <v>0</v>
      </c>
      <c r="F1406" s="79">
        <f>I1406+L1406+O1406+R1406+U1406+X1406+AA1406+AD1406+AG1406+AJ1406+AM1406+AP1406</f>
        <v>0</v>
      </c>
      <c r="G1406" s="80" t="e">
        <f t="shared" ref="G1406:G1411" si="5052">(F1406/E1406)*100</f>
        <v>#DIV/0!</v>
      </c>
      <c r="H1406" s="77"/>
      <c r="I1406" s="67"/>
      <c r="J1406" s="68" t="e">
        <f t="shared" ref="J1406:J1411" si="5053">(I1406/H1406)*100</f>
        <v>#DIV/0!</v>
      </c>
      <c r="K1406" s="66"/>
      <c r="L1406" s="67"/>
      <c r="M1406" s="68" t="e">
        <f t="shared" ref="M1406:M1411" si="5054">(L1406/K1406)*100</f>
        <v>#DIV/0!</v>
      </c>
      <c r="N1406" s="66"/>
      <c r="O1406" s="67"/>
      <c r="P1406" s="68" t="e">
        <f t="shared" ref="P1406:P1411" si="5055">(O1406/N1406)*100</f>
        <v>#DIV/0!</v>
      </c>
      <c r="Q1406" s="66"/>
      <c r="R1406" s="67"/>
      <c r="S1406" s="68" t="e">
        <f t="shared" ref="S1406:S1411" si="5056">(R1406/Q1406)*100</f>
        <v>#DIV/0!</v>
      </c>
      <c r="T1406" s="66"/>
      <c r="U1406" s="67"/>
      <c r="V1406" s="68" t="e">
        <f t="shared" ref="V1406:V1411" si="5057">(U1406/T1406)*100</f>
        <v>#DIV/0!</v>
      </c>
      <c r="W1406" s="66"/>
      <c r="X1406" s="67"/>
      <c r="Y1406" s="68" t="e">
        <f t="shared" ref="Y1406:Y1411" si="5058">(X1406/W1406)*100</f>
        <v>#DIV/0!</v>
      </c>
      <c r="Z1406" s="66"/>
      <c r="AA1406" s="67"/>
      <c r="AB1406" s="68" t="e">
        <f t="shared" ref="AB1406:AB1411" si="5059">(AA1406/Z1406)*100</f>
        <v>#DIV/0!</v>
      </c>
      <c r="AC1406" s="66"/>
      <c r="AD1406" s="67"/>
      <c r="AE1406" s="68" t="e">
        <f t="shared" ref="AE1406:AE1411" si="5060">(AD1406/AC1406)*100</f>
        <v>#DIV/0!</v>
      </c>
      <c r="AF1406" s="66"/>
      <c r="AG1406" s="67"/>
      <c r="AH1406" s="68" t="e">
        <f t="shared" ref="AH1406:AH1411" si="5061">(AG1406/AF1406)*100</f>
        <v>#DIV/0!</v>
      </c>
      <c r="AI1406" s="66"/>
      <c r="AJ1406" s="67"/>
      <c r="AK1406" s="68" t="e">
        <f t="shared" ref="AK1406:AK1411" si="5062">(AJ1406/AI1406)*100</f>
        <v>#DIV/0!</v>
      </c>
      <c r="AL1406" s="66"/>
      <c r="AM1406" s="67"/>
      <c r="AN1406" s="68" t="e">
        <f t="shared" ref="AN1406:AN1411" si="5063">(AM1406/AL1406)*100</f>
        <v>#DIV/0!</v>
      </c>
      <c r="AO1406" s="66"/>
      <c r="AP1406" s="67"/>
      <c r="AQ1406" s="68" t="e">
        <f t="shared" ref="AQ1406:AQ1411" si="5064">(AP1406/AO1406)*100</f>
        <v>#DIV/0!</v>
      </c>
      <c r="AR1406" s="12"/>
    </row>
    <row r="1407" spans="1:44" ht="52.5" customHeight="1">
      <c r="A1407" s="242"/>
      <c r="B1407" s="273"/>
      <c r="C1407" s="267"/>
      <c r="D1407" s="180" t="s">
        <v>18</v>
      </c>
      <c r="E1407" s="77">
        <f t="shared" ref="E1407:E1411" si="5065">H1407+K1407+N1407+Q1407+T1407+W1407+Z1407+AC1407+AF1407+AI1407+AL1407+AO1407</f>
        <v>0</v>
      </c>
      <c r="F1407" s="79">
        <f t="shared" ref="F1407:F1411" si="5066">I1407+L1407+O1407+R1407+U1407+X1407+AA1407+AD1407+AG1407+AJ1407+AM1407+AP1407</f>
        <v>0</v>
      </c>
      <c r="G1407" s="80" t="e">
        <f t="shared" si="5052"/>
        <v>#DIV/0!</v>
      </c>
      <c r="H1407" s="77"/>
      <c r="I1407" s="67"/>
      <c r="J1407" s="68" t="e">
        <f t="shared" si="5053"/>
        <v>#DIV/0!</v>
      </c>
      <c r="K1407" s="66"/>
      <c r="L1407" s="67"/>
      <c r="M1407" s="68" t="e">
        <f t="shared" si="5054"/>
        <v>#DIV/0!</v>
      </c>
      <c r="N1407" s="66"/>
      <c r="O1407" s="67"/>
      <c r="P1407" s="68" t="e">
        <f t="shared" si="5055"/>
        <v>#DIV/0!</v>
      </c>
      <c r="Q1407" s="66"/>
      <c r="R1407" s="67"/>
      <c r="S1407" s="68" t="e">
        <f t="shared" si="5056"/>
        <v>#DIV/0!</v>
      </c>
      <c r="T1407" s="66"/>
      <c r="U1407" s="67"/>
      <c r="V1407" s="68" t="e">
        <f t="shared" si="5057"/>
        <v>#DIV/0!</v>
      </c>
      <c r="W1407" s="66"/>
      <c r="X1407" s="67"/>
      <c r="Y1407" s="68" t="e">
        <f t="shared" si="5058"/>
        <v>#DIV/0!</v>
      </c>
      <c r="Z1407" s="66"/>
      <c r="AA1407" s="67"/>
      <c r="AB1407" s="68" t="e">
        <f t="shared" si="5059"/>
        <v>#DIV/0!</v>
      </c>
      <c r="AC1407" s="66"/>
      <c r="AD1407" s="67"/>
      <c r="AE1407" s="68" t="e">
        <f t="shared" si="5060"/>
        <v>#DIV/0!</v>
      </c>
      <c r="AF1407" s="66"/>
      <c r="AG1407" s="67"/>
      <c r="AH1407" s="68" t="e">
        <f t="shared" si="5061"/>
        <v>#DIV/0!</v>
      </c>
      <c r="AI1407" s="66"/>
      <c r="AJ1407" s="67"/>
      <c r="AK1407" s="68" t="e">
        <f t="shared" si="5062"/>
        <v>#DIV/0!</v>
      </c>
      <c r="AL1407" s="66"/>
      <c r="AM1407" s="67"/>
      <c r="AN1407" s="68" t="e">
        <f t="shared" si="5063"/>
        <v>#DIV/0!</v>
      </c>
      <c r="AO1407" s="66"/>
      <c r="AP1407" s="67"/>
      <c r="AQ1407" s="68" t="e">
        <f t="shared" si="5064"/>
        <v>#DIV/0!</v>
      </c>
      <c r="AR1407" s="12"/>
    </row>
    <row r="1408" spans="1:44" ht="27" customHeight="1">
      <c r="A1408" s="242"/>
      <c r="B1408" s="273"/>
      <c r="C1408" s="267"/>
      <c r="D1408" s="180" t="s">
        <v>26</v>
      </c>
      <c r="E1408" s="77">
        <f t="shared" si="5065"/>
        <v>88</v>
      </c>
      <c r="F1408" s="79">
        <f t="shared" si="5066"/>
        <v>88</v>
      </c>
      <c r="G1408" s="80">
        <f t="shared" si="5052"/>
        <v>100</v>
      </c>
      <c r="H1408" s="77"/>
      <c r="I1408" s="67"/>
      <c r="J1408" s="68" t="e">
        <f t="shared" si="5053"/>
        <v>#DIV/0!</v>
      </c>
      <c r="K1408" s="66"/>
      <c r="L1408" s="67"/>
      <c r="M1408" s="68" t="e">
        <f t="shared" si="5054"/>
        <v>#DIV/0!</v>
      </c>
      <c r="N1408" s="66">
        <v>66</v>
      </c>
      <c r="O1408" s="67">
        <v>66</v>
      </c>
      <c r="P1408" s="68">
        <f t="shared" si="5055"/>
        <v>100</v>
      </c>
      <c r="Q1408" s="66"/>
      <c r="R1408" s="67"/>
      <c r="S1408" s="68" t="e">
        <f t="shared" si="5056"/>
        <v>#DIV/0!</v>
      </c>
      <c r="T1408" s="66"/>
      <c r="U1408" s="67"/>
      <c r="V1408" s="68" t="e">
        <f t="shared" si="5057"/>
        <v>#DIV/0!</v>
      </c>
      <c r="W1408" s="66"/>
      <c r="X1408" s="67"/>
      <c r="Y1408" s="68" t="e">
        <f t="shared" si="5058"/>
        <v>#DIV/0!</v>
      </c>
      <c r="Z1408" s="66"/>
      <c r="AA1408" s="67"/>
      <c r="AB1408" s="68" t="e">
        <f t="shared" si="5059"/>
        <v>#DIV/0!</v>
      </c>
      <c r="AC1408" s="66">
        <v>22</v>
      </c>
      <c r="AD1408" s="67">
        <v>22</v>
      </c>
      <c r="AE1408" s="68">
        <f t="shared" si="5060"/>
        <v>100</v>
      </c>
      <c r="AF1408" s="66"/>
      <c r="AG1408" s="67"/>
      <c r="AH1408" s="68" t="e">
        <f t="shared" si="5061"/>
        <v>#DIV/0!</v>
      </c>
      <c r="AI1408" s="66"/>
      <c r="AJ1408" s="67"/>
      <c r="AK1408" s="68" t="e">
        <f t="shared" si="5062"/>
        <v>#DIV/0!</v>
      </c>
      <c r="AL1408" s="66"/>
      <c r="AM1408" s="67"/>
      <c r="AN1408" s="68" t="e">
        <f t="shared" si="5063"/>
        <v>#DIV/0!</v>
      </c>
      <c r="AO1408" s="66"/>
      <c r="AP1408" s="67"/>
      <c r="AQ1408" s="68" t="e">
        <f t="shared" si="5064"/>
        <v>#DIV/0!</v>
      </c>
      <c r="AR1408" s="12"/>
    </row>
    <row r="1409" spans="1:44" ht="84.75" customHeight="1">
      <c r="A1409" s="242"/>
      <c r="B1409" s="273"/>
      <c r="C1409" s="267"/>
      <c r="D1409" s="180" t="s">
        <v>231</v>
      </c>
      <c r="E1409" s="77">
        <f t="shared" si="5065"/>
        <v>0</v>
      </c>
      <c r="F1409" s="79">
        <f t="shared" si="5066"/>
        <v>0</v>
      </c>
      <c r="G1409" s="80" t="e">
        <f t="shared" si="5052"/>
        <v>#DIV/0!</v>
      </c>
      <c r="H1409" s="77"/>
      <c r="I1409" s="67"/>
      <c r="J1409" s="68" t="e">
        <f t="shared" si="5053"/>
        <v>#DIV/0!</v>
      </c>
      <c r="K1409" s="66"/>
      <c r="L1409" s="67"/>
      <c r="M1409" s="68" t="e">
        <f t="shared" si="5054"/>
        <v>#DIV/0!</v>
      </c>
      <c r="N1409" s="66"/>
      <c r="O1409" s="67"/>
      <c r="P1409" s="68" t="e">
        <f t="shared" si="5055"/>
        <v>#DIV/0!</v>
      </c>
      <c r="Q1409" s="66"/>
      <c r="R1409" s="67"/>
      <c r="S1409" s="68" t="e">
        <f t="shared" si="5056"/>
        <v>#DIV/0!</v>
      </c>
      <c r="T1409" s="66"/>
      <c r="U1409" s="67"/>
      <c r="V1409" s="68" t="e">
        <f t="shared" si="5057"/>
        <v>#DIV/0!</v>
      </c>
      <c r="W1409" s="66"/>
      <c r="X1409" s="67"/>
      <c r="Y1409" s="68" t="e">
        <f t="shared" si="5058"/>
        <v>#DIV/0!</v>
      </c>
      <c r="Z1409" s="66"/>
      <c r="AA1409" s="67"/>
      <c r="AB1409" s="68" t="e">
        <f t="shared" si="5059"/>
        <v>#DIV/0!</v>
      </c>
      <c r="AC1409" s="66"/>
      <c r="AD1409" s="67"/>
      <c r="AE1409" s="68" t="e">
        <f t="shared" si="5060"/>
        <v>#DIV/0!</v>
      </c>
      <c r="AF1409" s="66"/>
      <c r="AG1409" s="67"/>
      <c r="AH1409" s="68" t="e">
        <f t="shared" si="5061"/>
        <v>#DIV/0!</v>
      </c>
      <c r="AI1409" s="66"/>
      <c r="AJ1409" s="67"/>
      <c r="AK1409" s="68" t="e">
        <f t="shared" si="5062"/>
        <v>#DIV/0!</v>
      </c>
      <c r="AL1409" s="66"/>
      <c r="AM1409" s="67"/>
      <c r="AN1409" s="68" t="e">
        <f t="shared" si="5063"/>
        <v>#DIV/0!</v>
      </c>
      <c r="AO1409" s="66"/>
      <c r="AP1409" s="67"/>
      <c r="AQ1409" s="68" t="e">
        <f t="shared" si="5064"/>
        <v>#DIV/0!</v>
      </c>
      <c r="AR1409" s="12"/>
    </row>
    <row r="1410" spans="1:44" ht="30" customHeight="1">
      <c r="A1410" s="242"/>
      <c r="B1410" s="273"/>
      <c r="C1410" s="267"/>
      <c r="D1410" s="180" t="s">
        <v>39</v>
      </c>
      <c r="E1410" s="77">
        <f t="shared" si="5065"/>
        <v>0</v>
      </c>
      <c r="F1410" s="79">
        <f t="shared" si="5066"/>
        <v>0</v>
      </c>
      <c r="G1410" s="80" t="e">
        <f t="shared" si="5052"/>
        <v>#DIV/0!</v>
      </c>
      <c r="H1410" s="77"/>
      <c r="I1410" s="67"/>
      <c r="J1410" s="68" t="e">
        <f t="shared" si="5053"/>
        <v>#DIV/0!</v>
      </c>
      <c r="K1410" s="66"/>
      <c r="L1410" s="67"/>
      <c r="M1410" s="68" t="e">
        <f t="shared" si="5054"/>
        <v>#DIV/0!</v>
      </c>
      <c r="N1410" s="66"/>
      <c r="O1410" s="67"/>
      <c r="P1410" s="68" t="e">
        <f t="shared" si="5055"/>
        <v>#DIV/0!</v>
      </c>
      <c r="Q1410" s="66"/>
      <c r="R1410" s="67"/>
      <c r="S1410" s="68" t="e">
        <f t="shared" si="5056"/>
        <v>#DIV/0!</v>
      </c>
      <c r="T1410" s="66"/>
      <c r="U1410" s="67"/>
      <c r="V1410" s="68" t="e">
        <f t="shared" si="5057"/>
        <v>#DIV/0!</v>
      </c>
      <c r="W1410" s="66"/>
      <c r="X1410" s="67"/>
      <c r="Y1410" s="68" t="e">
        <f t="shared" si="5058"/>
        <v>#DIV/0!</v>
      </c>
      <c r="Z1410" s="66"/>
      <c r="AA1410" s="67"/>
      <c r="AB1410" s="68" t="e">
        <f t="shared" si="5059"/>
        <v>#DIV/0!</v>
      </c>
      <c r="AC1410" s="66"/>
      <c r="AD1410" s="67"/>
      <c r="AE1410" s="68" t="e">
        <f t="shared" si="5060"/>
        <v>#DIV/0!</v>
      </c>
      <c r="AF1410" s="66"/>
      <c r="AG1410" s="67"/>
      <c r="AH1410" s="68" t="e">
        <f t="shared" si="5061"/>
        <v>#DIV/0!</v>
      </c>
      <c r="AI1410" s="66"/>
      <c r="AJ1410" s="67"/>
      <c r="AK1410" s="68" t="e">
        <f t="shared" si="5062"/>
        <v>#DIV/0!</v>
      </c>
      <c r="AL1410" s="66"/>
      <c r="AM1410" s="67"/>
      <c r="AN1410" s="68" t="e">
        <f t="shared" si="5063"/>
        <v>#DIV/0!</v>
      </c>
      <c r="AO1410" s="66"/>
      <c r="AP1410" s="67"/>
      <c r="AQ1410" s="68" t="e">
        <f t="shared" si="5064"/>
        <v>#DIV/0!</v>
      </c>
      <c r="AR1410" s="12"/>
    </row>
    <row r="1411" spans="1:44" ht="54" customHeight="1">
      <c r="A1411" s="242"/>
      <c r="B1411" s="274"/>
      <c r="C1411" s="268"/>
      <c r="D1411" s="180" t="s">
        <v>33</v>
      </c>
      <c r="E1411" s="77">
        <f t="shared" si="5065"/>
        <v>0</v>
      </c>
      <c r="F1411" s="79">
        <f t="shared" si="5066"/>
        <v>0</v>
      </c>
      <c r="G1411" s="80" t="e">
        <f t="shared" si="5052"/>
        <v>#DIV/0!</v>
      </c>
      <c r="H1411" s="77"/>
      <c r="I1411" s="67"/>
      <c r="J1411" s="68" t="e">
        <f t="shared" si="5053"/>
        <v>#DIV/0!</v>
      </c>
      <c r="K1411" s="66"/>
      <c r="L1411" s="67"/>
      <c r="M1411" s="68" t="e">
        <f t="shared" si="5054"/>
        <v>#DIV/0!</v>
      </c>
      <c r="N1411" s="66"/>
      <c r="O1411" s="67"/>
      <c r="P1411" s="68" t="e">
        <f t="shared" si="5055"/>
        <v>#DIV/0!</v>
      </c>
      <c r="Q1411" s="66"/>
      <c r="R1411" s="67"/>
      <c r="S1411" s="68" t="e">
        <f t="shared" si="5056"/>
        <v>#DIV/0!</v>
      </c>
      <c r="T1411" s="66"/>
      <c r="U1411" s="67"/>
      <c r="V1411" s="68" t="e">
        <f t="shared" si="5057"/>
        <v>#DIV/0!</v>
      </c>
      <c r="W1411" s="66"/>
      <c r="X1411" s="67"/>
      <c r="Y1411" s="68" t="e">
        <f t="shared" si="5058"/>
        <v>#DIV/0!</v>
      </c>
      <c r="Z1411" s="66"/>
      <c r="AA1411" s="67"/>
      <c r="AB1411" s="68" t="e">
        <f t="shared" si="5059"/>
        <v>#DIV/0!</v>
      </c>
      <c r="AC1411" s="66"/>
      <c r="AD1411" s="67"/>
      <c r="AE1411" s="68" t="e">
        <f t="shared" si="5060"/>
        <v>#DIV/0!</v>
      </c>
      <c r="AF1411" s="66"/>
      <c r="AG1411" s="67"/>
      <c r="AH1411" s="68" t="e">
        <f t="shared" si="5061"/>
        <v>#DIV/0!</v>
      </c>
      <c r="AI1411" s="66"/>
      <c r="AJ1411" s="67"/>
      <c r="AK1411" s="68" t="e">
        <f t="shared" si="5062"/>
        <v>#DIV/0!</v>
      </c>
      <c r="AL1411" s="66"/>
      <c r="AM1411" s="67"/>
      <c r="AN1411" s="68" t="e">
        <f t="shared" si="5063"/>
        <v>#DIV/0!</v>
      </c>
      <c r="AO1411" s="66"/>
      <c r="AP1411" s="67"/>
      <c r="AQ1411" s="68" t="e">
        <f t="shared" si="5064"/>
        <v>#DIV/0!</v>
      </c>
      <c r="AR1411" s="12"/>
    </row>
    <row r="1412" spans="1:44" ht="33" customHeight="1">
      <c r="A1412" s="242" t="s">
        <v>425</v>
      </c>
      <c r="B1412" s="269" t="s">
        <v>278</v>
      </c>
      <c r="C1412" s="266" t="s">
        <v>399</v>
      </c>
      <c r="D1412" s="212" t="s">
        <v>36</v>
      </c>
      <c r="E1412" s="187">
        <f>E1413+E1414+E1415+E1417+E1418</f>
        <v>11.3</v>
      </c>
      <c r="F1412" s="188">
        <f>F1413+F1414+F1415+F1417+F1418</f>
        <v>11.3</v>
      </c>
      <c r="G1412" s="188">
        <f>(F1412/E1412)*100</f>
        <v>100</v>
      </c>
      <c r="H1412" s="69">
        <f>H1413+H1414+H1415+H1417+H1418</f>
        <v>0</v>
      </c>
      <c r="I1412" s="71">
        <f>I1413+I1414+I1415+I1417+I1418</f>
        <v>0</v>
      </c>
      <c r="J1412" s="71" t="e">
        <f>(I1412/H1412)*100</f>
        <v>#DIV/0!</v>
      </c>
      <c r="K1412" s="64">
        <f>K1413+K1414+K1415+K1417+K1418</f>
        <v>0</v>
      </c>
      <c r="L1412" s="71">
        <f>L1413+L1414+L1415+L1417+L1418</f>
        <v>0</v>
      </c>
      <c r="M1412" s="71" t="e">
        <f>(L1412/K1412)*100</f>
        <v>#DIV/0!</v>
      </c>
      <c r="N1412" s="64">
        <f>N1413+N1414+N1415+N1417+N1418</f>
        <v>0</v>
      </c>
      <c r="O1412" s="71">
        <f>O1413+O1414+O1415+O1417+O1418</f>
        <v>0</v>
      </c>
      <c r="P1412" s="71" t="e">
        <f>(O1412/N1412)*100</f>
        <v>#DIV/0!</v>
      </c>
      <c r="Q1412" s="64">
        <f>Q1413+Q1414+Q1415+Q1417+Q1418</f>
        <v>0</v>
      </c>
      <c r="R1412" s="71">
        <f>R1413+R1414+R1415+R1417+R1418</f>
        <v>0</v>
      </c>
      <c r="S1412" s="71" t="e">
        <f>(R1412/Q1412)*100</f>
        <v>#DIV/0!</v>
      </c>
      <c r="T1412" s="64">
        <f>T1413+T1414+T1415+T1417+T1418</f>
        <v>0</v>
      </c>
      <c r="U1412" s="71">
        <f>U1413+U1414+U1415+U1417+U1418</f>
        <v>0</v>
      </c>
      <c r="V1412" s="71" t="e">
        <f>(U1412/T1412)*100</f>
        <v>#DIV/0!</v>
      </c>
      <c r="W1412" s="64">
        <f>W1413+W1414+W1415+W1417+W1418</f>
        <v>0</v>
      </c>
      <c r="X1412" s="71">
        <f>X1413+X1414+X1415+X1417+X1418</f>
        <v>0</v>
      </c>
      <c r="Y1412" s="71" t="e">
        <f>(X1412/W1412)*100</f>
        <v>#DIV/0!</v>
      </c>
      <c r="Z1412" s="64">
        <f>Z1413+Z1414+Z1415+Z1417+Z1418</f>
        <v>0</v>
      </c>
      <c r="AA1412" s="71">
        <f>AA1413+AA1414+AA1415+AA1417+AA1418</f>
        <v>0</v>
      </c>
      <c r="AB1412" s="71" t="e">
        <f>(AA1412/Z1412)*100</f>
        <v>#DIV/0!</v>
      </c>
      <c r="AC1412" s="64">
        <f>AC1413+AC1414+AC1415+AC1417+AC1418</f>
        <v>0</v>
      </c>
      <c r="AD1412" s="71">
        <f>AD1413+AD1414+AD1415+AD1417+AD1418</f>
        <v>0</v>
      </c>
      <c r="AE1412" s="71" t="e">
        <f>(AD1412/AC1412)*100</f>
        <v>#DIV/0!</v>
      </c>
      <c r="AF1412" s="64">
        <f>AF1413+AF1414+AF1415+AF1417+AF1418</f>
        <v>11.3</v>
      </c>
      <c r="AG1412" s="71">
        <f>AG1413+AG1414+AG1415+AG1417+AG1418</f>
        <v>11.3</v>
      </c>
      <c r="AH1412" s="71">
        <f>(AG1412/AF1412)*100</f>
        <v>100</v>
      </c>
      <c r="AI1412" s="64">
        <f>AI1413+AI1414+AI1415+AI1417+AI1418</f>
        <v>0</v>
      </c>
      <c r="AJ1412" s="71">
        <f>AJ1413+AJ1414+AJ1415+AJ1417+AJ1418</f>
        <v>0</v>
      </c>
      <c r="AK1412" s="71" t="e">
        <f>(AJ1412/AI1412)*100</f>
        <v>#DIV/0!</v>
      </c>
      <c r="AL1412" s="64">
        <f>AL1413+AL1414+AL1415+AL1417+AL1418</f>
        <v>0</v>
      </c>
      <c r="AM1412" s="71">
        <f>AM1413+AM1414+AM1415+AM1417+AM1418</f>
        <v>0</v>
      </c>
      <c r="AN1412" s="71" t="e">
        <f>(AM1412/AL1412)*100</f>
        <v>#DIV/0!</v>
      </c>
      <c r="AO1412" s="64">
        <f>AO1413+AO1414+AO1415+AO1417+AO1418</f>
        <v>0</v>
      </c>
      <c r="AP1412" s="71">
        <f>AP1413+AP1414+AP1415+AP1417+AP1418</f>
        <v>0</v>
      </c>
      <c r="AQ1412" s="71" t="e">
        <f>(AP1412/AO1412)*100</f>
        <v>#DIV/0!</v>
      </c>
      <c r="AR1412" s="12"/>
    </row>
    <row r="1413" spans="1:44" ht="30">
      <c r="A1413" s="242"/>
      <c r="B1413" s="270"/>
      <c r="C1413" s="267"/>
      <c r="D1413" s="161" t="s">
        <v>17</v>
      </c>
      <c r="E1413" s="77">
        <f>H1413+K1413+N1413+Q1413+T1413+W1413+Z1413+AC1413+AF1413+AI1413+AL1413+AO1413</f>
        <v>0</v>
      </c>
      <c r="F1413" s="79">
        <f>I1413+L1413+O1413+R1413+U1413+X1413+AA1413+AD1413+AG1413+AJ1413+AM1413+AP1413</f>
        <v>0</v>
      </c>
      <c r="G1413" s="80" t="e">
        <f t="shared" ref="G1413:G1418" si="5067">(F1413/E1413)*100</f>
        <v>#DIV/0!</v>
      </c>
      <c r="H1413" s="77"/>
      <c r="I1413" s="67"/>
      <c r="J1413" s="68" t="e">
        <f t="shared" ref="J1413:J1418" si="5068">(I1413/H1413)*100</f>
        <v>#DIV/0!</v>
      </c>
      <c r="K1413" s="66"/>
      <c r="L1413" s="67"/>
      <c r="M1413" s="68" t="e">
        <f t="shared" ref="M1413:M1418" si="5069">(L1413/K1413)*100</f>
        <v>#DIV/0!</v>
      </c>
      <c r="N1413" s="66"/>
      <c r="O1413" s="67"/>
      <c r="P1413" s="68" t="e">
        <f t="shared" ref="P1413:P1418" si="5070">(O1413/N1413)*100</f>
        <v>#DIV/0!</v>
      </c>
      <c r="Q1413" s="66"/>
      <c r="R1413" s="67"/>
      <c r="S1413" s="68" t="e">
        <f t="shared" ref="S1413:S1418" si="5071">(R1413/Q1413)*100</f>
        <v>#DIV/0!</v>
      </c>
      <c r="T1413" s="66"/>
      <c r="U1413" s="67"/>
      <c r="V1413" s="68" t="e">
        <f t="shared" ref="V1413:V1418" si="5072">(U1413/T1413)*100</f>
        <v>#DIV/0!</v>
      </c>
      <c r="W1413" s="66"/>
      <c r="X1413" s="67"/>
      <c r="Y1413" s="68" t="e">
        <f t="shared" ref="Y1413:Y1418" si="5073">(X1413/W1413)*100</f>
        <v>#DIV/0!</v>
      </c>
      <c r="Z1413" s="66"/>
      <c r="AA1413" s="67"/>
      <c r="AB1413" s="68" t="e">
        <f t="shared" ref="AB1413:AB1418" si="5074">(AA1413/Z1413)*100</f>
        <v>#DIV/0!</v>
      </c>
      <c r="AC1413" s="66"/>
      <c r="AD1413" s="67"/>
      <c r="AE1413" s="68" t="e">
        <f t="shared" ref="AE1413:AE1418" si="5075">(AD1413/AC1413)*100</f>
        <v>#DIV/0!</v>
      </c>
      <c r="AF1413" s="66"/>
      <c r="AG1413" s="67"/>
      <c r="AH1413" s="68" t="e">
        <f t="shared" ref="AH1413:AH1418" si="5076">(AG1413/AF1413)*100</f>
        <v>#DIV/0!</v>
      </c>
      <c r="AI1413" s="66"/>
      <c r="AJ1413" s="67"/>
      <c r="AK1413" s="68" t="e">
        <f t="shared" ref="AK1413:AK1418" si="5077">(AJ1413/AI1413)*100</f>
        <v>#DIV/0!</v>
      </c>
      <c r="AL1413" s="66"/>
      <c r="AM1413" s="67"/>
      <c r="AN1413" s="68" t="e">
        <f t="shared" ref="AN1413:AN1418" si="5078">(AM1413/AL1413)*100</f>
        <v>#DIV/0!</v>
      </c>
      <c r="AO1413" s="66"/>
      <c r="AP1413" s="67"/>
      <c r="AQ1413" s="68" t="e">
        <f t="shared" ref="AQ1413:AQ1418" si="5079">(AP1413/AO1413)*100</f>
        <v>#DIV/0!</v>
      </c>
      <c r="AR1413" s="12"/>
    </row>
    <row r="1414" spans="1:44" ht="52.5" customHeight="1">
      <c r="A1414" s="242"/>
      <c r="B1414" s="270"/>
      <c r="C1414" s="267"/>
      <c r="D1414" s="161" t="s">
        <v>18</v>
      </c>
      <c r="E1414" s="77">
        <f t="shared" ref="E1414:E1418" si="5080">H1414+K1414+N1414+Q1414+T1414+W1414+Z1414+AC1414+AF1414+AI1414+AL1414+AO1414</f>
        <v>0</v>
      </c>
      <c r="F1414" s="79">
        <f t="shared" ref="F1414:F1418" si="5081">I1414+L1414+O1414+R1414+U1414+X1414+AA1414+AD1414+AG1414+AJ1414+AM1414+AP1414</f>
        <v>0</v>
      </c>
      <c r="G1414" s="80" t="e">
        <f t="shared" si="5067"/>
        <v>#DIV/0!</v>
      </c>
      <c r="H1414" s="77"/>
      <c r="I1414" s="67"/>
      <c r="J1414" s="68" t="e">
        <f t="shared" si="5068"/>
        <v>#DIV/0!</v>
      </c>
      <c r="K1414" s="66"/>
      <c r="L1414" s="67"/>
      <c r="M1414" s="68" t="e">
        <f t="shared" si="5069"/>
        <v>#DIV/0!</v>
      </c>
      <c r="N1414" s="66"/>
      <c r="O1414" s="67"/>
      <c r="P1414" s="68" t="e">
        <f t="shared" si="5070"/>
        <v>#DIV/0!</v>
      </c>
      <c r="Q1414" s="66"/>
      <c r="R1414" s="67"/>
      <c r="S1414" s="68" t="e">
        <f t="shared" si="5071"/>
        <v>#DIV/0!</v>
      </c>
      <c r="T1414" s="66"/>
      <c r="U1414" s="67"/>
      <c r="V1414" s="68" t="e">
        <f t="shared" si="5072"/>
        <v>#DIV/0!</v>
      </c>
      <c r="W1414" s="66"/>
      <c r="X1414" s="67"/>
      <c r="Y1414" s="68" t="e">
        <f t="shared" si="5073"/>
        <v>#DIV/0!</v>
      </c>
      <c r="Z1414" s="66"/>
      <c r="AA1414" s="67"/>
      <c r="AB1414" s="68" t="e">
        <f t="shared" si="5074"/>
        <v>#DIV/0!</v>
      </c>
      <c r="AC1414" s="66"/>
      <c r="AD1414" s="67"/>
      <c r="AE1414" s="68" t="e">
        <f t="shared" si="5075"/>
        <v>#DIV/0!</v>
      </c>
      <c r="AF1414" s="66"/>
      <c r="AG1414" s="67"/>
      <c r="AH1414" s="68" t="e">
        <f t="shared" si="5076"/>
        <v>#DIV/0!</v>
      </c>
      <c r="AI1414" s="66"/>
      <c r="AJ1414" s="67"/>
      <c r="AK1414" s="68" t="e">
        <f t="shared" si="5077"/>
        <v>#DIV/0!</v>
      </c>
      <c r="AL1414" s="66"/>
      <c r="AM1414" s="67"/>
      <c r="AN1414" s="68" t="e">
        <f t="shared" si="5078"/>
        <v>#DIV/0!</v>
      </c>
      <c r="AO1414" s="66"/>
      <c r="AP1414" s="67"/>
      <c r="AQ1414" s="68" t="e">
        <f t="shared" si="5079"/>
        <v>#DIV/0!</v>
      </c>
      <c r="AR1414" s="12"/>
    </row>
    <row r="1415" spans="1:44" ht="27" customHeight="1">
      <c r="A1415" s="242"/>
      <c r="B1415" s="270"/>
      <c r="C1415" s="267"/>
      <c r="D1415" s="161" t="s">
        <v>26</v>
      </c>
      <c r="E1415" s="77">
        <f t="shared" si="5080"/>
        <v>11.3</v>
      </c>
      <c r="F1415" s="79">
        <f t="shared" si="5081"/>
        <v>11.3</v>
      </c>
      <c r="G1415" s="80">
        <f t="shared" si="5067"/>
        <v>100</v>
      </c>
      <c r="H1415" s="77"/>
      <c r="I1415" s="67"/>
      <c r="J1415" s="68" t="e">
        <f t="shared" si="5068"/>
        <v>#DIV/0!</v>
      </c>
      <c r="K1415" s="66"/>
      <c r="L1415" s="67"/>
      <c r="M1415" s="68" t="e">
        <f t="shared" si="5069"/>
        <v>#DIV/0!</v>
      </c>
      <c r="N1415" s="66"/>
      <c r="O1415" s="67"/>
      <c r="P1415" s="68" t="e">
        <f t="shared" si="5070"/>
        <v>#DIV/0!</v>
      </c>
      <c r="Q1415" s="66"/>
      <c r="R1415" s="67"/>
      <c r="S1415" s="68" t="e">
        <f t="shared" si="5071"/>
        <v>#DIV/0!</v>
      </c>
      <c r="T1415" s="66"/>
      <c r="U1415" s="67"/>
      <c r="V1415" s="68" t="e">
        <f t="shared" si="5072"/>
        <v>#DIV/0!</v>
      </c>
      <c r="W1415" s="66"/>
      <c r="X1415" s="67"/>
      <c r="Y1415" s="68" t="e">
        <f t="shared" si="5073"/>
        <v>#DIV/0!</v>
      </c>
      <c r="Z1415" s="66"/>
      <c r="AA1415" s="67"/>
      <c r="AB1415" s="68" t="e">
        <f t="shared" si="5074"/>
        <v>#DIV/0!</v>
      </c>
      <c r="AC1415" s="66"/>
      <c r="AD1415" s="67"/>
      <c r="AE1415" s="68" t="e">
        <f t="shared" si="5075"/>
        <v>#DIV/0!</v>
      </c>
      <c r="AF1415" s="66">
        <v>11.3</v>
      </c>
      <c r="AG1415" s="67">
        <v>11.3</v>
      </c>
      <c r="AH1415" s="68">
        <f t="shared" si="5076"/>
        <v>100</v>
      </c>
      <c r="AI1415" s="66"/>
      <c r="AJ1415" s="67"/>
      <c r="AK1415" s="68" t="e">
        <f t="shared" si="5077"/>
        <v>#DIV/0!</v>
      </c>
      <c r="AL1415" s="66"/>
      <c r="AM1415" s="67"/>
      <c r="AN1415" s="68" t="e">
        <f t="shared" si="5078"/>
        <v>#DIV/0!</v>
      </c>
      <c r="AO1415" s="66"/>
      <c r="AP1415" s="67"/>
      <c r="AQ1415" s="68" t="e">
        <f t="shared" si="5079"/>
        <v>#DIV/0!</v>
      </c>
      <c r="AR1415" s="12"/>
    </row>
    <row r="1416" spans="1:44" ht="84.75" customHeight="1">
      <c r="A1416" s="242"/>
      <c r="B1416" s="270"/>
      <c r="C1416" s="267"/>
      <c r="D1416" s="161" t="s">
        <v>231</v>
      </c>
      <c r="E1416" s="77">
        <f t="shared" si="5080"/>
        <v>0</v>
      </c>
      <c r="F1416" s="79">
        <f t="shared" si="5081"/>
        <v>0</v>
      </c>
      <c r="G1416" s="80" t="e">
        <f t="shared" si="5067"/>
        <v>#DIV/0!</v>
      </c>
      <c r="H1416" s="77"/>
      <c r="I1416" s="67"/>
      <c r="J1416" s="68" t="e">
        <f t="shared" si="5068"/>
        <v>#DIV/0!</v>
      </c>
      <c r="K1416" s="66"/>
      <c r="L1416" s="67"/>
      <c r="M1416" s="68" t="e">
        <f t="shared" si="5069"/>
        <v>#DIV/0!</v>
      </c>
      <c r="N1416" s="66"/>
      <c r="O1416" s="67"/>
      <c r="P1416" s="68" t="e">
        <f t="shared" si="5070"/>
        <v>#DIV/0!</v>
      </c>
      <c r="Q1416" s="66"/>
      <c r="R1416" s="67"/>
      <c r="S1416" s="68" t="e">
        <f t="shared" si="5071"/>
        <v>#DIV/0!</v>
      </c>
      <c r="T1416" s="66"/>
      <c r="U1416" s="67"/>
      <c r="V1416" s="68" t="e">
        <f t="shared" si="5072"/>
        <v>#DIV/0!</v>
      </c>
      <c r="W1416" s="66"/>
      <c r="X1416" s="67"/>
      <c r="Y1416" s="68" t="e">
        <f t="shared" si="5073"/>
        <v>#DIV/0!</v>
      </c>
      <c r="Z1416" s="66"/>
      <c r="AA1416" s="67"/>
      <c r="AB1416" s="68" t="e">
        <f t="shared" si="5074"/>
        <v>#DIV/0!</v>
      </c>
      <c r="AC1416" s="66"/>
      <c r="AD1416" s="67"/>
      <c r="AE1416" s="68" t="e">
        <f t="shared" si="5075"/>
        <v>#DIV/0!</v>
      </c>
      <c r="AF1416" s="66"/>
      <c r="AG1416" s="67"/>
      <c r="AH1416" s="68" t="e">
        <f t="shared" si="5076"/>
        <v>#DIV/0!</v>
      </c>
      <c r="AI1416" s="66"/>
      <c r="AJ1416" s="67"/>
      <c r="AK1416" s="68" t="e">
        <f t="shared" si="5077"/>
        <v>#DIV/0!</v>
      </c>
      <c r="AL1416" s="66"/>
      <c r="AM1416" s="67"/>
      <c r="AN1416" s="68" t="e">
        <f t="shared" si="5078"/>
        <v>#DIV/0!</v>
      </c>
      <c r="AO1416" s="66"/>
      <c r="AP1416" s="67"/>
      <c r="AQ1416" s="68" t="e">
        <f t="shared" si="5079"/>
        <v>#DIV/0!</v>
      </c>
      <c r="AR1416" s="12"/>
    </row>
    <row r="1417" spans="1:44" ht="30" customHeight="1">
      <c r="A1417" s="242"/>
      <c r="B1417" s="270"/>
      <c r="C1417" s="267"/>
      <c r="D1417" s="161" t="s">
        <v>39</v>
      </c>
      <c r="E1417" s="77">
        <f t="shared" si="5080"/>
        <v>0</v>
      </c>
      <c r="F1417" s="79">
        <f t="shared" si="5081"/>
        <v>0</v>
      </c>
      <c r="G1417" s="80" t="e">
        <f t="shared" si="5067"/>
        <v>#DIV/0!</v>
      </c>
      <c r="H1417" s="77"/>
      <c r="I1417" s="67"/>
      <c r="J1417" s="68" t="e">
        <f t="shared" si="5068"/>
        <v>#DIV/0!</v>
      </c>
      <c r="K1417" s="66"/>
      <c r="L1417" s="67"/>
      <c r="M1417" s="68" t="e">
        <f t="shared" si="5069"/>
        <v>#DIV/0!</v>
      </c>
      <c r="N1417" s="66"/>
      <c r="O1417" s="67"/>
      <c r="P1417" s="68" t="e">
        <f t="shared" si="5070"/>
        <v>#DIV/0!</v>
      </c>
      <c r="Q1417" s="66"/>
      <c r="R1417" s="67"/>
      <c r="S1417" s="68" t="e">
        <f t="shared" si="5071"/>
        <v>#DIV/0!</v>
      </c>
      <c r="T1417" s="66"/>
      <c r="U1417" s="67"/>
      <c r="V1417" s="68" t="e">
        <f t="shared" si="5072"/>
        <v>#DIV/0!</v>
      </c>
      <c r="W1417" s="66"/>
      <c r="X1417" s="67"/>
      <c r="Y1417" s="68" t="e">
        <f t="shared" si="5073"/>
        <v>#DIV/0!</v>
      </c>
      <c r="Z1417" s="66"/>
      <c r="AA1417" s="67"/>
      <c r="AB1417" s="68" t="e">
        <f t="shared" si="5074"/>
        <v>#DIV/0!</v>
      </c>
      <c r="AC1417" s="66"/>
      <c r="AD1417" s="67"/>
      <c r="AE1417" s="68" t="e">
        <f t="shared" si="5075"/>
        <v>#DIV/0!</v>
      </c>
      <c r="AF1417" s="66"/>
      <c r="AG1417" s="67"/>
      <c r="AH1417" s="68" t="e">
        <f t="shared" si="5076"/>
        <v>#DIV/0!</v>
      </c>
      <c r="AI1417" s="66"/>
      <c r="AJ1417" s="67"/>
      <c r="AK1417" s="68" t="e">
        <f t="shared" si="5077"/>
        <v>#DIV/0!</v>
      </c>
      <c r="AL1417" s="66"/>
      <c r="AM1417" s="67"/>
      <c r="AN1417" s="68" t="e">
        <f t="shared" si="5078"/>
        <v>#DIV/0!</v>
      </c>
      <c r="AO1417" s="66"/>
      <c r="AP1417" s="67"/>
      <c r="AQ1417" s="68" t="e">
        <f t="shared" si="5079"/>
        <v>#DIV/0!</v>
      </c>
      <c r="AR1417" s="12"/>
    </row>
    <row r="1418" spans="1:44" ht="54" customHeight="1">
      <c r="A1418" s="242"/>
      <c r="B1418" s="271"/>
      <c r="C1418" s="268"/>
      <c r="D1418" s="161" t="s">
        <v>33</v>
      </c>
      <c r="E1418" s="77">
        <f t="shared" si="5080"/>
        <v>0</v>
      </c>
      <c r="F1418" s="79">
        <f t="shared" si="5081"/>
        <v>0</v>
      </c>
      <c r="G1418" s="80" t="e">
        <f t="shared" si="5067"/>
        <v>#DIV/0!</v>
      </c>
      <c r="H1418" s="77"/>
      <c r="I1418" s="67"/>
      <c r="J1418" s="68" t="e">
        <f t="shared" si="5068"/>
        <v>#DIV/0!</v>
      </c>
      <c r="K1418" s="66"/>
      <c r="L1418" s="67"/>
      <c r="M1418" s="68" t="e">
        <f t="shared" si="5069"/>
        <v>#DIV/0!</v>
      </c>
      <c r="N1418" s="66"/>
      <c r="O1418" s="67"/>
      <c r="P1418" s="68" t="e">
        <f t="shared" si="5070"/>
        <v>#DIV/0!</v>
      </c>
      <c r="Q1418" s="66"/>
      <c r="R1418" s="67"/>
      <c r="S1418" s="68" t="e">
        <f t="shared" si="5071"/>
        <v>#DIV/0!</v>
      </c>
      <c r="T1418" s="66"/>
      <c r="U1418" s="67"/>
      <c r="V1418" s="68" t="e">
        <f t="shared" si="5072"/>
        <v>#DIV/0!</v>
      </c>
      <c r="W1418" s="66"/>
      <c r="X1418" s="67"/>
      <c r="Y1418" s="68" t="e">
        <f t="shared" si="5073"/>
        <v>#DIV/0!</v>
      </c>
      <c r="Z1418" s="66"/>
      <c r="AA1418" s="67"/>
      <c r="AB1418" s="68" t="e">
        <f t="shared" si="5074"/>
        <v>#DIV/0!</v>
      </c>
      <c r="AC1418" s="66"/>
      <c r="AD1418" s="67"/>
      <c r="AE1418" s="68" t="e">
        <f t="shared" si="5075"/>
        <v>#DIV/0!</v>
      </c>
      <c r="AF1418" s="66"/>
      <c r="AG1418" s="67"/>
      <c r="AH1418" s="68" t="e">
        <f t="shared" si="5076"/>
        <v>#DIV/0!</v>
      </c>
      <c r="AI1418" s="66"/>
      <c r="AJ1418" s="67"/>
      <c r="AK1418" s="68" t="e">
        <f t="shared" si="5077"/>
        <v>#DIV/0!</v>
      </c>
      <c r="AL1418" s="66"/>
      <c r="AM1418" s="67"/>
      <c r="AN1418" s="68" t="e">
        <f t="shared" si="5078"/>
        <v>#DIV/0!</v>
      </c>
      <c r="AO1418" s="66"/>
      <c r="AP1418" s="67"/>
      <c r="AQ1418" s="68" t="e">
        <f t="shared" si="5079"/>
        <v>#DIV/0!</v>
      </c>
      <c r="AR1418" s="12"/>
    </row>
    <row r="1419" spans="1:44" ht="21" customHeight="1">
      <c r="A1419" s="246" t="s">
        <v>523</v>
      </c>
      <c r="B1419" s="247"/>
      <c r="C1419" s="248"/>
      <c r="D1419" s="139" t="s">
        <v>36</v>
      </c>
      <c r="E1419" s="64">
        <f>E1420+E1421+E1422+E1424+E1425</f>
        <v>19760.310000000001</v>
      </c>
      <c r="F1419" s="71">
        <f>F1420+F1421+F1422+F1424+F1425</f>
        <v>13643.99</v>
      </c>
      <c r="G1419" s="71">
        <f>(F1419/E1419)*100</f>
        <v>69.04744915439079</v>
      </c>
      <c r="H1419" s="64">
        <f>H1420+H1421+H1422+H1424+H1425</f>
        <v>329.78000000000003</v>
      </c>
      <c r="I1419" s="71">
        <f>I1420+I1421+I1422+I1424+I1425</f>
        <v>329.63000000000005</v>
      </c>
      <c r="J1419" s="71">
        <f>(I1419/H1419)*100</f>
        <v>99.954515131299658</v>
      </c>
      <c r="K1419" s="64">
        <f>K1420+K1421+K1422+K1424+K1425</f>
        <v>1257.6599999999999</v>
      </c>
      <c r="L1419" s="71">
        <f>L1420+L1421+L1422+L1424+L1425</f>
        <v>1257.81</v>
      </c>
      <c r="M1419" s="71">
        <f>(L1419/K1419)*100</f>
        <v>100.01192691188399</v>
      </c>
      <c r="N1419" s="64">
        <f>N1420+N1421+N1422+N1424+N1425</f>
        <v>1911</v>
      </c>
      <c r="O1419" s="71">
        <f>O1420+O1421+O1422+O1424+O1425</f>
        <v>1911</v>
      </c>
      <c r="P1419" s="71">
        <f>(O1419/N1419)*100</f>
        <v>100</v>
      </c>
      <c r="Q1419" s="64">
        <f>Q1420+Q1421+Q1422+Q1424+Q1425</f>
        <v>944.34999999999991</v>
      </c>
      <c r="R1419" s="71">
        <f>R1420+R1421+R1422+R1424+R1425</f>
        <v>944.14999999999986</v>
      </c>
      <c r="S1419" s="71">
        <f>(R1419/Q1419)*100</f>
        <v>99.978821411552914</v>
      </c>
      <c r="T1419" s="64">
        <f>T1420+T1421+T1422+T1424+T1425</f>
        <v>1259.6300000000001</v>
      </c>
      <c r="U1419" s="71">
        <f>U1420+U1421+U1422+U1424+U1425</f>
        <v>1259.6300000000001</v>
      </c>
      <c r="V1419" s="71">
        <f>(U1419/T1419)*100</f>
        <v>100</v>
      </c>
      <c r="W1419" s="64">
        <f>W1420+W1421+W1422+W1424+W1425</f>
        <v>2052.0100000000002</v>
      </c>
      <c r="X1419" s="71">
        <f>X1420+X1421+X1422+X1424+X1425</f>
        <v>2052.21</v>
      </c>
      <c r="Y1419" s="71">
        <f>(X1419/W1419)*100</f>
        <v>100.00974654119619</v>
      </c>
      <c r="Z1419" s="64">
        <f>Z1420+Z1421+Z1422+Z1424+Z1425</f>
        <v>2576.67</v>
      </c>
      <c r="AA1419" s="71">
        <f>AA1420+AA1421+AA1422+AA1424+AA1425</f>
        <v>2576.67</v>
      </c>
      <c r="AB1419" s="71">
        <f>(AA1419/Z1419)*100</f>
        <v>100</v>
      </c>
      <c r="AC1419" s="64">
        <f>AC1420+AC1421+AC1422+AC1424+AC1425</f>
        <v>1895.46</v>
      </c>
      <c r="AD1419" s="71">
        <f>AD1420+AD1421+AD1422+AD1424+AD1425</f>
        <v>1895.46</v>
      </c>
      <c r="AE1419" s="71">
        <f>(AD1419/AC1419)*100</f>
        <v>100</v>
      </c>
      <c r="AF1419" s="64">
        <f>AF1420+AF1421+AF1422+AF1424+AF1425</f>
        <v>1454.46</v>
      </c>
      <c r="AG1419" s="71">
        <f>AG1420+AG1421+AG1422+AG1424+AG1425</f>
        <v>1417.4299999999998</v>
      </c>
      <c r="AH1419" s="71">
        <f>(AG1419/AF1419)*100</f>
        <v>97.45403792472807</v>
      </c>
      <c r="AI1419" s="64">
        <f>AI1420+AI1421+AI1422+AI1424+AI1425</f>
        <v>1831.5800000000002</v>
      </c>
      <c r="AJ1419" s="71">
        <f>AJ1420+AJ1421+AJ1422+AJ1424+AJ1425</f>
        <v>0</v>
      </c>
      <c r="AK1419" s="71">
        <f>(AJ1419/AI1419)*100</f>
        <v>0</v>
      </c>
      <c r="AL1419" s="64">
        <f>AL1420+AL1421+AL1422+AL1424+AL1425</f>
        <v>1323.3600000000001</v>
      </c>
      <c r="AM1419" s="71">
        <f>AM1420+AM1421+AM1422+AM1424+AM1425</f>
        <v>0</v>
      </c>
      <c r="AN1419" s="71">
        <f>(AM1419/AL1419)*100</f>
        <v>0</v>
      </c>
      <c r="AO1419" s="64">
        <f>AO1420+AO1421+AO1422+AO1424+AO1425</f>
        <v>2924.3500000000004</v>
      </c>
      <c r="AP1419" s="71">
        <f>AP1420+AP1421+AP1422+AP1424+AP1425</f>
        <v>0</v>
      </c>
      <c r="AQ1419" s="71">
        <f>(AP1419/AO1419)*100</f>
        <v>0</v>
      </c>
      <c r="AR1419" s="12"/>
    </row>
    <row r="1420" spans="1:44" ht="30">
      <c r="A1420" s="249"/>
      <c r="B1420" s="250"/>
      <c r="C1420" s="251"/>
      <c r="D1420" s="55" t="s">
        <v>17</v>
      </c>
      <c r="E1420" s="64">
        <f>H1420+K1420+N1420+Q1420+T1420+W1420+Z1420+AC1420+AF1420+AI1420+AL1420+AO1420</f>
        <v>0</v>
      </c>
      <c r="F1420" s="72">
        <f>I1420+L1420+O1420+R1420+U1420+X1420+AA1420+AD1420+AG1420+AJ1420+AM1420+AP1420</f>
        <v>0</v>
      </c>
      <c r="G1420" s="73" t="e">
        <f t="shared" ref="G1420:G1432" si="5082">(F1420/E1420)*100</f>
        <v>#DIV/0!</v>
      </c>
      <c r="H1420" s="64">
        <f>H1329</f>
        <v>0</v>
      </c>
      <c r="I1420" s="73">
        <f>I1329</f>
        <v>0</v>
      </c>
      <c r="J1420" s="73" t="e">
        <f t="shared" ref="J1420:J1425" si="5083">(I1420/H1420)*100</f>
        <v>#DIV/0!</v>
      </c>
      <c r="K1420" s="64">
        <f>K1329</f>
        <v>0</v>
      </c>
      <c r="L1420" s="73">
        <f>L1329</f>
        <v>0</v>
      </c>
      <c r="M1420" s="73" t="e">
        <f t="shared" ref="M1420:M1425" si="5084">(L1420/K1420)*100</f>
        <v>#DIV/0!</v>
      </c>
      <c r="N1420" s="64">
        <f>N1329</f>
        <v>0</v>
      </c>
      <c r="O1420" s="73">
        <f>O1329</f>
        <v>0</v>
      </c>
      <c r="P1420" s="73" t="e">
        <f t="shared" ref="P1420:P1425" si="5085">(O1420/N1420)*100</f>
        <v>#DIV/0!</v>
      </c>
      <c r="Q1420" s="64">
        <f>Q1329</f>
        <v>0</v>
      </c>
      <c r="R1420" s="73">
        <f>R1329</f>
        <v>0</v>
      </c>
      <c r="S1420" s="73" t="e">
        <f t="shared" ref="S1420:S1425" si="5086">(R1420/Q1420)*100</f>
        <v>#DIV/0!</v>
      </c>
      <c r="T1420" s="64">
        <f>T1329</f>
        <v>0</v>
      </c>
      <c r="U1420" s="73">
        <f>U1329</f>
        <v>0</v>
      </c>
      <c r="V1420" s="73" t="e">
        <f t="shared" ref="V1420:V1425" si="5087">(U1420/T1420)*100</f>
        <v>#DIV/0!</v>
      </c>
      <c r="W1420" s="64">
        <f>W1329</f>
        <v>0</v>
      </c>
      <c r="X1420" s="73">
        <f>X1329</f>
        <v>0</v>
      </c>
      <c r="Y1420" s="73" t="e">
        <f t="shared" ref="Y1420:Y1425" si="5088">(X1420/W1420)*100</f>
        <v>#DIV/0!</v>
      </c>
      <c r="Z1420" s="64">
        <f>Z1329</f>
        <v>0</v>
      </c>
      <c r="AA1420" s="73">
        <f>AA1329</f>
        <v>0</v>
      </c>
      <c r="AB1420" s="73" t="e">
        <f t="shared" ref="AB1420:AB1425" si="5089">(AA1420/Z1420)*100</f>
        <v>#DIV/0!</v>
      </c>
      <c r="AC1420" s="64">
        <f>AC1329</f>
        <v>0</v>
      </c>
      <c r="AD1420" s="73">
        <f>AD1329</f>
        <v>0</v>
      </c>
      <c r="AE1420" s="73" t="e">
        <f t="shared" ref="AE1420:AE1425" si="5090">(AD1420/AC1420)*100</f>
        <v>#DIV/0!</v>
      </c>
      <c r="AF1420" s="64">
        <f>AF1329</f>
        <v>0</v>
      </c>
      <c r="AG1420" s="73">
        <f>AG1329</f>
        <v>0</v>
      </c>
      <c r="AH1420" s="73" t="e">
        <f t="shared" ref="AH1420:AH1425" si="5091">(AG1420/AF1420)*100</f>
        <v>#DIV/0!</v>
      </c>
      <c r="AI1420" s="64">
        <f>AI1329</f>
        <v>0</v>
      </c>
      <c r="AJ1420" s="73">
        <f>AJ1329</f>
        <v>0</v>
      </c>
      <c r="AK1420" s="73" t="e">
        <f t="shared" ref="AK1420:AK1425" si="5092">(AJ1420/AI1420)*100</f>
        <v>#DIV/0!</v>
      </c>
      <c r="AL1420" s="64">
        <f>AL1329</f>
        <v>0</v>
      </c>
      <c r="AM1420" s="73">
        <f>AM1329</f>
        <v>0</v>
      </c>
      <c r="AN1420" s="73" t="e">
        <f t="shared" ref="AN1420:AN1425" si="5093">(AM1420/AL1420)*100</f>
        <v>#DIV/0!</v>
      </c>
      <c r="AO1420" s="64">
        <f>AO1329</f>
        <v>0</v>
      </c>
      <c r="AP1420" s="73">
        <f>AP1329</f>
        <v>0</v>
      </c>
      <c r="AQ1420" s="73" t="e">
        <f t="shared" ref="AQ1420:AQ1425" si="5094">(AP1420/AO1420)*100</f>
        <v>#DIV/0!</v>
      </c>
      <c r="AR1420" s="12"/>
    </row>
    <row r="1421" spans="1:44" ht="45" customHeight="1">
      <c r="A1421" s="249"/>
      <c r="B1421" s="250"/>
      <c r="C1421" s="251"/>
      <c r="D1421" s="55" t="s">
        <v>18</v>
      </c>
      <c r="E1421" s="64">
        <f t="shared" ref="E1421:E1425" si="5095">H1421+K1421+N1421+Q1421+T1421+W1421+Z1421+AC1421+AF1421+AI1421+AL1421+AO1421</f>
        <v>768.2</v>
      </c>
      <c r="F1421" s="72">
        <f t="shared" ref="F1421" si="5096">I1421+L1421+O1421+R1421+U1421+X1421+AA1421+AD1421+AG1421+AJ1421+AM1421+AP1421</f>
        <v>677.76</v>
      </c>
      <c r="G1421" s="73">
        <f t="shared" si="5082"/>
        <v>88.227024212444675</v>
      </c>
      <c r="H1421" s="64">
        <f t="shared" ref="H1421:I1425" si="5097">H1330</f>
        <v>0</v>
      </c>
      <c r="I1421" s="73">
        <f t="shared" si="5097"/>
        <v>0</v>
      </c>
      <c r="J1421" s="73" t="e">
        <f t="shared" si="5083"/>
        <v>#DIV/0!</v>
      </c>
      <c r="K1421" s="64">
        <f t="shared" ref="K1421:L1421" si="5098">K1330</f>
        <v>0</v>
      </c>
      <c r="L1421" s="73">
        <f t="shared" si="5098"/>
        <v>0</v>
      </c>
      <c r="M1421" s="73" t="e">
        <f t="shared" si="5084"/>
        <v>#DIV/0!</v>
      </c>
      <c r="N1421" s="64">
        <f t="shared" ref="N1421:O1421" si="5099">N1330</f>
        <v>0</v>
      </c>
      <c r="O1421" s="73">
        <f t="shared" si="5099"/>
        <v>0</v>
      </c>
      <c r="P1421" s="73" t="e">
        <f t="shared" si="5085"/>
        <v>#DIV/0!</v>
      </c>
      <c r="Q1421" s="64">
        <f t="shared" ref="Q1421:R1421" si="5100">Q1330</f>
        <v>0</v>
      </c>
      <c r="R1421" s="73">
        <f t="shared" si="5100"/>
        <v>0</v>
      </c>
      <c r="S1421" s="73" t="e">
        <f t="shared" si="5086"/>
        <v>#DIV/0!</v>
      </c>
      <c r="T1421" s="64">
        <f t="shared" ref="T1421:U1421" si="5101">T1330</f>
        <v>0</v>
      </c>
      <c r="U1421" s="73">
        <f t="shared" si="5101"/>
        <v>0</v>
      </c>
      <c r="V1421" s="73" t="e">
        <f t="shared" si="5087"/>
        <v>#DIV/0!</v>
      </c>
      <c r="W1421" s="64">
        <f t="shared" ref="W1421:X1421" si="5102">W1330</f>
        <v>257.12</v>
      </c>
      <c r="X1421" s="73">
        <f t="shared" si="5102"/>
        <v>257.12</v>
      </c>
      <c r="Y1421" s="73">
        <f t="shared" si="5088"/>
        <v>100</v>
      </c>
      <c r="Z1421" s="64">
        <f t="shared" ref="Z1421:AA1421" si="5103">Z1330</f>
        <v>0</v>
      </c>
      <c r="AA1421" s="73">
        <f t="shared" si="5103"/>
        <v>0</v>
      </c>
      <c r="AB1421" s="73" t="e">
        <f t="shared" si="5089"/>
        <v>#DIV/0!</v>
      </c>
      <c r="AC1421" s="64">
        <f t="shared" ref="AC1421:AD1421" si="5104">AC1330</f>
        <v>0</v>
      </c>
      <c r="AD1421" s="73">
        <f t="shared" si="5104"/>
        <v>0</v>
      </c>
      <c r="AE1421" s="73" t="e">
        <f t="shared" si="5090"/>
        <v>#DIV/0!</v>
      </c>
      <c r="AF1421" s="64">
        <f t="shared" ref="AF1421:AG1421" si="5105">AF1330</f>
        <v>420.64</v>
      </c>
      <c r="AG1421" s="73">
        <f t="shared" si="5105"/>
        <v>420.64</v>
      </c>
      <c r="AH1421" s="73">
        <f t="shared" si="5091"/>
        <v>100</v>
      </c>
      <c r="AI1421" s="64">
        <f t="shared" ref="AI1421:AJ1421" si="5106">AI1330</f>
        <v>90.44</v>
      </c>
      <c r="AJ1421" s="73">
        <f t="shared" si="5106"/>
        <v>0</v>
      </c>
      <c r="AK1421" s="73">
        <f t="shared" si="5092"/>
        <v>0</v>
      </c>
      <c r="AL1421" s="64">
        <f t="shared" ref="AL1421:AM1421" si="5107">AL1330</f>
        <v>0</v>
      </c>
      <c r="AM1421" s="73">
        <f t="shared" si="5107"/>
        <v>0</v>
      </c>
      <c r="AN1421" s="73" t="e">
        <f t="shared" si="5093"/>
        <v>#DIV/0!</v>
      </c>
      <c r="AO1421" s="64">
        <f t="shared" ref="AO1421:AP1421" si="5108">AO1330</f>
        <v>0</v>
      </c>
      <c r="AP1421" s="73">
        <f t="shared" si="5108"/>
        <v>0</v>
      </c>
      <c r="AQ1421" s="73" t="e">
        <f t="shared" si="5094"/>
        <v>#DIV/0!</v>
      </c>
      <c r="AR1421" s="12"/>
    </row>
    <row r="1422" spans="1:44" ht="30" customHeight="1">
      <c r="A1422" s="249"/>
      <c r="B1422" s="250"/>
      <c r="C1422" s="251"/>
      <c r="D1422" s="74" t="s">
        <v>26</v>
      </c>
      <c r="E1422" s="64">
        <f t="shared" si="5095"/>
        <v>18982.11</v>
      </c>
      <c r="F1422" s="72">
        <f>I1422+L1422+O1422+R1422+U1422+X1422+AA1422+AD1422+AG1422+AJ1422+AM1422+AP1422</f>
        <v>12965.73</v>
      </c>
      <c r="G1422" s="73">
        <f t="shared" si="5082"/>
        <v>68.304998759358142</v>
      </c>
      <c r="H1422" s="64">
        <f t="shared" si="5097"/>
        <v>329.78000000000003</v>
      </c>
      <c r="I1422" s="73">
        <f t="shared" si="5097"/>
        <v>329.78000000000003</v>
      </c>
      <c r="J1422" s="73">
        <f t="shared" si="5083"/>
        <v>100</v>
      </c>
      <c r="K1422" s="64">
        <f t="shared" ref="K1422:L1422" si="5109">K1331</f>
        <v>1257.6599999999999</v>
      </c>
      <c r="L1422" s="73">
        <f t="shared" si="5109"/>
        <v>1257.6599999999999</v>
      </c>
      <c r="M1422" s="73">
        <f t="shared" si="5084"/>
        <v>100</v>
      </c>
      <c r="N1422" s="64">
        <f t="shared" ref="N1422:O1422" si="5110">N1331</f>
        <v>1911</v>
      </c>
      <c r="O1422" s="73">
        <f t="shared" si="5110"/>
        <v>1911</v>
      </c>
      <c r="P1422" s="73">
        <f t="shared" si="5085"/>
        <v>100</v>
      </c>
      <c r="Q1422" s="64">
        <f t="shared" ref="Q1422:R1422" si="5111">Q1331</f>
        <v>944.34999999999991</v>
      </c>
      <c r="R1422" s="73">
        <f t="shared" si="5111"/>
        <v>944.34999999999991</v>
      </c>
      <c r="S1422" s="73">
        <f t="shared" si="5086"/>
        <v>100</v>
      </c>
      <c r="T1422" s="64">
        <f t="shared" ref="T1422:U1422" si="5112">T1331</f>
        <v>1259.6300000000001</v>
      </c>
      <c r="U1422" s="73">
        <f t="shared" si="5112"/>
        <v>1259.6300000000001</v>
      </c>
      <c r="V1422" s="73">
        <f t="shared" si="5087"/>
        <v>100</v>
      </c>
      <c r="W1422" s="64">
        <f t="shared" ref="W1422:X1422" si="5113">W1331</f>
        <v>1794.89</v>
      </c>
      <c r="X1422" s="73">
        <f t="shared" si="5113"/>
        <v>1794.89</v>
      </c>
      <c r="Y1422" s="73">
        <f t="shared" si="5088"/>
        <v>100</v>
      </c>
      <c r="Z1422" s="64">
        <f t="shared" ref="Z1422:AA1422" si="5114">Z1331</f>
        <v>2576.67</v>
      </c>
      <c r="AA1422" s="73">
        <f t="shared" si="5114"/>
        <v>2576.67</v>
      </c>
      <c r="AB1422" s="73">
        <f t="shared" si="5089"/>
        <v>100</v>
      </c>
      <c r="AC1422" s="64">
        <f t="shared" ref="AC1422:AD1422" si="5115">AC1331</f>
        <v>1894.96</v>
      </c>
      <c r="AD1422" s="73">
        <f t="shared" si="5115"/>
        <v>1894.96</v>
      </c>
      <c r="AE1422" s="73">
        <f t="shared" si="5090"/>
        <v>100</v>
      </c>
      <c r="AF1422" s="64">
        <f t="shared" ref="AF1422:AG1422" si="5116">AF1331</f>
        <v>1033.8200000000002</v>
      </c>
      <c r="AG1422" s="73">
        <f t="shared" si="5116"/>
        <v>996.79</v>
      </c>
      <c r="AH1422" s="73">
        <f t="shared" si="5091"/>
        <v>96.41813855410031</v>
      </c>
      <c r="AI1422" s="64">
        <f t="shared" ref="AI1422:AJ1422" si="5117">AI1331</f>
        <v>1741.14</v>
      </c>
      <c r="AJ1422" s="73">
        <f t="shared" si="5117"/>
        <v>0</v>
      </c>
      <c r="AK1422" s="73">
        <f t="shared" si="5092"/>
        <v>0</v>
      </c>
      <c r="AL1422" s="64">
        <f t="shared" ref="AL1422:AM1422" si="5118">AL1331</f>
        <v>1323.3600000000001</v>
      </c>
      <c r="AM1422" s="73">
        <f t="shared" si="5118"/>
        <v>0</v>
      </c>
      <c r="AN1422" s="73">
        <f t="shared" si="5093"/>
        <v>0</v>
      </c>
      <c r="AO1422" s="64">
        <f t="shared" ref="AO1422:AP1422" si="5119">AO1331</f>
        <v>2914.8500000000004</v>
      </c>
      <c r="AP1422" s="73">
        <f t="shared" si="5119"/>
        <v>0</v>
      </c>
      <c r="AQ1422" s="73">
        <f t="shared" si="5094"/>
        <v>0</v>
      </c>
      <c r="AR1422" s="12"/>
    </row>
    <row r="1423" spans="1:44" ht="78.75" customHeight="1">
      <c r="A1423" s="249"/>
      <c r="B1423" s="250"/>
      <c r="C1423" s="251"/>
      <c r="D1423" s="54" t="s">
        <v>231</v>
      </c>
      <c r="E1423" s="64">
        <f t="shared" si="5095"/>
        <v>0</v>
      </c>
      <c r="F1423" s="72">
        <f t="shared" ref="F1423:F1425" si="5120">I1423+L1423+O1423+R1423+U1423+X1423+AA1423+AD1423+AG1423+AJ1423+AM1423+AP1423</f>
        <v>0</v>
      </c>
      <c r="G1423" s="73" t="e">
        <f t="shared" si="5082"/>
        <v>#DIV/0!</v>
      </c>
      <c r="H1423" s="64">
        <f t="shared" si="5097"/>
        <v>0</v>
      </c>
      <c r="I1423" s="73">
        <f t="shared" si="5097"/>
        <v>0</v>
      </c>
      <c r="J1423" s="73" t="e">
        <f t="shared" si="5083"/>
        <v>#DIV/0!</v>
      </c>
      <c r="K1423" s="64">
        <f t="shared" ref="K1423:L1423" si="5121">K1332</f>
        <v>0</v>
      </c>
      <c r="L1423" s="73">
        <f t="shared" si="5121"/>
        <v>0</v>
      </c>
      <c r="M1423" s="73" t="e">
        <f t="shared" si="5084"/>
        <v>#DIV/0!</v>
      </c>
      <c r="N1423" s="64">
        <f t="shared" ref="N1423:O1423" si="5122">N1332</f>
        <v>0</v>
      </c>
      <c r="O1423" s="73">
        <f t="shared" si="5122"/>
        <v>0</v>
      </c>
      <c r="P1423" s="73" t="e">
        <f t="shared" si="5085"/>
        <v>#DIV/0!</v>
      </c>
      <c r="Q1423" s="64">
        <f t="shared" ref="Q1423:R1423" si="5123">Q1332</f>
        <v>0</v>
      </c>
      <c r="R1423" s="73">
        <f t="shared" si="5123"/>
        <v>0</v>
      </c>
      <c r="S1423" s="73" t="e">
        <f t="shared" si="5086"/>
        <v>#DIV/0!</v>
      </c>
      <c r="T1423" s="64">
        <f t="shared" ref="T1423:U1423" si="5124">T1332</f>
        <v>0</v>
      </c>
      <c r="U1423" s="73">
        <f t="shared" si="5124"/>
        <v>0</v>
      </c>
      <c r="V1423" s="73" t="e">
        <f t="shared" si="5087"/>
        <v>#DIV/0!</v>
      </c>
      <c r="W1423" s="64">
        <f t="shared" ref="W1423:X1423" si="5125">W1332</f>
        <v>0</v>
      </c>
      <c r="X1423" s="73">
        <f t="shared" si="5125"/>
        <v>0</v>
      </c>
      <c r="Y1423" s="73" t="e">
        <f t="shared" si="5088"/>
        <v>#DIV/0!</v>
      </c>
      <c r="Z1423" s="64">
        <f t="shared" ref="Z1423:AA1423" si="5126">Z1332</f>
        <v>0</v>
      </c>
      <c r="AA1423" s="73">
        <f t="shared" si="5126"/>
        <v>0</v>
      </c>
      <c r="AB1423" s="73" t="e">
        <f t="shared" si="5089"/>
        <v>#DIV/0!</v>
      </c>
      <c r="AC1423" s="64">
        <f t="shared" ref="AC1423:AD1423" si="5127">AC1332</f>
        <v>0</v>
      </c>
      <c r="AD1423" s="73">
        <f t="shared" si="5127"/>
        <v>0</v>
      </c>
      <c r="AE1423" s="73" t="e">
        <f t="shared" si="5090"/>
        <v>#DIV/0!</v>
      </c>
      <c r="AF1423" s="64">
        <f t="shared" ref="AF1423:AG1423" si="5128">AF1332</f>
        <v>0</v>
      </c>
      <c r="AG1423" s="73">
        <f t="shared" si="5128"/>
        <v>0</v>
      </c>
      <c r="AH1423" s="73" t="e">
        <f t="shared" si="5091"/>
        <v>#DIV/0!</v>
      </c>
      <c r="AI1423" s="64">
        <f t="shared" ref="AI1423:AJ1423" si="5129">AI1332</f>
        <v>0</v>
      </c>
      <c r="AJ1423" s="73">
        <f t="shared" si="5129"/>
        <v>0</v>
      </c>
      <c r="AK1423" s="73" t="e">
        <f t="shared" si="5092"/>
        <v>#DIV/0!</v>
      </c>
      <c r="AL1423" s="64">
        <f t="shared" ref="AL1423:AM1423" si="5130">AL1332</f>
        <v>0</v>
      </c>
      <c r="AM1423" s="73">
        <f t="shared" si="5130"/>
        <v>0</v>
      </c>
      <c r="AN1423" s="73" t="e">
        <f t="shared" si="5093"/>
        <v>#DIV/0!</v>
      </c>
      <c r="AO1423" s="64">
        <f t="shared" ref="AO1423:AP1423" si="5131">AO1332</f>
        <v>0</v>
      </c>
      <c r="AP1423" s="73">
        <f t="shared" si="5131"/>
        <v>0</v>
      </c>
      <c r="AQ1423" s="73" t="e">
        <f t="shared" si="5094"/>
        <v>#DIV/0!</v>
      </c>
      <c r="AR1423" s="12"/>
    </row>
    <row r="1424" spans="1:44" ht="32.25" customHeight="1">
      <c r="A1424" s="249"/>
      <c r="B1424" s="250"/>
      <c r="C1424" s="251"/>
      <c r="D1424" s="55" t="s">
        <v>39</v>
      </c>
      <c r="E1424" s="64">
        <f t="shared" si="5095"/>
        <v>0</v>
      </c>
      <c r="F1424" s="72">
        <f t="shared" si="5120"/>
        <v>0</v>
      </c>
      <c r="G1424" s="73" t="e">
        <f t="shared" si="5082"/>
        <v>#DIV/0!</v>
      </c>
      <c r="H1424" s="64">
        <f t="shared" si="5097"/>
        <v>0</v>
      </c>
      <c r="I1424" s="73">
        <f t="shared" si="5097"/>
        <v>0</v>
      </c>
      <c r="J1424" s="73" t="e">
        <f t="shared" si="5083"/>
        <v>#DIV/0!</v>
      </c>
      <c r="K1424" s="64">
        <f t="shared" ref="K1424:L1424" si="5132">K1333</f>
        <v>0</v>
      </c>
      <c r="L1424" s="73">
        <f t="shared" si="5132"/>
        <v>0</v>
      </c>
      <c r="M1424" s="73" t="e">
        <f t="shared" si="5084"/>
        <v>#DIV/0!</v>
      </c>
      <c r="N1424" s="64">
        <f t="shared" ref="N1424:O1424" si="5133">N1333</f>
        <v>0</v>
      </c>
      <c r="O1424" s="73">
        <f t="shared" si="5133"/>
        <v>0</v>
      </c>
      <c r="P1424" s="73" t="e">
        <f t="shared" si="5085"/>
        <v>#DIV/0!</v>
      </c>
      <c r="Q1424" s="64">
        <f t="shared" ref="Q1424:R1424" si="5134">Q1333</f>
        <v>0</v>
      </c>
      <c r="R1424" s="73">
        <f t="shared" si="5134"/>
        <v>0</v>
      </c>
      <c r="S1424" s="73" t="e">
        <f t="shared" si="5086"/>
        <v>#DIV/0!</v>
      </c>
      <c r="T1424" s="64">
        <f t="shared" ref="T1424:U1424" si="5135">T1333</f>
        <v>0</v>
      </c>
      <c r="U1424" s="73">
        <f t="shared" si="5135"/>
        <v>0</v>
      </c>
      <c r="V1424" s="73" t="e">
        <f t="shared" si="5087"/>
        <v>#DIV/0!</v>
      </c>
      <c r="W1424" s="64">
        <f t="shared" ref="W1424:X1424" si="5136">W1333</f>
        <v>0</v>
      </c>
      <c r="X1424" s="73">
        <f t="shared" si="5136"/>
        <v>0</v>
      </c>
      <c r="Y1424" s="73" t="e">
        <f t="shared" si="5088"/>
        <v>#DIV/0!</v>
      </c>
      <c r="Z1424" s="64">
        <f t="shared" ref="Z1424:AA1424" si="5137">Z1333</f>
        <v>0</v>
      </c>
      <c r="AA1424" s="73">
        <f t="shared" si="5137"/>
        <v>0</v>
      </c>
      <c r="AB1424" s="73" t="e">
        <f t="shared" si="5089"/>
        <v>#DIV/0!</v>
      </c>
      <c r="AC1424" s="64">
        <f t="shared" ref="AC1424:AD1424" si="5138">AC1333</f>
        <v>0</v>
      </c>
      <c r="AD1424" s="73">
        <f t="shared" si="5138"/>
        <v>0</v>
      </c>
      <c r="AE1424" s="73" t="e">
        <f t="shared" si="5090"/>
        <v>#DIV/0!</v>
      </c>
      <c r="AF1424" s="64">
        <f t="shared" ref="AF1424:AG1424" si="5139">AF1333</f>
        <v>0</v>
      </c>
      <c r="AG1424" s="73">
        <f t="shared" si="5139"/>
        <v>0</v>
      </c>
      <c r="AH1424" s="73" t="e">
        <f t="shared" si="5091"/>
        <v>#DIV/0!</v>
      </c>
      <c r="AI1424" s="64">
        <f t="shared" ref="AI1424:AJ1424" si="5140">AI1333</f>
        <v>0</v>
      </c>
      <c r="AJ1424" s="73">
        <f t="shared" si="5140"/>
        <v>0</v>
      </c>
      <c r="AK1424" s="73" t="e">
        <f t="shared" si="5092"/>
        <v>#DIV/0!</v>
      </c>
      <c r="AL1424" s="64">
        <f t="shared" ref="AL1424:AM1424" si="5141">AL1333</f>
        <v>0</v>
      </c>
      <c r="AM1424" s="73">
        <f t="shared" si="5141"/>
        <v>0</v>
      </c>
      <c r="AN1424" s="73" t="e">
        <f t="shared" si="5093"/>
        <v>#DIV/0!</v>
      </c>
      <c r="AO1424" s="64">
        <f t="shared" ref="AO1424:AP1424" si="5142">AO1333</f>
        <v>0</v>
      </c>
      <c r="AP1424" s="73">
        <f t="shared" si="5142"/>
        <v>0</v>
      </c>
      <c r="AQ1424" s="73" t="e">
        <f t="shared" si="5094"/>
        <v>#DIV/0!</v>
      </c>
      <c r="AR1424" s="12"/>
    </row>
    <row r="1425" spans="1:44" ht="49.5" customHeight="1">
      <c r="A1425" s="252"/>
      <c r="B1425" s="253"/>
      <c r="C1425" s="254"/>
      <c r="D1425" s="55" t="s">
        <v>33</v>
      </c>
      <c r="E1425" s="64">
        <f t="shared" si="5095"/>
        <v>10</v>
      </c>
      <c r="F1425" s="72">
        <f t="shared" si="5120"/>
        <v>0.5</v>
      </c>
      <c r="G1425" s="73">
        <f t="shared" si="5082"/>
        <v>5</v>
      </c>
      <c r="H1425" s="64">
        <f t="shared" si="5097"/>
        <v>0</v>
      </c>
      <c r="I1425" s="73">
        <f t="shared" si="5097"/>
        <v>-0.15</v>
      </c>
      <c r="J1425" s="73" t="e">
        <f t="shared" si="5083"/>
        <v>#DIV/0!</v>
      </c>
      <c r="K1425" s="64">
        <f t="shared" ref="K1425:L1425" si="5143">K1334</f>
        <v>0</v>
      </c>
      <c r="L1425" s="73">
        <f t="shared" si="5143"/>
        <v>0.15</v>
      </c>
      <c r="M1425" s="73" t="e">
        <f t="shared" si="5084"/>
        <v>#DIV/0!</v>
      </c>
      <c r="N1425" s="64">
        <f t="shared" ref="N1425:O1425" si="5144">N1334</f>
        <v>0</v>
      </c>
      <c r="O1425" s="73">
        <f t="shared" si="5144"/>
        <v>0</v>
      </c>
      <c r="P1425" s="73" t="e">
        <f t="shared" si="5085"/>
        <v>#DIV/0!</v>
      </c>
      <c r="Q1425" s="64">
        <f t="shared" ref="Q1425:R1425" si="5145">Q1334</f>
        <v>0</v>
      </c>
      <c r="R1425" s="73">
        <f t="shared" si="5145"/>
        <v>-0.2</v>
      </c>
      <c r="S1425" s="73" t="e">
        <f t="shared" si="5086"/>
        <v>#DIV/0!</v>
      </c>
      <c r="T1425" s="64">
        <f t="shared" ref="T1425:U1425" si="5146">T1334</f>
        <v>0</v>
      </c>
      <c r="U1425" s="73">
        <f t="shared" si="5146"/>
        <v>0</v>
      </c>
      <c r="V1425" s="73" t="e">
        <f t="shared" si="5087"/>
        <v>#DIV/0!</v>
      </c>
      <c r="W1425" s="64">
        <f t="shared" ref="W1425:X1425" si="5147">W1334</f>
        <v>0</v>
      </c>
      <c r="X1425" s="73">
        <f t="shared" si="5147"/>
        <v>0.2</v>
      </c>
      <c r="Y1425" s="73" t="e">
        <f t="shared" si="5088"/>
        <v>#DIV/0!</v>
      </c>
      <c r="Z1425" s="64">
        <f t="shared" ref="Z1425:AA1425" si="5148">Z1334</f>
        <v>0</v>
      </c>
      <c r="AA1425" s="73">
        <f t="shared" si="5148"/>
        <v>0</v>
      </c>
      <c r="AB1425" s="73" t="e">
        <f t="shared" si="5089"/>
        <v>#DIV/0!</v>
      </c>
      <c r="AC1425" s="64">
        <f t="shared" ref="AC1425:AD1425" si="5149">AC1334</f>
        <v>0.5</v>
      </c>
      <c r="AD1425" s="73">
        <f t="shared" si="5149"/>
        <v>0.5</v>
      </c>
      <c r="AE1425" s="73">
        <f t="shared" si="5090"/>
        <v>100</v>
      </c>
      <c r="AF1425" s="64">
        <f t="shared" ref="AF1425:AG1425" si="5150">AF1334</f>
        <v>0</v>
      </c>
      <c r="AG1425" s="73">
        <f t="shared" si="5150"/>
        <v>0</v>
      </c>
      <c r="AH1425" s="73" t="e">
        <f t="shared" si="5091"/>
        <v>#DIV/0!</v>
      </c>
      <c r="AI1425" s="64">
        <f t="shared" ref="AI1425:AJ1425" si="5151">AI1334</f>
        <v>0</v>
      </c>
      <c r="AJ1425" s="73">
        <f t="shared" si="5151"/>
        <v>0</v>
      </c>
      <c r="AK1425" s="73" t="e">
        <f t="shared" si="5092"/>
        <v>#DIV/0!</v>
      </c>
      <c r="AL1425" s="64">
        <f t="shared" ref="AL1425:AM1425" si="5152">AL1334</f>
        <v>0</v>
      </c>
      <c r="AM1425" s="73">
        <f t="shared" si="5152"/>
        <v>0</v>
      </c>
      <c r="AN1425" s="73" t="e">
        <f t="shared" si="5093"/>
        <v>#DIV/0!</v>
      </c>
      <c r="AO1425" s="64">
        <f t="shared" ref="AO1425:AP1425" si="5153">AO1334</f>
        <v>9.5</v>
      </c>
      <c r="AP1425" s="73">
        <f t="shared" si="5153"/>
        <v>0</v>
      </c>
      <c r="AQ1425" s="73">
        <f t="shared" si="5094"/>
        <v>0</v>
      </c>
      <c r="AR1425" s="12"/>
    </row>
    <row r="1426" spans="1:44" ht="39" customHeight="1">
      <c r="A1426" s="280" t="s">
        <v>274</v>
      </c>
      <c r="B1426" s="281"/>
      <c r="C1426" s="229" t="s">
        <v>400</v>
      </c>
      <c r="D1426" s="16" t="s">
        <v>36</v>
      </c>
      <c r="E1426" s="64">
        <f>E1427+E1428+E1429+E1431+E1432</f>
        <v>19760.310000000001</v>
      </c>
      <c r="F1426" s="71">
        <f>F1427+F1428+F1429+F1431+F1432</f>
        <v>13643.99</v>
      </c>
      <c r="G1426" s="71">
        <f>(F1426/E1426)*100</f>
        <v>69.04744915439079</v>
      </c>
      <c r="H1426" s="64">
        <f>H1427+H1428+H1429+H1431+H1432</f>
        <v>329.78000000000003</v>
      </c>
      <c r="I1426" s="71">
        <f>I1427+I1428+I1429+I1431+I1432</f>
        <v>329.63000000000005</v>
      </c>
      <c r="J1426" s="71">
        <f>(I1426/H1426)*100</f>
        <v>99.954515131299658</v>
      </c>
      <c r="K1426" s="64">
        <f>K1427+K1428+K1429+K1431+K1432</f>
        <v>1257.6599999999999</v>
      </c>
      <c r="L1426" s="71">
        <f>L1427+L1428+L1429+L1431+L1432</f>
        <v>1257.81</v>
      </c>
      <c r="M1426" s="71">
        <f>(L1426/K1426)*100</f>
        <v>100.01192691188399</v>
      </c>
      <c r="N1426" s="64">
        <f>N1427+N1428+N1429+N1431+N1432</f>
        <v>1911</v>
      </c>
      <c r="O1426" s="71">
        <f>O1427+O1428+O1429+O1431+O1432</f>
        <v>1911</v>
      </c>
      <c r="P1426" s="71">
        <f>(O1426/N1426)*100</f>
        <v>100</v>
      </c>
      <c r="Q1426" s="64">
        <f>Q1427+Q1428+Q1429+Q1431+Q1432</f>
        <v>944.34999999999991</v>
      </c>
      <c r="R1426" s="71">
        <f>R1427+R1428+R1429+R1431+R1432</f>
        <v>944.14999999999986</v>
      </c>
      <c r="S1426" s="71">
        <f>(R1426/Q1426)*100</f>
        <v>99.978821411552914</v>
      </c>
      <c r="T1426" s="64">
        <f>T1427+T1428+T1429+T1431+T1432</f>
        <v>1259.6300000000001</v>
      </c>
      <c r="U1426" s="71">
        <f>U1427+U1428+U1429+U1431+U1432</f>
        <v>1259.6300000000001</v>
      </c>
      <c r="V1426" s="71">
        <f>(U1426/T1426)*100</f>
        <v>100</v>
      </c>
      <c r="W1426" s="64">
        <f>W1427+W1428+W1429+W1431+W1432</f>
        <v>2052.0100000000002</v>
      </c>
      <c r="X1426" s="71">
        <f>X1427+X1428+X1429+X1431+X1432</f>
        <v>2052.21</v>
      </c>
      <c r="Y1426" s="71">
        <f>(X1426/W1426)*100</f>
        <v>100.00974654119619</v>
      </c>
      <c r="Z1426" s="64">
        <f>Z1427+Z1428+Z1429+Z1431+Z1432</f>
        <v>2576.67</v>
      </c>
      <c r="AA1426" s="71">
        <f>AA1427+AA1428+AA1429+AA1431+AA1432</f>
        <v>2576.67</v>
      </c>
      <c r="AB1426" s="71">
        <f>(AA1426/Z1426)*100</f>
        <v>100</v>
      </c>
      <c r="AC1426" s="64">
        <f>AC1427+AC1428+AC1429+AC1431+AC1432</f>
        <v>1895.46</v>
      </c>
      <c r="AD1426" s="71">
        <f>AD1427+AD1428+AD1429+AD1431+AD1432</f>
        <v>1895.46</v>
      </c>
      <c r="AE1426" s="71">
        <f>(AD1426/AC1426)*100</f>
        <v>100</v>
      </c>
      <c r="AF1426" s="64">
        <f>AF1427+AF1428+AF1429+AF1431+AF1432</f>
        <v>1454.46</v>
      </c>
      <c r="AG1426" s="71">
        <f>AG1427+AG1428+AG1429+AG1431+AG1432</f>
        <v>1417.4299999999998</v>
      </c>
      <c r="AH1426" s="71">
        <f>(AG1426/AF1426)*100</f>
        <v>97.45403792472807</v>
      </c>
      <c r="AI1426" s="64">
        <f>AI1427+AI1428+AI1429+AI1431+AI1432</f>
        <v>1831.5800000000002</v>
      </c>
      <c r="AJ1426" s="71">
        <f>AJ1427+AJ1428+AJ1429+AJ1431+AJ1432</f>
        <v>0</v>
      </c>
      <c r="AK1426" s="71">
        <f>(AJ1426/AI1426)*100</f>
        <v>0</v>
      </c>
      <c r="AL1426" s="64">
        <f>AL1427+AL1428+AL1429+AL1431+AL1432</f>
        <v>1323.3600000000001</v>
      </c>
      <c r="AM1426" s="71">
        <f>AM1427+AM1428+AM1429+AM1431+AM1432</f>
        <v>0</v>
      </c>
      <c r="AN1426" s="71">
        <f>(AM1426/AL1426)*100</f>
        <v>0</v>
      </c>
      <c r="AO1426" s="64">
        <f>AO1427+AO1428+AO1429+AO1431+AO1432</f>
        <v>2924.3500000000004</v>
      </c>
      <c r="AP1426" s="71">
        <f>AP1427+AP1428+AP1429+AP1431+AP1432</f>
        <v>0</v>
      </c>
      <c r="AQ1426" s="71">
        <f>(AP1426/AO1426)*100</f>
        <v>0</v>
      </c>
      <c r="AR1426" s="12"/>
    </row>
    <row r="1427" spans="1:44" ht="41.25" customHeight="1">
      <c r="A1427" s="282"/>
      <c r="B1427" s="283"/>
      <c r="C1427" s="229"/>
      <c r="D1427" s="16" t="s">
        <v>17</v>
      </c>
      <c r="E1427" s="64">
        <f>H1427+K1427+N1427+Q1427+T1427+W1427+Z1427+AC1427+AF1427+AI1427+AL1427+AO1427</f>
        <v>0</v>
      </c>
      <c r="F1427" s="72">
        <f>I1427+L1427+O1427+R1427+U1427+X1427+AA1427+AD1427+AG1427+AJ1427+AM1427+AP1427</f>
        <v>0</v>
      </c>
      <c r="G1427" s="73" t="e">
        <f t="shared" si="5082"/>
        <v>#DIV/0!</v>
      </c>
      <c r="H1427" s="30">
        <f>H1420</f>
        <v>0</v>
      </c>
      <c r="I1427" s="28">
        <f>I1420</f>
        <v>0</v>
      </c>
      <c r="J1427" s="73" t="e">
        <f t="shared" ref="J1427:J1432" si="5154">(I1427/H1427)*100</f>
        <v>#DIV/0!</v>
      </c>
      <c r="K1427" s="30">
        <f>K1420</f>
        <v>0</v>
      </c>
      <c r="L1427" s="28">
        <f>L1420</f>
        <v>0</v>
      </c>
      <c r="M1427" s="73" t="e">
        <f t="shared" ref="M1427:M1432" si="5155">(L1427/K1427)*100</f>
        <v>#DIV/0!</v>
      </c>
      <c r="N1427" s="30">
        <f>N1420</f>
        <v>0</v>
      </c>
      <c r="O1427" s="28">
        <f>O1420</f>
        <v>0</v>
      </c>
      <c r="P1427" s="73" t="e">
        <f t="shared" ref="P1427:P1432" si="5156">(O1427/N1427)*100</f>
        <v>#DIV/0!</v>
      </c>
      <c r="Q1427" s="30">
        <f>Q1420</f>
        <v>0</v>
      </c>
      <c r="R1427" s="28">
        <f>R1420</f>
        <v>0</v>
      </c>
      <c r="S1427" s="73" t="e">
        <f t="shared" ref="S1427:S1432" si="5157">(R1427/Q1427)*100</f>
        <v>#DIV/0!</v>
      </c>
      <c r="T1427" s="30">
        <f>T1420</f>
        <v>0</v>
      </c>
      <c r="U1427" s="28">
        <f>U1420</f>
        <v>0</v>
      </c>
      <c r="V1427" s="73" t="e">
        <f t="shared" ref="V1427:V1432" si="5158">(U1427/T1427)*100</f>
        <v>#DIV/0!</v>
      </c>
      <c r="W1427" s="30">
        <f>W1420</f>
        <v>0</v>
      </c>
      <c r="X1427" s="28">
        <f>X1420</f>
        <v>0</v>
      </c>
      <c r="Y1427" s="73" t="e">
        <f t="shared" ref="Y1427:Y1432" si="5159">(X1427/W1427)*100</f>
        <v>#DIV/0!</v>
      </c>
      <c r="Z1427" s="30">
        <f>Z1420</f>
        <v>0</v>
      </c>
      <c r="AA1427" s="28">
        <f>AA1420</f>
        <v>0</v>
      </c>
      <c r="AB1427" s="73" t="e">
        <f t="shared" ref="AB1427:AB1432" si="5160">(AA1427/Z1427)*100</f>
        <v>#DIV/0!</v>
      </c>
      <c r="AC1427" s="30">
        <f>AC1420</f>
        <v>0</v>
      </c>
      <c r="AD1427" s="28">
        <f>AD1420</f>
        <v>0</v>
      </c>
      <c r="AE1427" s="73" t="e">
        <f t="shared" ref="AE1427:AE1432" si="5161">(AD1427/AC1427)*100</f>
        <v>#DIV/0!</v>
      </c>
      <c r="AF1427" s="30">
        <f>AF1420</f>
        <v>0</v>
      </c>
      <c r="AG1427" s="28">
        <f>AG1420</f>
        <v>0</v>
      </c>
      <c r="AH1427" s="73" t="e">
        <f t="shared" ref="AH1427:AH1432" si="5162">(AG1427/AF1427)*100</f>
        <v>#DIV/0!</v>
      </c>
      <c r="AI1427" s="30">
        <f>AI1420</f>
        <v>0</v>
      </c>
      <c r="AJ1427" s="28">
        <f>AJ1420</f>
        <v>0</v>
      </c>
      <c r="AK1427" s="73" t="e">
        <f t="shared" ref="AK1427:AK1432" si="5163">(AJ1427/AI1427)*100</f>
        <v>#DIV/0!</v>
      </c>
      <c r="AL1427" s="30">
        <f>AL1420</f>
        <v>0</v>
      </c>
      <c r="AM1427" s="28">
        <f>AM1420</f>
        <v>0</v>
      </c>
      <c r="AN1427" s="73" t="e">
        <f t="shared" ref="AN1427:AN1432" si="5164">(AM1427/AL1427)*100</f>
        <v>#DIV/0!</v>
      </c>
      <c r="AO1427" s="30">
        <f>AO1420</f>
        <v>0</v>
      </c>
      <c r="AP1427" s="28">
        <f>AP1420</f>
        <v>0</v>
      </c>
      <c r="AQ1427" s="73" t="e">
        <f t="shared" ref="AQ1427:AQ1432" si="5165">(AP1427/AO1427)*100</f>
        <v>#DIV/0!</v>
      </c>
      <c r="AR1427" s="12"/>
    </row>
    <row r="1428" spans="1:44" ht="51" customHeight="1">
      <c r="A1428" s="282"/>
      <c r="B1428" s="283"/>
      <c r="C1428" s="229"/>
      <c r="D1428" s="16" t="s">
        <v>18</v>
      </c>
      <c r="E1428" s="64">
        <f t="shared" ref="E1428:E1432" si="5166">H1428+K1428+N1428+Q1428+T1428+W1428+Z1428+AC1428+AF1428+AI1428+AL1428+AO1428</f>
        <v>768.2</v>
      </c>
      <c r="F1428" s="72">
        <f t="shared" ref="F1428" si="5167">I1428+L1428+O1428+R1428+U1428+X1428+AA1428+AD1428+AG1428+AJ1428+AM1428+AP1428</f>
        <v>677.76</v>
      </c>
      <c r="G1428" s="73">
        <f t="shared" si="5082"/>
        <v>88.227024212444675</v>
      </c>
      <c r="H1428" s="30">
        <f t="shared" ref="H1428:I1432" si="5168">H1421</f>
        <v>0</v>
      </c>
      <c r="I1428" s="28">
        <f t="shared" si="5168"/>
        <v>0</v>
      </c>
      <c r="J1428" s="73" t="e">
        <f t="shared" si="5154"/>
        <v>#DIV/0!</v>
      </c>
      <c r="K1428" s="30">
        <f t="shared" ref="K1428:L1428" si="5169">K1421</f>
        <v>0</v>
      </c>
      <c r="L1428" s="28">
        <f t="shared" si="5169"/>
        <v>0</v>
      </c>
      <c r="M1428" s="73" t="e">
        <f t="shared" si="5155"/>
        <v>#DIV/0!</v>
      </c>
      <c r="N1428" s="30">
        <f t="shared" ref="N1428:O1428" si="5170">N1421</f>
        <v>0</v>
      </c>
      <c r="O1428" s="28">
        <f t="shared" si="5170"/>
        <v>0</v>
      </c>
      <c r="P1428" s="73" t="e">
        <f t="shared" si="5156"/>
        <v>#DIV/0!</v>
      </c>
      <c r="Q1428" s="30">
        <f t="shared" ref="Q1428:R1428" si="5171">Q1421</f>
        <v>0</v>
      </c>
      <c r="R1428" s="28">
        <f t="shared" si="5171"/>
        <v>0</v>
      </c>
      <c r="S1428" s="73" t="e">
        <f t="shared" si="5157"/>
        <v>#DIV/0!</v>
      </c>
      <c r="T1428" s="30">
        <f t="shared" ref="T1428:U1428" si="5172">T1421</f>
        <v>0</v>
      </c>
      <c r="U1428" s="28">
        <f t="shared" si="5172"/>
        <v>0</v>
      </c>
      <c r="V1428" s="73" t="e">
        <f t="shared" si="5158"/>
        <v>#DIV/0!</v>
      </c>
      <c r="W1428" s="30">
        <f t="shared" ref="W1428:X1428" si="5173">W1421</f>
        <v>257.12</v>
      </c>
      <c r="X1428" s="28">
        <f t="shared" si="5173"/>
        <v>257.12</v>
      </c>
      <c r="Y1428" s="73">
        <f t="shared" si="5159"/>
        <v>100</v>
      </c>
      <c r="Z1428" s="30">
        <f t="shared" ref="Z1428:AA1428" si="5174">Z1421</f>
        <v>0</v>
      </c>
      <c r="AA1428" s="28">
        <f t="shared" si="5174"/>
        <v>0</v>
      </c>
      <c r="AB1428" s="73" t="e">
        <f t="shared" si="5160"/>
        <v>#DIV/0!</v>
      </c>
      <c r="AC1428" s="30">
        <f t="shared" ref="AC1428:AD1428" si="5175">AC1421</f>
        <v>0</v>
      </c>
      <c r="AD1428" s="28">
        <f t="shared" si="5175"/>
        <v>0</v>
      </c>
      <c r="AE1428" s="73" t="e">
        <f t="shared" si="5161"/>
        <v>#DIV/0!</v>
      </c>
      <c r="AF1428" s="30">
        <f t="shared" ref="AF1428:AG1428" si="5176">AF1421</f>
        <v>420.64</v>
      </c>
      <c r="AG1428" s="28">
        <f t="shared" si="5176"/>
        <v>420.64</v>
      </c>
      <c r="AH1428" s="73">
        <f t="shared" si="5162"/>
        <v>100</v>
      </c>
      <c r="AI1428" s="30">
        <f t="shared" ref="AI1428:AJ1428" si="5177">AI1421</f>
        <v>90.44</v>
      </c>
      <c r="AJ1428" s="28">
        <f t="shared" si="5177"/>
        <v>0</v>
      </c>
      <c r="AK1428" s="73">
        <f t="shared" si="5163"/>
        <v>0</v>
      </c>
      <c r="AL1428" s="30">
        <f t="shared" ref="AL1428:AM1428" si="5178">AL1421</f>
        <v>0</v>
      </c>
      <c r="AM1428" s="28">
        <f t="shared" si="5178"/>
        <v>0</v>
      </c>
      <c r="AN1428" s="73" t="e">
        <f t="shared" si="5164"/>
        <v>#DIV/0!</v>
      </c>
      <c r="AO1428" s="30">
        <f t="shared" ref="AO1428:AP1428" si="5179">AO1421</f>
        <v>0</v>
      </c>
      <c r="AP1428" s="28">
        <f t="shared" si="5179"/>
        <v>0</v>
      </c>
      <c r="AQ1428" s="73" t="e">
        <f t="shared" si="5165"/>
        <v>#DIV/0!</v>
      </c>
      <c r="AR1428" s="12"/>
    </row>
    <row r="1429" spans="1:44" ht="67.5" customHeight="1">
      <c r="A1429" s="282"/>
      <c r="B1429" s="283"/>
      <c r="C1429" s="229"/>
      <c r="D1429" s="16" t="s">
        <v>26</v>
      </c>
      <c r="E1429" s="64">
        <f t="shared" si="5166"/>
        <v>18982.11</v>
      </c>
      <c r="F1429" s="72">
        <f>I1429+L1429+O1429+R1429+U1429+X1429+AA1429+AD1429+AG1429+AJ1429+AM1429+AP1429</f>
        <v>12965.73</v>
      </c>
      <c r="G1429" s="73">
        <f t="shared" si="5082"/>
        <v>68.304998759358142</v>
      </c>
      <c r="H1429" s="30">
        <f t="shared" si="5168"/>
        <v>329.78000000000003</v>
      </c>
      <c r="I1429" s="28">
        <f t="shared" si="5168"/>
        <v>329.78000000000003</v>
      </c>
      <c r="J1429" s="73">
        <f t="shared" si="5154"/>
        <v>100</v>
      </c>
      <c r="K1429" s="30">
        <f t="shared" ref="K1429:L1429" si="5180">K1422</f>
        <v>1257.6599999999999</v>
      </c>
      <c r="L1429" s="28">
        <f t="shared" si="5180"/>
        <v>1257.6599999999999</v>
      </c>
      <c r="M1429" s="73">
        <f t="shared" si="5155"/>
        <v>100</v>
      </c>
      <c r="N1429" s="30">
        <f t="shared" ref="N1429:O1429" si="5181">N1422</f>
        <v>1911</v>
      </c>
      <c r="O1429" s="28">
        <f t="shared" si="5181"/>
        <v>1911</v>
      </c>
      <c r="P1429" s="73">
        <f t="shared" si="5156"/>
        <v>100</v>
      </c>
      <c r="Q1429" s="30">
        <f t="shared" ref="Q1429:R1429" si="5182">Q1422</f>
        <v>944.34999999999991</v>
      </c>
      <c r="R1429" s="28">
        <f t="shared" si="5182"/>
        <v>944.34999999999991</v>
      </c>
      <c r="S1429" s="73">
        <f t="shared" si="5157"/>
        <v>100</v>
      </c>
      <c r="T1429" s="30">
        <f t="shared" ref="T1429:U1429" si="5183">T1422</f>
        <v>1259.6300000000001</v>
      </c>
      <c r="U1429" s="28">
        <f t="shared" si="5183"/>
        <v>1259.6300000000001</v>
      </c>
      <c r="V1429" s="73">
        <f t="shared" si="5158"/>
        <v>100</v>
      </c>
      <c r="W1429" s="30">
        <f t="shared" ref="W1429:X1429" si="5184">W1422</f>
        <v>1794.89</v>
      </c>
      <c r="X1429" s="28">
        <f t="shared" si="5184"/>
        <v>1794.89</v>
      </c>
      <c r="Y1429" s="73">
        <f t="shared" si="5159"/>
        <v>100</v>
      </c>
      <c r="Z1429" s="30">
        <f t="shared" ref="Z1429:AA1429" si="5185">Z1422</f>
        <v>2576.67</v>
      </c>
      <c r="AA1429" s="28">
        <f t="shared" si="5185"/>
        <v>2576.67</v>
      </c>
      <c r="AB1429" s="73">
        <f t="shared" si="5160"/>
        <v>100</v>
      </c>
      <c r="AC1429" s="30">
        <f t="shared" ref="AC1429:AD1429" si="5186">AC1422</f>
        <v>1894.96</v>
      </c>
      <c r="AD1429" s="28">
        <f t="shared" si="5186"/>
        <v>1894.96</v>
      </c>
      <c r="AE1429" s="73">
        <f t="shared" si="5161"/>
        <v>100</v>
      </c>
      <c r="AF1429" s="30">
        <f t="shared" ref="AF1429:AG1429" si="5187">AF1422</f>
        <v>1033.8200000000002</v>
      </c>
      <c r="AG1429" s="28">
        <f t="shared" si="5187"/>
        <v>996.79</v>
      </c>
      <c r="AH1429" s="73">
        <f t="shared" si="5162"/>
        <v>96.41813855410031</v>
      </c>
      <c r="AI1429" s="30">
        <f t="shared" ref="AI1429:AJ1429" si="5188">AI1422</f>
        <v>1741.14</v>
      </c>
      <c r="AJ1429" s="28">
        <f t="shared" si="5188"/>
        <v>0</v>
      </c>
      <c r="AK1429" s="73">
        <f t="shared" si="5163"/>
        <v>0</v>
      </c>
      <c r="AL1429" s="30">
        <f t="shared" ref="AL1429:AM1429" si="5189">AL1422</f>
        <v>1323.3600000000001</v>
      </c>
      <c r="AM1429" s="28">
        <f t="shared" si="5189"/>
        <v>0</v>
      </c>
      <c r="AN1429" s="73">
        <f t="shared" si="5164"/>
        <v>0</v>
      </c>
      <c r="AO1429" s="30">
        <f t="shared" ref="AO1429:AP1429" si="5190">AO1422</f>
        <v>2914.8500000000004</v>
      </c>
      <c r="AP1429" s="28">
        <f t="shared" si="5190"/>
        <v>0</v>
      </c>
      <c r="AQ1429" s="73">
        <f t="shared" si="5165"/>
        <v>0</v>
      </c>
      <c r="AR1429" s="12"/>
    </row>
    <row r="1430" spans="1:44" ht="107.25" customHeight="1">
      <c r="A1430" s="282"/>
      <c r="B1430" s="283"/>
      <c r="C1430" s="229"/>
      <c r="D1430" s="54" t="s">
        <v>231</v>
      </c>
      <c r="E1430" s="64">
        <f t="shared" si="5166"/>
        <v>0</v>
      </c>
      <c r="F1430" s="72">
        <f t="shared" ref="F1430:F1432" si="5191">I1430+L1430+O1430+R1430+U1430+X1430+AA1430+AD1430+AG1430+AJ1430+AM1430+AP1430</f>
        <v>0</v>
      </c>
      <c r="G1430" s="73" t="e">
        <f t="shared" si="5082"/>
        <v>#DIV/0!</v>
      </c>
      <c r="H1430" s="30">
        <f t="shared" si="5168"/>
        <v>0</v>
      </c>
      <c r="I1430" s="28">
        <f t="shared" si="5168"/>
        <v>0</v>
      </c>
      <c r="J1430" s="73" t="e">
        <f t="shared" si="5154"/>
        <v>#DIV/0!</v>
      </c>
      <c r="K1430" s="30">
        <f t="shared" ref="K1430:L1430" si="5192">K1423</f>
        <v>0</v>
      </c>
      <c r="L1430" s="28">
        <f t="shared" si="5192"/>
        <v>0</v>
      </c>
      <c r="M1430" s="73" t="e">
        <f t="shared" si="5155"/>
        <v>#DIV/0!</v>
      </c>
      <c r="N1430" s="30">
        <f t="shared" ref="N1430:O1430" si="5193">N1423</f>
        <v>0</v>
      </c>
      <c r="O1430" s="28">
        <f t="shared" si="5193"/>
        <v>0</v>
      </c>
      <c r="P1430" s="73" t="e">
        <f t="shared" si="5156"/>
        <v>#DIV/0!</v>
      </c>
      <c r="Q1430" s="30">
        <f t="shared" ref="Q1430:R1430" si="5194">Q1423</f>
        <v>0</v>
      </c>
      <c r="R1430" s="28">
        <f t="shared" si="5194"/>
        <v>0</v>
      </c>
      <c r="S1430" s="73" t="e">
        <f t="shared" si="5157"/>
        <v>#DIV/0!</v>
      </c>
      <c r="T1430" s="30">
        <f t="shared" ref="T1430:U1430" si="5195">T1423</f>
        <v>0</v>
      </c>
      <c r="U1430" s="28">
        <f t="shared" si="5195"/>
        <v>0</v>
      </c>
      <c r="V1430" s="73" t="e">
        <f t="shared" si="5158"/>
        <v>#DIV/0!</v>
      </c>
      <c r="W1430" s="30">
        <f t="shared" ref="W1430:X1430" si="5196">W1423</f>
        <v>0</v>
      </c>
      <c r="X1430" s="28">
        <f t="shared" si="5196"/>
        <v>0</v>
      </c>
      <c r="Y1430" s="73" t="e">
        <f t="shared" si="5159"/>
        <v>#DIV/0!</v>
      </c>
      <c r="Z1430" s="30">
        <f t="shared" ref="Z1430:AA1430" si="5197">Z1423</f>
        <v>0</v>
      </c>
      <c r="AA1430" s="28">
        <f t="shared" si="5197"/>
        <v>0</v>
      </c>
      <c r="AB1430" s="73" t="e">
        <f t="shared" si="5160"/>
        <v>#DIV/0!</v>
      </c>
      <c r="AC1430" s="30">
        <f t="shared" ref="AC1430:AD1430" si="5198">AC1423</f>
        <v>0</v>
      </c>
      <c r="AD1430" s="28">
        <f t="shared" si="5198"/>
        <v>0</v>
      </c>
      <c r="AE1430" s="73" t="e">
        <f t="shared" si="5161"/>
        <v>#DIV/0!</v>
      </c>
      <c r="AF1430" s="30">
        <f t="shared" ref="AF1430:AG1430" si="5199">AF1423</f>
        <v>0</v>
      </c>
      <c r="AG1430" s="28">
        <f t="shared" si="5199"/>
        <v>0</v>
      </c>
      <c r="AH1430" s="73" t="e">
        <f t="shared" si="5162"/>
        <v>#DIV/0!</v>
      </c>
      <c r="AI1430" s="30">
        <f t="shared" ref="AI1430:AJ1430" si="5200">AI1423</f>
        <v>0</v>
      </c>
      <c r="AJ1430" s="28">
        <f t="shared" si="5200"/>
        <v>0</v>
      </c>
      <c r="AK1430" s="73" t="e">
        <f t="shared" si="5163"/>
        <v>#DIV/0!</v>
      </c>
      <c r="AL1430" s="30">
        <f t="shared" ref="AL1430:AM1430" si="5201">AL1423</f>
        <v>0</v>
      </c>
      <c r="AM1430" s="28">
        <f t="shared" si="5201"/>
        <v>0</v>
      </c>
      <c r="AN1430" s="73" t="e">
        <f t="shared" si="5164"/>
        <v>#DIV/0!</v>
      </c>
      <c r="AO1430" s="30">
        <f t="shared" ref="AO1430:AP1430" si="5202">AO1423</f>
        <v>0</v>
      </c>
      <c r="AP1430" s="28">
        <f t="shared" si="5202"/>
        <v>0</v>
      </c>
      <c r="AQ1430" s="73" t="e">
        <f t="shared" si="5165"/>
        <v>#DIV/0!</v>
      </c>
      <c r="AR1430" s="12"/>
    </row>
    <row r="1431" spans="1:44" ht="33" customHeight="1">
      <c r="A1431" s="282"/>
      <c r="B1431" s="283"/>
      <c r="C1431" s="229"/>
      <c r="D1431" s="16" t="s">
        <v>39</v>
      </c>
      <c r="E1431" s="64">
        <f t="shared" si="5166"/>
        <v>0</v>
      </c>
      <c r="F1431" s="72">
        <f t="shared" si="5191"/>
        <v>0</v>
      </c>
      <c r="G1431" s="73" t="e">
        <f t="shared" si="5082"/>
        <v>#DIV/0!</v>
      </c>
      <c r="H1431" s="30">
        <f t="shared" si="5168"/>
        <v>0</v>
      </c>
      <c r="I1431" s="28">
        <f t="shared" si="5168"/>
        <v>0</v>
      </c>
      <c r="J1431" s="73" t="e">
        <f t="shared" si="5154"/>
        <v>#DIV/0!</v>
      </c>
      <c r="K1431" s="30">
        <f t="shared" ref="K1431:L1431" si="5203">K1424</f>
        <v>0</v>
      </c>
      <c r="L1431" s="28">
        <f t="shared" si="5203"/>
        <v>0</v>
      </c>
      <c r="M1431" s="73" t="e">
        <f t="shared" si="5155"/>
        <v>#DIV/0!</v>
      </c>
      <c r="N1431" s="30">
        <f t="shared" ref="N1431:O1431" si="5204">N1424</f>
        <v>0</v>
      </c>
      <c r="O1431" s="28">
        <f t="shared" si="5204"/>
        <v>0</v>
      </c>
      <c r="P1431" s="73" t="e">
        <f t="shared" si="5156"/>
        <v>#DIV/0!</v>
      </c>
      <c r="Q1431" s="30">
        <f t="shared" ref="Q1431:R1431" si="5205">Q1424</f>
        <v>0</v>
      </c>
      <c r="R1431" s="28">
        <f t="shared" si="5205"/>
        <v>0</v>
      </c>
      <c r="S1431" s="73" t="e">
        <f t="shared" si="5157"/>
        <v>#DIV/0!</v>
      </c>
      <c r="T1431" s="30">
        <f t="shared" ref="T1431:U1431" si="5206">T1424</f>
        <v>0</v>
      </c>
      <c r="U1431" s="28">
        <f t="shared" si="5206"/>
        <v>0</v>
      </c>
      <c r="V1431" s="73" t="e">
        <f t="shared" si="5158"/>
        <v>#DIV/0!</v>
      </c>
      <c r="W1431" s="30">
        <f t="shared" ref="W1431:X1431" si="5207">W1424</f>
        <v>0</v>
      </c>
      <c r="X1431" s="28">
        <f t="shared" si="5207"/>
        <v>0</v>
      </c>
      <c r="Y1431" s="73" t="e">
        <f t="shared" si="5159"/>
        <v>#DIV/0!</v>
      </c>
      <c r="Z1431" s="30">
        <f t="shared" ref="Z1431:AA1431" si="5208">Z1424</f>
        <v>0</v>
      </c>
      <c r="AA1431" s="28">
        <f t="shared" si="5208"/>
        <v>0</v>
      </c>
      <c r="AB1431" s="73" t="e">
        <f t="shared" si="5160"/>
        <v>#DIV/0!</v>
      </c>
      <c r="AC1431" s="30">
        <f t="shared" ref="AC1431:AD1431" si="5209">AC1424</f>
        <v>0</v>
      </c>
      <c r="AD1431" s="28">
        <f t="shared" si="5209"/>
        <v>0</v>
      </c>
      <c r="AE1431" s="73" t="e">
        <f t="shared" si="5161"/>
        <v>#DIV/0!</v>
      </c>
      <c r="AF1431" s="30">
        <f t="shared" ref="AF1431:AG1431" si="5210">AF1424</f>
        <v>0</v>
      </c>
      <c r="AG1431" s="28">
        <f t="shared" si="5210"/>
        <v>0</v>
      </c>
      <c r="AH1431" s="73" t="e">
        <f t="shared" si="5162"/>
        <v>#DIV/0!</v>
      </c>
      <c r="AI1431" s="30">
        <f t="shared" ref="AI1431:AJ1431" si="5211">AI1424</f>
        <v>0</v>
      </c>
      <c r="AJ1431" s="28">
        <f t="shared" si="5211"/>
        <v>0</v>
      </c>
      <c r="AK1431" s="73" t="e">
        <f t="shared" si="5163"/>
        <v>#DIV/0!</v>
      </c>
      <c r="AL1431" s="30">
        <f t="shared" ref="AL1431:AM1431" si="5212">AL1424</f>
        <v>0</v>
      </c>
      <c r="AM1431" s="28">
        <f t="shared" si="5212"/>
        <v>0</v>
      </c>
      <c r="AN1431" s="73" t="e">
        <f t="shared" si="5164"/>
        <v>#DIV/0!</v>
      </c>
      <c r="AO1431" s="30">
        <f t="shared" ref="AO1431:AP1431" si="5213">AO1424</f>
        <v>0</v>
      </c>
      <c r="AP1431" s="28">
        <f t="shared" si="5213"/>
        <v>0</v>
      </c>
      <c r="AQ1431" s="73" t="e">
        <f t="shared" si="5165"/>
        <v>#DIV/0!</v>
      </c>
      <c r="AR1431" s="12"/>
    </row>
    <row r="1432" spans="1:44" ht="57" customHeight="1">
      <c r="A1432" s="284"/>
      <c r="B1432" s="285"/>
      <c r="C1432" s="229"/>
      <c r="D1432" s="16" t="s">
        <v>33</v>
      </c>
      <c r="E1432" s="64">
        <f t="shared" si="5166"/>
        <v>10</v>
      </c>
      <c r="F1432" s="72">
        <f t="shared" si="5191"/>
        <v>0.5</v>
      </c>
      <c r="G1432" s="73">
        <f t="shared" si="5082"/>
        <v>5</v>
      </c>
      <c r="H1432" s="30">
        <f t="shared" si="5168"/>
        <v>0</v>
      </c>
      <c r="I1432" s="28">
        <f t="shared" si="5168"/>
        <v>-0.15</v>
      </c>
      <c r="J1432" s="73" t="e">
        <f t="shared" si="5154"/>
        <v>#DIV/0!</v>
      </c>
      <c r="K1432" s="30">
        <f t="shared" ref="K1432:L1432" si="5214">K1425</f>
        <v>0</v>
      </c>
      <c r="L1432" s="28">
        <f t="shared" si="5214"/>
        <v>0.15</v>
      </c>
      <c r="M1432" s="73" t="e">
        <f t="shared" si="5155"/>
        <v>#DIV/0!</v>
      </c>
      <c r="N1432" s="30">
        <f t="shared" ref="N1432:O1432" si="5215">N1425</f>
        <v>0</v>
      </c>
      <c r="O1432" s="28">
        <f t="shared" si="5215"/>
        <v>0</v>
      </c>
      <c r="P1432" s="73" t="e">
        <f t="shared" si="5156"/>
        <v>#DIV/0!</v>
      </c>
      <c r="Q1432" s="30">
        <f t="shared" ref="Q1432:R1432" si="5216">Q1425</f>
        <v>0</v>
      </c>
      <c r="R1432" s="28">
        <f t="shared" si="5216"/>
        <v>-0.2</v>
      </c>
      <c r="S1432" s="73" t="e">
        <f t="shared" si="5157"/>
        <v>#DIV/0!</v>
      </c>
      <c r="T1432" s="30">
        <f t="shared" ref="T1432:U1432" si="5217">T1425</f>
        <v>0</v>
      </c>
      <c r="U1432" s="28">
        <f t="shared" si="5217"/>
        <v>0</v>
      </c>
      <c r="V1432" s="73" t="e">
        <f t="shared" si="5158"/>
        <v>#DIV/0!</v>
      </c>
      <c r="W1432" s="30">
        <f t="shared" ref="W1432:X1432" si="5218">W1425</f>
        <v>0</v>
      </c>
      <c r="X1432" s="28">
        <f t="shared" si="5218"/>
        <v>0.2</v>
      </c>
      <c r="Y1432" s="73" t="e">
        <f t="shared" si="5159"/>
        <v>#DIV/0!</v>
      </c>
      <c r="Z1432" s="30">
        <f t="shared" ref="Z1432:AA1432" si="5219">Z1425</f>
        <v>0</v>
      </c>
      <c r="AA1432" s="28">
        <f t="shared" si="5219"/>
        <v>0</v>
      </c>
      <c r="AB1432" s="73" t="e">
        <f t="shared" si="5160"/>
        <v>#DIV/0!</v>
      </c>
      <c r="AC1432" s="30">
        <f t="shared" ref="AC1432:AD1432" si="5220">AC1425</f>
        <v>0.5</v>
      </c>
      <c r="AD1432" s="28">
        <f t="shared" si="5220"/>
        <v>0.5</v>
      </c>
      <c r="AE1432" s="73">
        <f t="shared" si="5161"/>
        <v>100</v>
      </c>
      <c r="AF1432" s="30">
        <f t="shared" ref="AF1432:AG1432" si="5221">AF1425</f>
        <v>0</v>
      </c>
      <c r="AG1432" s="28">
        <f t="shared" si="5221"/>
        <v>0</v>
      </c>
      <c r="AH1432" s="73" t="e">
        <f t="shared" si="5162"/>
        <v>#DIV/0!</v>
      </c>
      <c r="AI1432" s="30">
        <f t="shared" ref="AI1432:AJ1432" si="5222">AI1425</f>
        <v>0</v>
      </c>
      <c r="AJ1432" s="28">
        <f t="shared" si="5222"/>
        <v>0</v>
      </c>
      <c r="AK1432" s="73" t="e">
        <f t="shared" si="5163"/>
        <v>#DIV/0!</v>
      </c>
      <c r="AL1432" s="30">
        <f t="shared" ref="AL1432:AM1432" si="5223">AL1425</f>
        <v>0</v>
      </c>
      <c r="AM1432" s="28">
        <f t="shared" si="5223"/>
        <v>0</v>
      </c>
      <c r="AN1432" s="73" t="e">
        <f t="shared" si="5164"/>
        <v>#DIV/0!</v>
      </c>
      <c r="AO1432" s="30">
        <f t="shared" ref="AO1432:AP1432" si="5224">AO1425</f>
        <v>9.5</v>
      </c>
      <c r="AP1432" s="28">
        <f t="shared" si="5224"/>
        <v>0</v>
      </c>
      <c r="AQ1432" s="73">
        <f t="shared" si="5165"/>
        <v>0</v>
      </c>
      <c r="AR1432" s="12"/>
    </row>
    <row r="1433" spans="1:44" ht="27.75" customHeight="1">
      <c r="A1433" s="444" t="s">
        <v>236</v>
      </c>
      <c r="B1433" s="445"/>
      <c r="C1433" s="446"/>
      <c r="D1433" s="447"/>
      <c r="E1433" s="447"/>
      <c r="F1433" s="447"/>
      <c r="G1433" s="447"/>
      <c r="H1433" s="447"/>
      <c r="I1433" s="447"/>
      <c r="J1433" s="447"/>
      <c r="K1433" s="447"/>
      <c r="L1433" s="447"/>
      <c r="M1433" s="447"/>
      <c r="N1433" s="447"/>
      <c r="O1433" s="447"/>
      <c r="P1433" s="447"/>
      <c r="Q1433" s="447"/>
      <c r="R1433" s="447"/>
      <c r="S1433" s="447"/>
      <c r="T1433" s="447"/>
      <c r="U1433" s="447"/>
      <c r="V1433" s="447"/>
      <c r="W1433" s="447"/>
      <c r="X1433" s="447"/>
      <c r="Y1433" s="447"/>
      <c r="Z1433" s="447"/>
      <c r="AA1433" s="447"/>
      <c r="AB1433" s="447"/>
      <c r="AC1433" s="447"/>
      <c r="AD1433" s="447"/>
      <c r="AE1433" s="447"/>
      <c r="AF1433" s="447"/>
      <c r="AG1433" s="447"/>
      <c r="AH1433" s="447"/>
      <c r="AI1433" s="447"/>
      <c r="AJ1433" s="447"/>
      <c r="AK1433" s="447"/>
      <c r="AL1433" s="447"/>
      <c r="AM1433" s="447"/>
      <c r="AN1433" s="447"/>
      <c r="AO1433" s="447"/>
      <c r="AP1433" s="447"/>
      <c r="AQ1433" s="447"/>
      <c r="AR1433" s="448"/>
    </row>
    <row r="1434" spans="1:44" ht="30" customHeight="1">
      <c r="A1434" s="458" t="s">
        <v>150</v>
      </c>
      <c r="B1434" s="458"/>
      <c r="C1434" s="458"/>
      <c r="D1434" s="45" t="s">
        <v>230</v>
      </c>
      <c r="E1434" s="64">
        <f>E1435+E1436+E1437+E1439+E1440</f>
        <v>1446567</v>
      </c>
      <c r="F1434" s="71">
        <f>F1435+F1436+F1437+F1439+F1440</f>
        <v>1004125.1099999999</v>
      </c>
      <c r="G1434" s="71">
        <f>(F1434/E1434)*100</f>
        <v>69.414352048677998</v>
      </c>
      <c r="H1434" s="64">
        <f>H1435+H1436+H1437+H1439+H1440</f>
        <v>42267.789999999994</v>
      </c>
      <c r="I1434" s="71">
        <f>I1435+I1436+I1437+I1439+I1440</f>
        <v>42267.789999999994</v>
      </c>
      <c r="J1434" s="71">
        <f>(I1434/H1434)*100</f>
        <v>100</v>
      </c>
      <c r="K1434" s="64">
        <f>K1435+K1436+K1437+K1439+K1440</f>
        <v>110776.54</v>
      </c>
      <c r="L1434" s="71">
        <f>L1435+L1436+L1437+L1439+L1440</f>
        <v>110776.69</v>
      </c>
      <c r="M1434" s="71">
        <f>(L1434/K1434)*100</f>
        <v>100.00013540773165</v>
      </c>
      <c r="N1434" s="64">
        <f>N1435+N1436+N1437+N1439+N1440</f>
        <v>102701.5</v>
      </c>
      <c r="O1434" s="71">
        <f>O1435+O1436+O1437+O1439+O1440</f>
        <v>102701.5</v>
      </c>
      <c r="P1434" s="71">
        <f>(O1434/N1434)*100</f>
        <v>100</v>
      </c>
      <c r="Q1434" s="64">
        <f>Q1435+Q1436+Q1437+Q1439+Q1440</f>
        <v>129363.07999999997</v>
      </c>
      <c r="R1434" s="71">
        <f>R1435+R1436+R1437+R1439+R1440</f>
        <v>129362.87999999998</v>
      </c>
      <c r="S1434" s="71">
        <f>(R1434/Q1434)*100</f>
        <v>99.999845396383577</v>
      </c>
      <c r="T1434" s="64">
        <f>T1435+T1436+T1437+T1439+T1440</f>
        <v>139938.32</v>
      </c>
      <c r="U1434" s="71">
        <f>U1435+U1436+U1437+U1439+U1440</f>
        <v>139938.32</v>
      </c>
      <c r="V1434" s="71">
        <f>(U1434/T1434)*100</f>
        <v>100</v>
      </c>
      <c r="W1434" s="64">
        <f>W1435+W1436+W1437+W1439+W1440</f>
        <v>215991.84999999992</v>
      </c>
      <c r="X1434" s="71">
        <f>X1435+X1436+X1437+X1439+X1440</f>
        <v>215992.04999999993</v>
      </c>
      <c r="Y1434" s="71">
        <f>(X1434/W1434)*100</f>
        <v>100.00009259608638</v>
      </c>
      <c r="Z1434" s="64">
        <f>Z1435+Z1436+Z1437+Z1439+Z1440</f>
        <v>131218.4</v>
      </c>
      <c r="AA1434" s="71">
        <f>AA1435+AA1436+AA1437+AA1439+AA1440</f>
        <v>131218.4</v>
      </c>
      <c r="AB1434" s="71">
        <f>(AA1434/Z1434)*100</f>
        <v>100</v>
      </c>
      <c r="AC1434" s="64">
        <f>AC1435+AC1436+AC1437+AC1439+AC1440</f>
        <v>55039.389999999992</v>
      </c>
      <c r="AD1434" s="71">
        <f>AD1435+AD1436+AD1437+AD1439+AD1440</f>
        <v>55039.389999999992</v>
      </c>
      <c r="AE1434" s="71">
        <f>(AD1434/AC1434)*100</f>
        <v>100</v>
      </c>
      <c r="AF1434" s="64">
        <f>AF1435+AF1436+AF1437+AF1439+AF1440</f>
        <v>76866.089999999982</v>
      </c>
      <c r="AG1434" s="71">
        <f>AG1435+AG1436+AG1437+AG1439+AG1440</f>
        <v>76828.089999999982</v>
      </c>
      <c r="AH1434" s="71">
        <f>(AG1434/AF1434)*100</f>
        <v>99.950563375865741</v>
      </c>
      <c r="AI1434" s="64">
        <f>AI1435+AI1436+AI1437+AI1439+AI1440</f>
        <v>108420.83000000002</v>
      </c>
      <c r="AJ1434" s="71">
        <f>AJ1435+AJ1436+AJ1437+AJ1439+AJ1440</f>
        <v>0</v>
      </c>
      <c r="AK1434" s="71">
        <f>(AJ1434/AI1434)*100</f>
        <v>0</v>
      </c>
      <c r="AL1434" s="64">
        <f>AL1435+AL1436+AL1437+AL1439+AL1440</f>
        <v>96684.4</v>
      </c>
      <c r="AM1434" s="71">
        <f>AM1435+AM1436+AM1437+AM1439+AM1440</f>
        <v>0</v>
      </c>
      <c r="AN1434" s="71">
        <f>(AM1434/AL1434)*100</f>
        <v>0</v>
      </c>
      <c r="AO1434" s="64">
        <f>AO1435+AO1436+AO1437+AO1439+AO1440</f>
        <v>237298.81</v>
      </c>
      <c r="AP1434" s="71">
        <f>AP1435+AP1436+AP1437+AP1439+AP1440</f>
        <v>0</v>
      </c>
      <c r="AQ1434" s="71">
        <f>(AP1434/AO1434)*100</f>
        <v>0</v>
      </c>
      <c r="AR1434" s="12"/>
    </row>
    <row r="1435" spans="1:44" ht="30">
      <c r="A1435" s="458"/>
      <c r="B1435" s="458"/>
      <c r="C1435" s="458"/>
      <c r="D1435" s="45" t="s">
        <v>17</v>
      </c>
      <c r="E1435" s="64">
        <f t="shared" ref="E1435:F1437" si="5225">H1435+K1435+N1435+Q1435+T1435+W1435+Z1435+AC1435+AF1435+AI1435+AL1435+AO1435</f>
        <v>0</v>
      </c>
      <c r="F1435" s="72">
        <f>I1435+L1435+O1435+R1435+U1435+X1435+AA1435+AD1435+AG1435+AJ1435+AM1435+AP1435</f>
        <v>0</v>
      </c>
      <c r="G1435" s="73" t="e">
        <f t="shared" ref="G1435:G1440" si="5226">(F1435/E1435)*100</f>
        <v>#DIV/0!</v>
      </c>
      <c r="H1435" s="64">
        <f t="shared" ref="H1435:I1440" si="5227">H11-H1442-H1449-H1456-H1463-H1470-H1477</f>
        <v>0</v>
      </c>
      <c r="I1435" s="73">
        <f t="shared" si="5227"/>
        <v>0</v>
      </c>
      <c r="J1435" s="73" t="e">
        <f t="shared" ref="J1435:J1440" si="5228">(I1435/H1435)*100</f>
        <v>#DIV/0!</v>
      </c>
      <c r="K1435" s="64">
        <f t="shared" ref="K1435:L1440" si="5229">K11-K1442-K1449-K1456-K1463-K1470-K1477</f>
        <v>0</v>
      </c>
      <c r="L1435" s="73">
        <f t="shared" si="5229"/>
        <v>0</v>
      </c>
      <c r="M1435" s="73" t="e">
        <f t="shared" ref="M1435:M1440" si="5230">(L1435/K1435)*100</f>
        <v>#DIV/0!</v>
      </c>
      <c r="N1435" s="64">
        <f t="shared" ref="N1435:O1440" si="5231">N11-N1442-N1449-N1456-N1463-N1470-N1477</f>
        <v>0</v>
      </c>
      <c r="O1435" s="73">
        <f t="shared" si="5231"/>
        <v>0</v>
      </c>
      <c r="P1435" s="73" t="e">
        <f t="shared" ref="P1435:P1440" si="5232">(O1435/N1435)*100</f>
        <v>#DIV/0!</v>
      </c>
      <c r="Q1435" s="64">
        <f t="shared" ref="Q1435:R1440" si="5233">Q11-Q1442-Q1449-Q1456-Q1463-Q1470-Q1477</f>
        <v>0</v>
      </c>
      <c r="R1435" s="73">
        <f t="shared" si="5233"/>
        <v>0</v>
      </c>
      <c r="S1435" s="73" t="e">
        <f t="shared" ref="S1435:S1440" si="5234">(R1435/Q1435)*100</f>
        <v>#DIV/0!</v>
      </c>
      <c r="T1435" s="64">
        <f t="shared" ref="T1435:U1440" si="5235">T11-T1442-T1449-T1456-T1463-T1470-T1477</f>
        <v>0</v>
      </c>
      <c r="U1435" s="73">
        <f t="shared" si="5235"/>
        <v>0</v>
      </c>
      <c r="V1435" s="73" t="e">
        <f t="shared" ref="V1435:V1440" si="5236">(U1435/T1435)*100</f>
        <v>#DIV/0!</v>
      </c>
      <c r="W1435" s="64">
        <f t="shared" ref="W1435:X1440" si="5237">W11-W1442-W1449-W1456-W1463-W1470-W1477</f>
        <v>0</v>
      </c>
      <c r="X1435" s="73">
        <f t="shared" si="5237"/>
        <v>0</v>
      </c>
      <c r="Y1435" s="73" t="e">
        <f t="shared" ref="Y1435:Y1440" si="5238">(X1435/W1435)*100</f>
        <v>#DIV/0!</v>
      </c>
      <c r="Z1435" s="64">
        <f t="shared" ref="Z1435:AA1440" si="5239">Z11-Z1442-Z1449-Z1456-Z1463-Z1470-Z1477</f>
        <v>0</v>
      </c>
      <c r="AA1435" s="73">
        <f t="shared" si="5239"/>
        <v>0</v>
      </c>
      <c r="AB1435" s="73" t="e">
        <f t="shared" ref="AB1435:AB1440" si="5240">(AA1435/Z1435)*100</f>
        <v>#DIV/0!</v>
      </c>
      <c r="AC1435" s="64">
        <f t="shared" ref="AC1435:AD1440" si="5241">AC11-AC1442-AC1449-AC1456-AC1463-AC1470-AC1477</f>
        <v>0</v>
      </c>
      <c r="AD1435" s="73">
        <f t="shared" si="5241"/>
        <v>0</v>
      </c>
      <c r="AE1435" s="73" t="e">
        <f t="shared" ref="AE1435:AE1440" si="5242">(AD1435/AC1435)*100</f>
        <v>#DIV/0!</v>
      </c>
      <c r="AF1435" s="64">
        <f t="shared" ref="AF1435:AG1440" si="5243">AF11-AF1442-AF1449-AF1456-AF1463-AF1470-AF1477</f>
        <v>0</v>
      </c>
      <c r="AG1435" s="73">
        <f t="shared" si="5243"/>
        <v>0</v>
      </c>
      <c r="AH1435" s="73" t="e">
        <f t="shared" ref="AH1435:AH1440" si="5244">(AG1435/AF1435)*100</f>
        <v>#DIV/0!</v>
      </c>
      <c r="AI1435" s="64">
        <f t="shared" ref="AI1435:AJ1440" si="5245">AI11-AI1442-AI1449-AI1456-AI1463-AI1470-AI1477</f>
        <v>0</v>
      </c>
      <c r="AJ1435" s="73">
        <f t="shared" si="5245"/>
        <v>0</v>
      </c>
      <c r="AK1435" s="73" t="e">
        <f t="shared" ref="AK1435:AK1440" si="5246">(AJ1435/AI1435)*100</f>
        <v>#DIV/0!</v>
      </c>
      <c r="AL1435" s="64">
        <f t="shared" ref="AL1435:AM1440" si="5247">AL11-AL1442-AL1449-AL1456-AL1463-AL1470-AL1477</f>
        <v>0</v>
      </c>
      <c r="AM1435" s="73">
        <f t="shared" si="5247"/>
        <v>0</v>
      </c>
      <c r="AN1435" s="73" t="e">
        <f t="shared" ref="AN1435:AN1440" si="5248">(AM1435/AL1435)*100</f>
        <v>#DIV/0!</v>
      </c>
      <c r="AO1435" s="64">
        <f t="shared" ref="AO1435:AP1440" si="5249">AO11-AO1442-AO1449-AO1456-AO1463-AO1470-AO1477</f>
        <v>0</v>
      </c>
      <c r="AP1435" s="73">
        <f t="shared" si="5249"/>
        <v>0</v>
      </c>
      <c r="AQ1435" s="73" t="e">
        <f t="shared" ref="AQ1435:AQ1440" si="5250">(AP1435/AO1435)*100</f>
        <v>#DIV/0!</v>
      </c>
      <c r="AR1435" s="12"/>
    </row>
    <row r="1436" spans="1:44" ht="51" customHeight="1">
      <c r="A1436" s="458"/>
      <c r="B1436" s="458"/>
      <c r="C1436" s="458"/>
      <c r="D1436" s="45" t="s">
        <v>18</v>
      </c>
      <c r="E1436" s="64">
        <f>H1436+K1436+N1436+Q1436+T1436+W1436+Z1436+AC1436+AF1436+AI1436+AL1436+AO1436</f>
        <v>1089600.46</v>
      </c>
      <c r="F1436" s="72">
        <f t="shared" si="5225"/>
        <v>728509.22999999986</v>
      </c>
      <c r="G1436" s="73">
        <f t="shared" si="5226"/>
        <v>66.860216817456177</v>
      </c>
      <c r="H1436" s="64">
        <f t="shared" si="5227"/>
        <v>18348.309999999998</v>
      </c>
      <c r="I1436" s="73">
        <f t="shared" si="5227"/>
        <v>18348.309999999998</v>
      </c>
      <c r="J1436" s="73">
        <f t="shared" si="5228"/>
        <v>100</v>
      </c>
      <c r="K1436" s="64">
        <f t="shared" si="5229"/>
        <v>80752.939999999988</v>
      </c>
      <c r="L1436" s="73">
        <f t="shared" si="5229"/>
        <v>80752.939999999988</v>
      </c>
      <c r="M1436" s="73">
        <f t="shared" si="5230"/>
        <v>100</v>
      </c>
      <c r="N1436" s="64">
        <f t="shared" si="5231"/>
        <v>72415.91</v>
      </c>
      <c r="O1436" s="73">
        <f t="shared" si="5231"/>
        <v>72415.91</v>
      </c>
      <c r="P1436" s="73">
        <f t="shared" si="5232"/>
        <v>100</v>
      </c>
      <c r="Q1436" s="64">
        <f t="shared" si="5233"/>
        <v>86317.75</v>
      </c>
      <c r="R1436" s="73">
        <f t="shared" si="5233"/>
        <v>86317.75</v>
      </c>
      <c r="S1436" s="73">
        <f t="shared" si="5234"/>
        <v>100</v>
      </c>
      <c r="T1436" s="64">
        <f t="shared" si="5235"/>
        <v>111456.95000000001</v>
      </c>
      <c r="U1436" s="73">
        <f t="shared" si="5235"/>
        <v>111456.95000000001</v>
      </c>
      <c r="V1436" s="73">
        <f t="shared" si="5236"/>
        <v>100</v>
      </c>
      <c r="W1436" s="64">
        <f t="shared" si="5237"/>
        <v>173197.24999999994</v>
      </c>
      <c r="X1436" s="73">
        <f t="shared" si="5237"/>
        <v>173197.24999999994</v>
      </c>
      <c r="Y1436" s="73">
        <f t="shared" si="5238"/>
        <v>100</v>
      </c>
      <c r="Z1436" s="64">
        <f t="shared" si="5239"/>
        <v>91305.54</v>
      </c>
      <c r="AA1436" s="73">
        <f t="shared" si="5239"/>
        <v>91305.54</v>
      </c>
      <c r="AB1436" s="73">
        <f t="shared" si="5240"/>
        <v>100</v>
      </c>
      <c r="AC1436" s="64">
        <f t="shared" si="5241"/>
        <v>38321.269999999997</v>
      </c>
      <c r="AD1436" s="73">
        <f t="shared" si="5241"/>
        <v>38321.269999999997</v>
      </c>
      <c r="AE1436" s="73">
        <f t="shared" si="5242"/>
        <v>100</v>
      </c>
      <c r="AF1436" s="64">
        <f t="shared" si="5243"/>
        <v>56393.30999999999</v>
      </c>
      <c r="AG1436" s="73">
        <f t="shared" si="5243"/>
        <v>56393.30999999999</v>
      </c>
      <c r="AH1436" s="73">
        <f t="shared" si="5244"/>
        <v>100</v>
      </c>
      <c r="AI1436" s="64">
        <f t="shared" si="5245"/>
        <v>77230.450000000012</v>
      </c>
      <c r="AJ1436" s="73">
        <f t="shared" si="5245"/>
        <v>0</v>
      </c>
      <c r="AK1436" s="73">
        <f t="shared" si="5246"/>
        <v>0</v>
      </c>
      <c r="AL1436" s="64">
        <f t="shared" si="5247"/>
        <v>75625</v>
      </c>
      <c r="AM1436" s="73">
        <f t="shared" si="5247"/>
        <v>0</v>
      </c>
      <c r="AN1436" s="73">
        <f t="shared" si="5248"/>
        <v>0</v>
      </c>
      <c r="AO1436" s="64">
        <f t="shared" si="5249"/>
        <v>208235.78</v>
      </c>
      <c r="AP1436" s="73">
        <f t="shared" si="5249"/>
        <v>0</v>
      </c>
      <c r="AQ1436" s="73">
        <f t="shared" si="5250"/>
        <v>0</v>
      </c>
      <c r="AR1436" s="12"/>
    </row>
    <row r="1437" spans="1:44" ht="33.75" customHeight="1">
      <c r="A1437" s="458"/>
      <c r="B1437" s="458"/>
      <c r="C1437" s="458"/>
      <c r="D1437" s="45" t="s">
        <v>26</v>
      </c>
      <c r="E1437" s="69">
        <f t="shared" si="5225"/>
        <v>308929.53999999998</v>
      </c>
      <c r="F1437" s="145">
        <f t="shared" si="5225"/>
        <v>247272.46999999997</v>
      </c>
      <c r="G1437" s="73">
        <f t="shared" si="5226"/>
        <v>80.041704655372229</v>
      </c>
      <c r="H1437" s="64">
        <f t="shared" si="5227"/>
        <v>22690.699999999997</v>
      </c>
      <c r="I1437" s="73">
        <f t="shared" si="5227"/>
        <v>22690.699999999997</v>
      </c>
      <c r="J1437" s="73">
        <f t="shared" si="5228"/>
        <v>100</v>
      </c>
      <c r="K1437" s="64">
        <f t="shared" si="5229"/>
        <v>26914.590000000004</v>
      </c>
      <c r="L1437" s="73">
        <f t="shared" si="5229"/>
        <v>26914.590000000004</v>
      </c>
      <c r="M1437" s="73">
        <f t="shared" si="5230"/>
        <v>100</v>
      </c>
      <c r="N1437" s="64">
        <f t="shared" si="5231"/>
        <v>26485.84</v>
      </c>
      <c r="O1437" s="73">
        <f t="shared" si="5231"/>
        <v>26485.84</v>
      </c>
      <c r="P1437" s="73">
        <f t="shared" si="5232"/>
        <v>100</v>
      </c>
      <c r="Q1437" s="64">
        <f t="shared" si="5233"/>
        <v>38706.289999999986</v>
      </c>
      <c r="R1437" s="73">
        <f t="shared" si="5233"/>
        <v>38706.289999999986</v>
      </c>
      <c r="S1437" s="73">
        <f t="shared" si="5234"/>
        <v>100</v>
      </c>
      <c r="T1437" s="64">
        <f t="shared" si="5235"/>
        <v>24417.620000000003</v>
      </c>
      <c r="U1437" s="73">
        <f t="shared" si="5235"/>
        <v>24417.620000000003</v>
      </c>
      <c r="V1437" s="73">
        <f t="shared" si="5236"/>
        <v>100</v>
      </c>
      <c r="W1437" s="64">
        <f t="shared" si="5237"/>
        <v>37781.740000000005</v>
      </c>
      <c r="X1437" s="73">
        <f t="shared" si="5237"/>
        <v>37781.740000000005</v>
      </c>
      <c r="Y1437" s="73">
        <f t="shared" si="5238"/>
        <v>100</v>
      </c>
      <c r="Z1437" s="64">
        <f t="shared" si="5239"/>
        <v>37598.14</v>
      </c>
      <c r="AA1437" s="73">
        <f t="shared" si="5239"/>
        <v>37598.14</v>
      </c>
      <c r="AB1437" s="73">
        <f t="shared" si="5240"/>
        <v>100</v>
      </c>
      <c r="AC1437" s="64">
        <f t="shared" si="5241"/>
        <v>15452.359999999997</v>
      </c>
      <c r="AD1437" s="73">
        <f t="shared" si="5241"/>
        <v>15452.359999999997</v>
      </c>
      <c r="AE1437" s="73">
        <f t="shared" si="5242"/>
        <v>100</v>
      </c>
      <c r="AF1437" s="64">
        <f t="shared" si="5243"/>
        <v>17262.219999999998</v>
      </c>
      <c r="AG1437" s="73">
        <f t="shared" si="5243"/>
        <v>17225.189999999999</v>
      </c>
      <c r="AH1437" s="73">
        <f t="shared" si="5244"/>
        <v>99.785485296792658</v>
      </c>
      <c r="AI1437" s="64">
        <f t="shared" si="5245"/>
        <v>28281.680000000004</v>
      </c>
      <c r="AJ1437" s="73">
        <f t="shared" si="5245"/>
        <v>0</v>
      </c>
      <c r="AK1437" s="73">
        <f t="shared" si="5246"/>
        <v>0</v>
      </c>
      <c r="AL1437" s="64">
        <f t="shared" si="5247"/>
        <v>17826.75</v>
      </c>
      <c r="AM1437" s="73">
        <f t="shared" si="5247"/>
        <v>0</v>
      </c>
      <c r="AN1437" s="73">
        <f t="shared" si="5248"/>
        <v>0</v>
      </c>
      <c r="AO1437" s="64">
        <f t="shared" si="5249"/>
        <v>15511.61</v>
      </c>
      <c r="AP1437" s="73">
        <f t="shared" si="5249"/>
        <v>0</v>
      </c>
      <c r="AQ1437" s="73">
        <f t="shared" si="5250"/>
        <v>0</v>
      </c>
      <c r="AR1437" s="12"/>
    </row>
    <row r="1438" spans="1:44" ht="78" customHeight="1">
      <c r="A1438" s="458"/>
      <c r="B1438" s="458"/>
      <c r="C1438" s="458"/>
      <c r="D1438" s="45" t="s">
        <v>231</v>
      </c>
      <c r="E1438" s="64">
        <f t="shared" ref="E1438:E1440" si="5251">H1438+K1438+N1438+Q1438+T1438+W1438+Z1438+AC1438+AF1438+AI1438+AL1438+AO1438</f>
        <v>5000</v>
      </c>
      <c r="F1438" s="72">
        <f t="shared" ref="F1438:F1440" si="5252">I1438+L1438+O1438+R1438+U1438+X1438+AA1438+AD1438+AG1438+AJ1438+AM1438+AP1438</f>
        <v>0</v>
      </c>
      <c r="G1438" s="73">
        <f t="shared" si="5226"/>
        <v>0</v>
      </c>
      <c r="H1438" s="64">
        <f t="shared" si="5227"/>
        <v>0</v>
      </c>
      <c r="I1438" s="73">
        <f t="shared" si="5227"/>
        <v>0</v>
      </c>
      <c r="J1438" s="73" t="e">
        <f t="shared" si="5228"/>
        <v>#DIV/0!</v>
      </c>
      <c r="K1438" s="64">
        <f t="shared" si="5229"/>
        <v>0</v>
      </c>
      <c r="L1438" s="73">
        <f t="shared" si="5229"/>
        <v>0</v>
      </c>
      <c r="M1438" s="73" t="e">
        <f t="shared" si="5230"/>
        <v>#DIV/0!</v>
      </c>
      <c r="N1438" s="64">
        <f t="shared" si="5231"/>
        <v>0</v>
      </c>
      <c r="O1438" s="73">
        <f t="shared" si="5231"/>
        <v>0</v>
      </c>
      <c r="P1438" s="73" t="e">
        <f t="shared" si="5232"/>
        <v>#DIV/0!</v>
      </c>
      <c r="Q1438" s="64">
        <f t="shared" si="5233"/>
        <v>0</v>
      </c>
      <c r="R1438" s="73">
        <f t="shared" si="5233"/>
        <v>0</v>
      </c>
      <c r="S1438" s="73" t="e">
        <f t="shared" si="5234"/>
        <v>#DIV/0!</v>
      </c>
      <c r="T1438" s="64">
        <f t="shared" si="5235"/>
        <v>0</v>
      </c>
      <c r="U1438" s="73">
        <f t="shared" si="5235"/>
        <v>0</v>
      </c>
      <c r="V1438" s="73" t="e">
        <f t="shared" si="5236"/>
        <v>#DIV/0!</v>
      </c>
      <c r="W1438" s="64">
        <f t="shared" si="5237"/>
        <v>0</v>
      </c>
      <c r="X1438" s="73">
        <f t="shared" si="5237"/>
        <v>0</v>
      </c>
      <c r="Y1438" s="73" t="e">
        <f t="shared" si="5238"/>
        <v>#DIV/0!</v>
      </c>
      <c r="Z1438" s="64">
        <f t="shared" si="5239"/>
        <v>0</v>
      </c>
      <c r="AA1438" s="73">
        <f t="shared" si="5239"/>
        <v>0</v>
      </c>
      <c r="AB1438" s="73" t="e">
        <f t="shared" si="5240"/>
        <v>#DIV/0!</v>
      </c>
      <c r="AC1438" s="64">
        <f t="shared" si="5241"/>
        <v>0</v>
      </c>
      <c r="AD1438" s="73">
        <f t="shared" si="5241"/>
        <v>0</v>
      </c>
      <c r="AE1438" s="73" t="e">
        <f t="shared" si="5242"/>
        <v>#DIV/0!</v>
      </c>
      <c r="AF1438" s="64">
        <f t="shared" si="5243"/>
        <v>0</v>
      </c>
      <c r="AG1438" s="73">
        <f t="shared" si="5243"/>
        <v>0</v>
      </c>
      <c r="AH1438" s="73" t="e">
        <f t="shared" si="5244"/>
        <v>#DIV/0!</v>
      </c>
      <c r="AI1438" s="64">
        <f t="shared" si="5245"/>
        <v>0</v>
      </c>
      <c r="AJ1438" s="73">
        <f t="shared" si="5245"/>
        <v>0</v>
      </c>
      <c r="AK1438" s="73" t="e">
        <f t="shared" si="5246"/>
        <v>#DIV/0!</v>
      </c>
      <c r="AL1438" s="64">
        <f t="shared" si="5247"/>
        <v>5000</v>
      </c>
      <c r="AM1438" s="73">
        <f t="shared" si="5247"/>
        <v>0</v>
      </c>
      <c r="AN1438" s="73">
        <f t="shared" si="5248"/>
        <v>0</v>
      </c>
      <c r="AO1438" s="64">
        <f t="shared" si="5249"/>
        <v>0</v>
      </c>
      <c r="AP1438" s="73">
        <f t="shared" si="5249"/>
        <v>0</v>
      </c>
      <c r="AQ1438" s="73" t="e">
        <f t="shared" si="5250"/>
        <v>#DIV/0!</v>
      </c>
      <c r="AR1438" s="12"/>
    </row>
    <row r="1439" spans="1:44" ht="32.25" customHeight="1">
      <c r="A1439" s="458"/>
      <c r="B1439" s="458"/>
      <c r="C1439" s="458"/>
      <c r="D1439" s="45" t="s">
        <v>39</v>
      </c>
      <c r="E1439" s="64">
        <f t="shared" si="5251"/>
        <v>0</v>
      </c>
      <c r="F1439" s="72">
        <f t="shared" si="5252"/>
        <v>0</v>
      </c>
      <c r="G1439" s="73" t="e">
        <f t="shared" si="5226"/>
        <v>#DIV/0!</v>
      </c>
      <c r="H1439" s="64">
        <f t="shared" si="5227"/>
        <v>0</v>
      </c>
      <c r="I1439" s="73">
        <f t="shared" si="5227"/>
        <v>0</v>
      </c>
      <c r="J1439" s="73" t="e">
        <f t="shared" si="5228"/>
        <v>#DIV/0!</v>
      </c>
      <c r="K1439" s="64">
        <f t="shared" si="5229"/>
        <v>0</v>
      </c>
      <c r="L1439" s="73">
        <f t="shared" si="5229"/>
        <v>0</v>
      </c>
      <c r="M1439" s="73" t="e">
        <f t="shared" si="5230"/>
        <v>#DIV/0!</v>
      </c>
      <c r="N1439" s="64">
        <f t="shared" si="5231"/>
        <v>0</v>
      </c>
      <c r="O1439" s="73">
        <f t="shared" si="5231"/>
        <v>0</v>
      </c>
      <c r="P1439" s="73" t="e">
        <f t="shared" si="5232"/>
        <v>#DIV/0!</v>
      </c>
      <c r="Q1439" s="64">
        <f t="shared" si="5233"/>
        <v>0</v>
      </c>
      <c r="R1439" s="73">
        <f t="shared" si="5233"/>
        <v>0</v>
      </c>
      <c r="S1439" s="73" t="e">
        <f t="shared" si="5234"/>
        <v>#DIV/0!</v>
      </c>
      <c r="T1439" s="64">
        <f t="shared" si="5235"/>
        <v>0</v>
      </c>
      <c r="U1439" s="73">
        <f t="shared" si="5235"/>
        <v>0</v>
      </c>
      <c r="V1439" s="73" t="e">
        <f t="shared" si="5236"/>
        <v>#DIV/0!</v>
      </c>
      <c r="W1439" s="64">
        <f t="shared" si="5237"/>
        <v>0</v>
      </c>
      <c r="X1439" s="73">
        <f t="shared" si="5237"/>
        <v>0</v>
      </c>
      <c r="Y1439" s="73" t="e">
        <f t="shared" si="5238"/>
        <v>#DIV/0!</v>
      </c>
      <c r="Z1439" s="64">
        <f t="shared" si="5239"/>
        <v>0</v>
      </c>
      <c r="AA1439" s="73">
        <f t="shared" si="5239"/>
        <v>0</v>
      </c>
      <c r="AB1439" s="73" t="e">
        <f t="shared" si="5240"/>
        <v>#DIV/0!</v>
      </c>
      <c r="AC1439" s="64">
        <f t="shared" si="5241"/>
        <v>0</v>
      </c>
      <c r="AD1439" s="73">
        <f t="shared" si="5241"/>
        <v>0</v>
      </c>
      <c r="AE1439" s="73" t="e">
        <f t="shared" si="5242"/>
        <v>#DIV/0!</v>
      </c>
      <c r="AF1439" s="64">
        <f t="shared" si="5243"/>
        <v>0</v>
      </c>
      <c r="AG1439" s="73">
        <f t="shared" si="5243"/>
        <v>0</v>
      </c>
      <c r="AH1439" s="73" t="e">
        <f t="shared" si="5244"/>
        <v>#DIV/0!</v>
      </c>
      <c r="AI1439" s="64">
        <f t="shared" si="5245"/>
        <v>0</v>
      </c>
      <c r="AJ1439" s="73">
        <f t="shared" si="5245"/>
        <v>0</v>
      </c>
      <c r="AK1439" s="73" t="e">
        <f t="shared" si="5246"/>
        <v>#DIV/0!</v>
      </c>
      <c r="AL1439" s="64">
        <f t="shared" si="5247"/>
        <v>0</v>
      </c>
      <c r="AM1439" s="73">
        <f t="shared" si="5247"/>
        <v>0</v>
      </c>
      <c r="AN1439" s="73" t="e">
        <f t="shared" si="5248"/>
        <v>#DIV/0!</v>
      </c>
      <c r="AO1439" s="64">
        <f t="shared" si="5249"/>
        <v>0</v>
      </c>
      <c r="AP1439" s="73">
        <f t="shared" si="5249"/>
        <v>0</v>
      </c>
      <c r="AQ1439" s="73" t="e">
        <f t="shared" si="5250"/>
        <v>#DIV/0!</v>
      </c>
      <c r="AR1439" s="12"/>
    </row>
    <row r="1440" spans="1:44" ht="30">
      <c r="A1440" s="458"/>
      <c r="B1440" s="458"/>
      <c r="C1440" s="458"/>
      <c r="D1440" s="45" t="s">
        <v>235</v>
      </c>
      <c r="E1440" s="69">
        <f t="shared" si="5251"/>
        <v>48037</v>
      </c>
      <c r="F1440" s="145">
        <f t="shared" si="5252"/>
        <v>28343.41</v>
      </c>
      <c r="G1440" s="73">
        <f t="shared" si="5226"/>
        <v>59.003289131294622</v>
      </c>
      <c r="H1440" s="64">
        <f t="shared" si="5227"/>
        <v>1228.78</v>
      </c>
      <c r="I1440" s="73">
        <f t="shared" si="5227"/>
        <v>1228.78</v>
      </c>
      <c r="J1440" s="73">
        <f t="shared" si="5228"/>
        <v>100</v>
      </c>
      <c r="K1440" s="64">
        <f t="shared" si="5229"/>
        <v>3109.01</v>
      </c>
      <c r="L1440" s="73">
        <f t="shared" si="5229"/>
        <v>3109.1600000000003</v>
      </c>
      <c r="M1440" s="73">
        <f t="shared" si="5230"/>
        <v>100.00482468695824</v>
      </c>
      <c r="N1440" s="64">
        <f t="shared" si="5231"/>
        <v>3799.75</v>
      </c>
      <c r="O1440" s="73">
        <f t="shared" si="5231"/>
        <v>3799.75</v>
      </c>
      <c r="P1440" s="73">
        <f t="shared" si="5232"/>
        <v>100</v>
      </c>
      <c r="Q1440" s="64">
        <f t="shared" si="5233"/>
        <v>4339.04</v>
      </c>
      <c r="R1440" s="73">
        <f t="shared" si="5233"/>
        <v>4338.84</v>
      </c>
      <c r="S1440" s="73">
        <f t="shared" si="5234"/>
        <v>99.995390685497256</v>
      </c>
      <c r="T1440" s="64">
        <f t="shared" si="5235"/>
        <v>4063.75</v>
      </c>
      <c r="U1440" s="73">
        <f t="shared" si="5235"/>
        <v>4063.75</v>
      </c>
      <c r="V1440" s="73">
        <f t="shared" si="5236"/>
        <v>100</v>
      </c>
      <c r="W1440" s="64">
        <f t="shared" si="5237"/>
        <v>5012.8600000000006</v>
      </c>
      <c r="X1440" s="73">
        <f t="shared" si="5237"/>
        <v>5013.0600000000004</v>
      </c>
      <c r="Y1440" s="73">
        <f t="shared" si="5238"/>
        <v>100.00398973839285</v>
      </c>
      <c r="Z1440" s="64">
        <f t="shared" si="5239"/>
        <v>2314.7199999999998</v>
      </c>
      <c r="AA1440" s="73">
        <f t="shared" si="5239"/>
        <v>2314.7199999999998</v>
      </c>
      <c r="AB1440" s="73">
        <f t="shared" si="5240"/>
        <v>100</v>
      </c>
      <c r="AC1440" s="64">
        <f t="shared" si="5241"/>
        <v>1265.76</v>
      </c>
      <c r="AD1440" s="73">
        <f t="shared" si="5241"/>
        <v>1265.76</v>
      </c>
      <c r="AE1440" s="73">
        <f t="shared" si="5242"/>
        <v>100</v>
      </c>
      <c r="AF1440" s="64">
        <f t="shared" si="5243"/>
        <v>3210.5599999999995</v>
      </c>
      <c r="AG1440" s="73">
        <f t="shared" si="5243"/>
        <v>3209.59</v>
      </c>
      <c r="AH1440" s="73">
        <f t="shared" si="5244"/>
        <v>99.969787202232652</v>
      </c>
      <c r="AI1440" s="64">
        <f t="shared" si="5245"/>
        <v>2908.7</v>
      </c>
      <c r="AJ1440" s="73">
        <f t="shared" si="5245"/>
        <v>0</v>
      </c>
      <c r="AK1440" s="73">
        <f t="shared" si="5246"/>
        <v>0</v>
      </c>
      <c r="AL1440" s="64">
        <f t="shared" si="5247"/>
        <v>3232.6499999999996</v>
      </c>
      <c r="AM1440" s="73">
        <f t="shared" si="5247"/>
        <v>0</v>
      </c>
      <c r="AN1440" s="73">
        <f t="shared" si="5248"/>
        <v>0</v>
      </c>
      <c r="AO1440" s="64">
        <f t="shared" si="5249"/>
        <v>13551.419999999998</v>
      </c>
      <c r="AP1440" s="73">
        <f t="shared" si="5249"/>
        <v>0</v>
      </c>
      <c r="AQ1440" s="73">
        <f t="shared" si="5250"/>
        <v>0</v>
      </c>
      <c r="AR1440" s="12"/>
    </row>
    <row r="1441" spans="1:44" ht="28.5" customHeight="1">
      <c r="A1441" s="384" t="s">
        <v>112</v>
      </c>
      <c r="B1441" s="384"/>
      <c r="C1441" s="384"/>
      <c r="D1441" s="45" t="s">
        <v>230</v>
      </c>
      <c r="E1441" s="64">
        <f>E1442+E1443+E1444+E1446+E1447</f>
        <v>25985.449999999997</v>
      </c>
      <c r="F1441" s="71">
        <f>F1442+F1443+F1444+F1446+F1447</f>
        <v>19735.97</v>
      </c>
      <c r="G1441" s="71">
        <f>(F1441/E1441)*100</f>
        <v>75.950079756171249</v>
      </c>
      <c r="H1441" s="64">
        <f>H1442+H1443+H1444+H1446+H1447</f>
        <v>0</v>
      </c>
      <c r="I1441" s="71">
        <f>I1442+I1443+I1444+I1446+I1447</f>
        <v>0</v>
      </c>
      <c r="J1441" s="71" t="e">
        <f>(I1441/H1441)*100</f>
        <v>#DIV/0!</v>
      </c>
      <c r="K1441" s="64">
        <f>K1442+K1443+K1444+K1446+K1447</f>
        <v>0</v>
      </c>
      <c r="L1441" s="71">
        <f>L1442+L1443+L1444+L1446+L1447</f>
        <v>0</v>
      </c>
      <c r="M1441" s="71" t="e">
        <f>(L1441/K1441)*100</f>
        <v>#DIV/0!</v>
      </c>
      <c r="N1441" s="64">
        <f>N1442+N1443+N1444+N1446+N1447</f>
        <v>0</v>
      </c>
      <c r="O1441" s="71">
        <f>O1442+O1443+O1444+O1446+O1447</f>
        <v>0</v>
      </c>
      <c r="P1441" s="71" t="e">
        <f>(O1441/N1441)*100</f>
        <v>#DIV/0!</v>
      </c>
      <c r="Q1441" s="64">
        <f>Q1442+Q1443+Q1444+Q1446+Q1447</f>
        <v>0</v>
      </c>
      <c r="R1441" s="71">
        <f>R1442+R1443+R1444+R1446+R1447</f>
        <v>0</v>
      </c>
      <c r="S1441" s="71" t="e">
        <f>(R1441/Q1441)*100</f>
        <v>#DIV/0!</v>
      </c>
      <c r="T1441" s="64">
        <f>T1442+T1443+T1444+T1446+T1447</f>
        <v>0</v>
      </c>
      <c r="U1441" s="71">
        <f>U1442+U1443+U1444+U1446+U1447</f>
        <v>0</v>
      </c>
      <c r="V1441" s="71" t="e">
        <f>(U1441/T1441)*100</f>
        <v>#DIV/0!</v>
      </c>
      <c r="W1441" s="64">
        <f>W1442+W1443+W1444+W1446+W1447</f>
        <v>1540.01</v>
      </c>
      <c r="X1441" s="71">
        <f>X1442+X1443+X1444+X1446+X1447</f>
        <v>1540.01</v>
      </c>
      <c r="Y1441" s="71">
        <f>(X1441/W1441)*100</f>
        <v>100</v>
      </c>
      <c r="Z1441" s="64">
        <f>Z1442+Z1443+Z1444+Z1446+Z1447</f>
        <v>5944.44</v>
      </c>
      <c r="AA1441" s="71">
        <f>AA1442+AA1443+AA1444+AA1446+AA1447</f>
        <v>5944.44</v>
      </c>
      <c r="AB1441" s="71">
        <f>(AA1441/Z1441)*100</f>
        <v>100</v>
      </c>
      <c r="AC1441" s="64">
        <f>AC1442+AC1443+AC1444+AC1446+AC1447</f>
        <v>11073.04</v>
      </c>
      <c r="AD1441" s="71">
        <f>AD1442+AD1443+AD1444+AD1446+AD1447</f>
        <v>11073.04</v>
      </c>
      <c r="AE1441" s="71">
        <f>(AD1441/AC1441)*100</f>
        <v>100</v>
      </c>
      <c r="AF1441" s="64">
        <f>AF1442+AF1443+AF1444+AF1446+AF1447</f>
        <v>1178.48</v>
      </c>
      <c r="AG1441" s="71">
        <f>AG1442+AG1443+AG1444+AG1446+AG1447</f>
        <v>1178.48</v>
      </c>
      <c r="AH1441" s="71">
        <f>(AG1441/AF1441)*100</f>
        <v>100</v>
      </c>
      <c r="AI1441" s="64">
        <f>AI1442+AI1443+AI1444+AI1446+AI1447</f>
        <v>6139.0599999999995</v>
      </c>
      <c r="AJ1441" s="71">
        <f>AJ1442+AJ1443+AJ1444+AJ1446+AJ1447</f>
        <v>0</v>
      </c>
      <c r="AK1441" s="71">
        <f>(AJ1441/AI1441)*100</f>
        <v>0</v>
      </c>
      <c r="AL1441" s="64">
        <f>AL1442+AL1443+AL1444+AL1446+AL1447</f>
        <v>0</v>
      </c>
      <c r="AM1441" s="71">
        <f>AM1442+AM1443+AM1444+AM1446+AM1447</f>
        <v>0</v>
      </c>
      <c r="AN1441" s="71" t="e">
        <f>(AM1441/AL1441)*100</f>
        <v>#DIV/0!</v>
      </c>
      <c r="AO1441" s="64">
        <f>AO1442+AO1443+AO1444+AO1446+AO1447</f>
        <v>110.42</v>
      </c>
      <c r="AP1441" s="71">
        <f>AP1442+AP1443+AP1444+AP1446+AP1447</f>
        <v>0</v>
      </c>
      <c r="AQ1441" s="71">
        <f>(AP1441/AO1441)*100</f>
        <v>0</v>
      </c>
      <c r="AR1441" s="12"/>
    </row>
    <row r="1442" spans="1:44" ht="30">
      <c r="A1442" s="384"/>
      <c r="B1442" s="384"/>
      <c r="C1442" s="384"/>
      <c r="D1442" s="45" t="s">
        <v>17</v>
      </c>
      <c r="E1442" s="64">
        <f>H1442+K1442+N1442+Q1442+T1442+W1442+Z1442+AC1442+AF1442+AI1442+AL1442+AO1442</f>
        <v>0</v>
      </c>
      <c r="F1442" s="72">
        <f>I1442+L1442+O1442+R1442+U1442+X1442+AA1442+AD1442+AG1442+AJ1442+AM1442+AP1442</f>
        <v>0</v>
      </c>
      <c r="G1442" s="73" t="e">
        <f t="shared" ref="G1442:G1447" si="5253">(F1442/E1442)*100</f>
        <v>#DIV/0!</v>
      </c>
      <c r="H1442" s="64">
        <f>H463</f>
        <v>0</v>
      </c>
      <c r="I1442" s="73">
        <f>I463</f>
        <v>0</v>
      </c>
      <c r="J1442" s="73" t="e">
        <f t="shared" ref="J1442:J1447" si="5254">(I1442/H1442)*100</f>
        <v>#DIV/0!</v>
      </c>
      <c r="K1442" s="64">
        <f>K463</f>
        <v>0</v>
      </c>
      <c r="L1442" s="73">
        <f>L463</f>
        <v>0</v>
      </c>
      <c r="M1442" s="73" t="e">
        <f t="shared" ref="M1442:M1447" si="5255">(L1442/K1442)*100</f>
        <v>#DIV/0!</v>
      </c>
      <c r="N1442" s="64">
        <f>N463</f>
        <v>0</v>
      </c>
      <c r="O1442" s="73">
        <f>O463</f>
        <v>0</v>
      </c>
      <c r="P1442" s="73" t="e">
        <f t="shared" ref="P1442:P1447" si="5256">(O1442/N1442)*100</f>
        <v>#DIV/0!</v>
      </c>
      <c r="Q1442" s="64">
        <f>Q463</f>
        <v>0</v>
      </c>
      <c r="R1442" s="73">
        <f>R463</f>
        <v>0</v>
      </c>
      <c r="S1442" s="73" t="e">
        <f t="shared" ref="S1442:S1447" si="5257">(R1442/Q1442)*100</f>
        <v>#DIV/0!</v>
      </c>
      <c r="T1442" s="64">
        <f>T463</f>
        <v>0</v>
      </c>
      <c r="U1442" s="73">
        <f>U463</f>
        <v>0</v>
      </c>
      <c r="V1442" s="73" t="e">
        <f t="shared" ref="V1442:V1447" si="5258">(U1442/T1442)*100</f>
        <v>#DIV/0!</v>
      </c>
      <c r="W1442" s="64">
        <f>W463</f>
        <v>0</v>
      </c>
      <c r="X1442" s="73">
        <f>X463</f>
        <v>0</v>
      </c>
      <c r="Y1442" s="73" t="e">
        <f t="shared" ref="Y1442:Y1447" si="5259">(X1442/W1442)*100</f>
        <v>#DIV/0!</v>
      </c>
      <c r="Z1442" s="64">
        <f>Z463</f>
        <v>0</v>
      </c>
      <c r="AA1442" s="73">
        <f>AA463</f>
        <v>0</v>
      </c>
      <c r="AB1442" s="73" t="e">
        <f t="shared" ref="AB1442:AB1447" si="5260">(AA1442/Z1442)*100</f>
        <v>#DIV/0!</v>
      </c>
      <c r="AC1442" s="64">
        <f>AC463</f>
        <v>0</v>
      </c>
      <c r="AD1442" s="73">
        <f>AD463</f>
        <v>0</v>
      </c>
      <c r="AE1442" s="73" t="e">
        <f t="shared" ref="AE1442:AE1447" si="5261">(AD1442/AC1442)*100</f>
        <v>#DIV/0!</v>
      </c>
      <c r="AF1442" s="64">
        <f>AF463</f>
        <v>0</v>
      </c>
      <c r="AG1442" s="73">
        <f>AG463</f>
        <v>0</v>
      </c>
      <c r="AH1442" s="73" t="e">
        <f t="shared" ref="AH1442:AH1447" si="5262">(AG1442/AF1442)*100</f>
        <v>#DIV/0!</v>
      </c>
      <c r="AI1442" s="64">
        <f>AI463</f>
        <v>0</v>
      </c>
      <c r="AJ1442" s="73">
        <f>AJ463</f>
        <v>0</v>
      </c>
      <c r="AK1442" s="73" t="e">
        <f t="shared" ref="AK1442:AK1447" si="5263">(AJ1442/AI1442)*100</f>
        <v>#DIV/0!</v>
      </c>
      <c r="AL1442" s="64">
        <f>AL463</f>
        <v>0</v>
      </c>
      <c r="AM1442" s="73">
        <f>AM463</f>
        <v>0</v>
      </c>
      <c r="AN1442" s="73" t="e">
        <f t="shared" ref="AN1442:AN1447" si="5264">(AM1442/AL1442)*100</f>
        <v>#DIV/0!</v>
      </c>
      <c r="AO1442" s="64">
        <f>AO463</f>
        <v>0</v>
      </c>
      <c r="AP1442" s="73">
        <f>AP463</f>
        <v>0</v>
      </c>
      <c r="AQ1442" s="73" t="e">
        <f t="shared" ref="AQ1442:AQ1447" si="5265">(AP1442/AO1442)*100</f>
        <v>#DIV/0!</v>
      </c>
      <c r="AR1442" s="12"/>
    </row>
    <row r="1443" spans="1:44" ht="50.25" customHeight="1">
      <c r="A1443" s="384"/>
      <c r="B1443" s="384"/>
      <c r="C1443" s="384"/>
      <c r="D1443" s="45" t="s">
        <v>18</v>
      </c>
      <c r="E1443" s="64">
        <f t="shared" ref="E1443:E1447" si="5266">H1443+K1443+N1443+Q1443+T1443+W1443+Z1443+AC1443+AF1443+AI1443+AL1443+AO1443</f>
        <v>0</v>
      </c>
      <c r="F1443" s="72">
        <f t="shared" ref="F1443:F1447" si="5267">I1443+L1443+O1443+R1443+U1443+X1443+AA1443+AD1443+AG1443+AJ1443+AM1443+AP1443</f>
        <v>0</v>
      </c>
      <c r="G1443" s="73" t="e">
        <f t="shared" si="5253"/>
        <v>#DIV/0!</v>
      </c>
      <c r="H1443" s="64">
        <f t="shared" ref="H1443:I1446" si="5268">H464</f>
        <v>0</v>
      </c>
      <c r="I1443" s="73">
        <f t="shared" si="5268"/>
        <v>0</v>
      </c>
      <c r="J1443" s="73" t="e">
        <f t="shared" si="5254"/>
        <v>#DIV/0!</v>
      </c>
      <c r="K1443" s="64">
        <f t="shared" ref="K1443:L1443" si="5269">K464</f>
        <v>0</v>
      </c>
      <c r="L1443" s="73">
        <f t="shared" si="5269"/>
        <v>0</v>
      </c>
      <c r="M1443" s="73" t="e">
        <f t="shared" si="5255"/>
        <v>#DIV/0!</v>
      </c>
      <c r="N1443" s="64">
        <f t="shared" ref="N1443:O1443" si="5270">N464</f>
        <v>0</v>
      </c>
      <c r="O1443" s="73">
        <f t="shared" si="5270"/>
        <v>0</v>
      </c>
      <c r="P1443" s="73" t="e">
        <f t="shared" si="5256"/>
        <v>#DIV/0!</v>
      </c>
      <c r="Q1443" s="64">
        <f t="shared" ref="Q1443:R1443" si="5271">Q464</f>
        <v>0</v>
      </c>
      <c r="R1443" s="73">
        <f t="shared" si="5271"/>
        <v>0</v>
      </c>
      <c r="S1443" s="73" t="e">
        <f t="shared" si="5257"/>
        <v>#DIV/0!</v>
      </c>
      <c r="T1443" s="64">
        <f t="shared" ref="T1443:U1443" si="5272">T464</f>
        <v>0</v>
      </c>
      <c r="U1443" s="73">
        <f t="shared" si="5272"/>
        <v>0</v>
      </c>
      <c r="V1443" s="73" t="e">
        <f t="shared" si="5258"/>
        <v>#DIV/0!</v>
      </c>
      <c r="W1443" s="64">
        <f t="shared" ref="W1443:X1443" si="5273">W464</f>
        <v>0</v>
      </c>
      <c r="X1443" s="73">
        <f t="shared" si="5273"/>
        <v>0</v>
      </c>
      <c r="Y1443" s="73" t="e">
        <f t="shared" si="5259"/>
        <v>#DIV/0!</v>
      </c>
      <c r="Z1443" s="64">
        <f t="shared" ref="Z1443:AA1443" si="5274">Z464</f>
        <v>0</v>
      </c>
      <c r="AA1443" s="73">
        <f t="shared" si="5274"/>
        <v>0</v>
      </c>
      <c r="AB1443" s="73" t="e">
        <f t="shared" si="5260"/>
        <v>#DIV/0!</v>
      </c>
      <c r="AC1443" s="64">
        <f t="shared" ref="AC1443:AD1443" si="5275">AC464</f>
        <v>0</v>
      </c>
      <c r="AD1443" s="73">
        <f t="shared" si="5275"/>
        <v>0</v>
      </c>
      <c r="AE1443" s="73" t="e">
        <f t="shared" si="5261"/>
        <v>#DIV/0!</v>
      </c>
      <c r="AF1443" s="64">
        <f t="shared" ref="AF1443:AG1443" si="5276">AF464</f>
        <v>0</v>
      </c>
      <c r="AG1443" s="73">
        <f t="shared" si="5276"/>
        <v>0</v>
      </c>
      <c r="AH1443" s="73" t="e">
        <f t="shared" si="5262"/>
        <v>#DIV/0!</v>
      </c>
      <c r="AI1443" s="64">
        <f t="shared" ref="AI1443:AJ1443" si="5277">AI464</f>
        <v>0</v>
      </c>
      <c r="AJ1443" s="73">
        <f t="shared" si="5277"/>
        <v>0</v>
      </c>
      <c r="AK1443" s="73" t="e">
        <f t="shared" si="5263"/>
        <v>#DIV/0!</v>
      </c>
      <c r="AL1443" s="64">
        <f t="shared" ref="AL1443:AM1443" si="5278">AL464</f>
        <v>0</v>
      </c>
      <c r="AM1443" s="73">
        <f t="shared" si="5278"/>
        <v>0</v>
      </c>
      <c r="AN1443" s="73" t="e">
        <f t="shared" si="5264"/>
        <v>#DIV/0!</v>
      </c>
      <c r="AO1443" s="64">
        <f t="shared" ref="AO1443:AP1443" si="5279">AO464</f>
        <v>0</v>
      </c>
      <c r="AP1443" s="73">
        <f t="shared" si="5279"/>
        <v>0</v>
      </c>
      <c r="AQ1443" s="73" t="e">
        <f t="shared" si="5265"/>
        <v>#DIV/0!</v>
      </c>
      <c r="AR1443" s="12"/>
    </row>
    <row r="1444" spans="1:44" ht="32.25" customHeight="1">
      <c r="A1444" s="384"/>
      <c r="B1444" s="384"/>
      <c r="C1444" s="384"/>
      <c r="D1444" s="45" t="s">
        <v>26</v>
      </c>
      <c r="E1444" s="64">
        <f>H1444+K1444+N1444+Q1444+T1444+W1444+Z1444+AC1444+AF1444+AI1444+AL1444+AO1444</f>
        <v>25985.449999999997</v>
      </c>
      <c r="F1444" s="72">
        <f>I1444+L1444+O1444+R1444+U1444+X1444+AA1444+AD1444+AG1444+AJ1444+AM1444+AP1444</f>
        <v>19735.97</v>
      </c>
      <c r="G1444" s="73">
        <f t="shared" si="5253"/>
        <v>75.950079756171249</v>
      </c>
      <c r="H1444" s="64">
        <f t="shared" si="5268"/>
        <v>0</v>
      </c>
      <c r="I1444" s="73">
        <f t="shared" si="5268"/>
        <v>0</v>
      </c>
      <c r="J1444" s="73" t="e">
        <f t="shared" si="5254"/>
        <v>#DIV/0!</v>
      </c>
      <c r="K1444" s="64">
        <f t="shared" ref="K1444:L1444" si="5280">K465</f>
        <v>0</v>
      </c>
      <c r="L1444" s="73">
        <f t="shared" si="5280"/>
        <v>0</v>
      </c>
      <c r="M1444" s="73" t="e">
        <f t="shared" si="5255"/>
        <v>#DIV/0!</v>
      </c>
      <c r="N1444" s="64">
        <f t="shared" ref="N1444:O1444" si="5281">N465</f>
        <v>0</v>
      </c>
      <c r="O1444" s="73">
        <f t="shared" si="5281"/>
        <v>0</v>
      </c>
      <c r="P1444" s="73" t="e">
        <f t="shared" si="5256"/>
        <v>#DIV/0!</v>
      </c>
      <c r="Q1444" s="64">
        <f t="shared" ref="Q1444:R1444" si="5282">Q465</f>
        <v>0</v>
      </c>
      <c r="R1444" s="73">
        <f t="shared" si="5282"/>
        <v>0</v>
      </c>
      <c r="S1444" s="73" t="e">
        <f t="shared" si="5257"/>
        <v>#DIV/0!</v>
      </c>
      <c r="T1444" s="64">
        <f>T465</f>
        <v>0</v>
      </c>
      <c r="U1444" s="73">
        <f>U465</f>
        <v>0</v>
      </c>
      <c r="V1444" s="73" t="e">
        <f t="shared" si="5258"/>
        <v>#DIV/0!</v>
      </c>
      <c r="W1444" s="64">
        <f t="shared" ref="W1444:X1444" si="5283">W465</f>
        <v>1540.01</v>
      </c>
      <c r="X1444" s="73">
        <f t="shared" si="5283"/>
        <v>1540.01</v>
      </c>
      <c r="Y1444" s="73">
        <f t="shared" si="5259"/>
        <v>100</v>
      </c>
      <c r="Z1444" s="64">
        <f t="shared" ref="Z1444:AA1444" si="5284">Z465</f>
        <v>5944.44</v>
      </c>
      <c r="AA1444" s="73">
        <f t="shared" si="5284"/>
        <v>5944.44</v>
      </c>
      <c r="AB1444" s="73">
        <f t="shared" si="5260"/>
        <v>100</v>
      </c>
      <c r="AC1444" s="64">
        <f t="shared" ref="AC1444:AD1444" si="5285">AC465</f>
        <v>11073.04</v>
      </c>
      <c r="AD1444" s="73">
        <f t="shared" si="5285"/>
        <v>11073.04</v>
      </c>
      <c r="AE1444" s="73">
        <f t="shared" si="5261"/>
        <v>100</v>
      </c>
      <c r="AF1444" s="64">
        <f t="shared" ref="AF1444:AG1444" si="5286">AF465</f>
        <v>1178.48</v>
      </c>
      <c r="AG1444" s="73">
        <f t="shared" si="5286"/>
        <v>1178.48</v>
      </c>
      <c r="AH1444" s="73">
        <f t="shared" si="5262"/>
        <v>100</v>
      </c>
      <c r="AI1444" s="64">
        <f t="shared" ref="AI1444:AJ1444" si="5287">AI465</f>
        <v>6139.0599999999995</v>
      </c>
      <c r="AJ1444" s="73">
        <f t="shared" si="5287"/>
        <v>0</v>
      </c>
      <c r="AK1444" s="73">
        <f t="shared" si="5263"/>
        <v>0</v>
      </c>
      <c r="AL1444" s="64">
        <f t="shared" ref="AL1444:AM1444" si="5288">AL465</f>
        <v>0</v>
      </c>
      <c r="AM1444" s="73">
        <f t="shared" si="5288"/>
        <v>0</v>
      </c>
      <c r="AN1444" s="73" t="e">
        <f t="shared" si="5264"/>
        <v>#DIV/0!</v>
      </c>
      <c r="AO1444" s="64">
        <f t="shared" ref="AO1444:AP1444" si="5289">AO465</f>
        <v>110.42</v>
      </c>
      <c r="AP1444" s="73">
        <f t="shared" si="5289"/>
        <v>0</v>
      </c>
      <c r="AQ1444" s="73">
        <f t="shared" si="5265"/>
        <v>0</v>
      </c>
      <c r="AR1444" s="12"/>
    </row>
    <row r="1445" spans="1:44" ht="75" customHeight="1">
      <c r="A1445" s="384"/>
      <c r="B1445" s="384"/>
      <c r="C1445" s="384"/>
      <c r="D1445" s="45" t="s">
        <v>231</v>
      </c>
      <c r="E1445" s="64">
        <f t="shared" si="5266"/>
        <v>0</v>
      </c>
      <c r="F1445" s="72">
        <f t="shared" si="5267"/>
        <v>0</v>
      </c>
      <c r="G1445" s="73" t="e">
        <f t="shared" si="5253"/>
        <v>#DIV/0!</v>
      </c>
      <c r="H1445" s="64">
        <f t="shared" si="5268"/>
        <v>0</v>
      </c>
      <c r="I1445" s="73">
        <f t="shared" si="5268"/>
        <v>0</v>
      </c>
      <c r="J1445" s="73" t="e">
        <f t="shared" si="5254"/>
        <v>#DIV/0!</v>
      </c>
      <c r="K1445" s="64">
        <f t="shared" ref="K1445:L1445" si="5290">K466</f>
        <v>0</v>
      </c>
      <c r="L1445" s="73">
        <f t="shared" si="5290"/>
        <v>0</v>
      </c>
      <c r="M1445" s="73" t="e">
        <f t="shared" si="5255"/>
        <v>#DIV/0!</v>
      </c>
      <c r="N1445" s="64">
        <f t="shared" ref="N1445:O1445" si="5291">N466</f>
        <v>0</v>
      </c>
      <c r="O1445" s="73">
        <f t="shared" si="5291"/>
        <v>0</v>
      </c>
      <c r="P1445" s="73" t="e">
        <f t="shared" si="5256"/>
        <v>#DIV/0!</v>
      </c>
      <c r="Q1445" s="64">
        <f t="shared" ref="Q1445:R1445" si="5292">Q466</f>
        <v>0</v>
      </c>
      <c r="R1445" s="73">
        <f t="shared" si="5292"/>
        <v>0</v>
      </c>
      <c r="S1445" s="73" t="e">
        <f t="shared" si="5257"/>
        <v>#DIV/0!</v>
      </c>
      <c r="T1445" s="64">
        <f t="shared" ref="T1445:U1445" si="5293">T466</f>
        <v>0</v>
      </c>
      <c r="U1445" s="73">
        <f t="shared" si="5293"/>
        <v>0</v>
      </c>
      <c r="V1445" s="73" t="e">
        <f t="shared" si="5258"/>
        <v>#DIV/0!</v>
      </c>
      <c r="W1445" s="64">
        <f t="shared" ref="W1445:X1445" si="5294">W466</f>
        <v>0</v>
      </c>
      <c r="X1445" s="73">
        <f t="shared" si="5294"/>
        <v>0</v>
      </c>
      <c r="Y1445" s="73" t="e">
        <f t="shared" si="5259"/>
        <v>#DIV/0!</v>
      </c>
      <c r="Z1445" s="64">
        <f t="shared" ref="Z1445:AA1445" si="5295">Z466</f>
        <v>0</v>
      </c>
      <c r="AA1445" s="73">
        <f t="shared" si="5295"/>
        <v>0</v>
      </c>
      <c r="AB1445" s="73" t="e">
        <f t="shared" si="5260"/>
        <v>#DIV/0!</v>
      </c>
      <c r="AC1445" s="64">
        <f t="shared" ref="AC1445:AD1445" si="5296">AC466</f>
        <v>0</v>
      </c>
      <c r="AD1445" s="73">
        <f t="shared" si="5296"/>
        <v>0</v>
      </c>
      <c r="AE1445" s="73" t="e">
        <f t="shared" si="5261"/>
        <v>#DIV/0!</v>
      </c>
      <c r="AF1445" s="64">
        <f t="shared" ref="AF1445:AG1445" si="5297">AF466</f>
        <v>0</v>
      </c>
      <c r="AG1445" s="73">
        <f t="shared" si="5297"/>
        <v>0</v>
      </c>
      <c r="AH1445" s="73" t="e">
        <f t="shared" si="5262"/>
        <v>#DIV/0!</v>
      </c>
      <c r="AI1445" s="64">
        <f t="shared" ref="AI1445:AJ1445" si="5298">AI466</f>
        <v>0</v>
      </c>
      <c r="AJ1445" s="73">
        <f t="shared" si="5298"/>
        <v>0</v>
      </c>
      <c r="AK1445" s="73" t="e">
        <f t="shared" si="5263"/>
        <v>#DIV/0!</v>
      </c>
      <c r="AL1445" s="64">
        <f t="shared" ref="AL1445:AM1445" si="5299">AL466</f>
        <v>0</v>
      </c>
      <c r="AM1445" s="73">
        <f t="shared" si="5299"/>
        <v>0</v>
      </c>
      <c r="AN1445" s="73" t="e">
        <f t="shared" si="5264"/>
        <v>#DIV/0!</v>
      </c>
      <c r="AO1445" s="64">
        <f t="shared" ref="AO1445:AP1445" si="5300">AO466</f>
        <v>0</v>
      </c>
      <c r="AP1445" s="73">
        <f t="shared" si="5300"/>
        <v>0</v>
      </c>
      <c r="AQ1445" s="73" t="e">
        <f t="shared" si="5265"/>
        <v>#DIV/0!</v>
      </c>
      <c r="AR1445" s="12"/>
    </row>
    <row r="1446" spans="1:44" ht="36.75" customHeight="1">
      <c r="A1446" s="384"/>
      <c r="B1446" s="384"/>
      <c r="C1446" s="384"/>
      <c r="D1446" s="45" t="s">
        <v>39</v>
      </c>
      <c r="E1446" s="64">
        <f t="shared" si="5266"/>
        <v>0</v>
      </c>
      <c r="F1446" s="72">
        <f t="shared" si="5267"/>
        <v>0</v>
      </c>
      <c r="G1446" s="73" t="e">
        <f t="shared" si="5253"/>
        <v>#DIV/0!</v>
      </c>
      <c r="H1446" s="64">
        <f t="shared" si="5268"/>
        <v>0</v>
      </c>
      <c r="I1446" s="73">
        <f t="shared" si="5268"/>
        <v>0</v>
      </c>
      <c r="J1446" s="73" t="e">
        <f t="shared" si="5254"/>
        <v>#DIV/0!</v>
      </c>
      <c r="K1446" s="64">
        <f t="shared" ref="K1446:L1447" si="5301">K467</f>
        <v>0</v>
      </c>
      <c r="L1446" s="73">
        <f t="shared" si="5301"/>
        <v>0</v>
      </c>
      <c r="M1446" s="73" t="e">
        <f t="shared" si="5255"/>
        <v>#DIV/0!</v>
      </c>
      <c r="N1446" s="64">
        <f t="shared" ref="N1446:O1447" si="5302">N467</f>
        <v>0</v>
      </c>
      <c r="O1446" s="73">
        <f t="shared" si="5302"/>
        <v>0</v>
      </c>
      <c r="P1446" s="73" t="e">
        <f t="shared" si="5256"/>
        <v>#DIV/0!</v>
      </c>
      <c r="Q1446" s="64">
        <f t="shared" ref="Q1446:R1447" si="5303">Q467</f>
        <v>0</v>
      </c>
      <c r="R1446" s="73">
        <f t="shared" si="5303"/>
        <v>0</v>
      </c>
      <c r="S1446" s="73" t="e">
        <f t="shared" si="5257"/>
        <v>#DIV/0!</v>
      </c>
      <c r="T1446" s="64">
        <f t="shared" ref="T1446:U1447" si="5304">T467</f>
        <v>0</v>
      </c>
      <c r="U1446" s="73">
        <f t="shared" si="5304"/>
        <v>0</v>
      </c>
      <c r="V1446" s="73" t="e">
        <f t="shared" si="5258"/>
        <v>#DIV/0!</v>
      </c>
      <c r="W1446" s="64">
        <f t="shared" ref="W1446:X1447" si="5305">W467</f>
        <v>0</v>
      </c>
      <c r="X1446" s="73">
        <f t="shared" si="5305"/>
        <v>0</v>
      </c>
      <c r="Y1446" s="73" t="e">
        <f t="shared" si="5259"/>
        <v>#DIV/0!</v>
      </c>
      <c r="Z1446" s="64">
        <f t="shared" ref="Z1446:AA1447" si="5306">Z467</f>
        <v>0</v>
      </c>
      <c r="AA1446" s="73">
        <f t="shared" si="5306"/>
        <v>0</v>
      </c>
      <c r="AB1446" s="73" t="e">
        <f t="shared" si="5260"/>
        <v>#DIV/0!</v>
      </c>
      <c r="AC1446" s="64">
        <f t="shared" ref="AC1446:AD1447" si="5307">AC467</f>
        <v>0</v>
      </c>
      <c r="AD1446" s="73">
        <f t="shared" si="5307"/>
        <v>0</v>
      </c>
      <c r="AE1446" s="73" t="e">
        <f t="shared" si="5261"/>
        <v>#DIV/0!</v>
      </c>
      <c r="AF1446" s="64">
        <f t="shared" ref="AF1446:AG1447" si="5308">AF467</f>
        <v>0</v>
      </c>
      <c r="AG1446" s="73">
        <f t="shared" si="5308"/>
        <v>0</v>
      </c>
      <c r="AH1446" s="73" t="e">
        <f t="shared" si="5262"/>
        <v>#DIV/0!</v>
      </c>
      <c r="AI1446" s="64">
        <f t="shared" ref="AI1446:AJ1447" si="5309">AI467</f>
        <v>0</v>
      </c>
      <c r="AJ1446" s="73">
        <f t="shared" si="5309"/>
        <v>0</v>
      </c>
      <c r="AK1446" s="73" t="e">
        <f t="shared" si="5263"/>
        <v>#DIV/0!</v>
      </c>
      <c r="AL1446" s="64">
        <f t="shared" ref="AL1446:AM1447" si="5310">AL467</f>
        <v>0</v>
      </c>
      <c r="AM1446" s="73">
        <f t="shared" si="5310"/>
        <v>0</v>
      </c>
      <c r="AN1446" s="73" t="e">
        <f t="shared" si="5264"/>
        <v>#DIV/0!</v>
      </c>
      <c r="AO1446" s="64">
        <f t="shared" ref="AO1446:AP1447" si="5311">AO467</f>
        <v>0</v>
      </c>
      <c r="AP1446" s="73">
        <f t="shared" si="5311"/>
        <v>0</v>
      </c>
      <c r="AQ1446" s="73" t="e">
        <f t="shared" si="5265"/>
        <v>#DIV/0!</v>
      </c>
      <c r="AR1446" s="12"/>
    </row>
    <row r="1447" spans="1:44" ht="30">
      <c r="A1447" s="384"/>
      <c r="B1447" s="384"/>
      <c r="C1447" s="384"/>
      <c r="D1447" s="45" t="s">
        <v>235</v>
      </c>
      <c r="E1447" s="64">
        <f t="shared" si="5266"/>
        <v>0</v>
      </c>
      <c r="F1447" s="72">
        <f t="shared" si="5267"/>
        <v>0</v>
      </c>
      <c r="G1447" s="73" t="e">
        <f t="shared" si="5253"/>
        <v>#DIV/0!</v>
      </c>
      <c r="H1447" s="64">
        <f>H468</f>
        <v>0</v>
      </c>
      <c r="I1447" s="73">
        <f t="shared" ref="I1447" si="5312">I468</f>
        <v>0</v>
      </c>
      <c r="J1447" s="73" t="e">
        <f t="shared" si="5254"/>
        <v>#DIV/0!</v>
      </c>
      <c r="K1447" s="64">
        <f>K468</f>
        <v>0</v>
      </c>
      <c r="L1447" s="73">
        <f t="shared" si="5301"/>
        <v>0</v>
      </c>
      <c r="M1447" s="73" t="e">
        <f t="shared" si="5255"/>
        <v>#DIV/0!</v>
      </c>
      <c r="N1447" s="64">
        <f>N468</f>
        <v>0</v>
      </c>
      <c r="O1447" s="73">
        <f t="shared" si="5302"/>
        <v>0</v>
      </c>
      <c r="P1447" s="73" t="e">
        <f t="shared" si="5256"/>
        <v>#DIV/0!</v>
      </c>
      <c r="Q1447" s="64">
        <f>Q468</f>
        <v>0</v>
      </c>
      <c r="R1447" s="73">
        <f t="shared" si="5303"/>
        <v>0</v>
      </c>
      <c r="S1447" s="73" t="e">
        <f t="shared" si="5257"/>
        <v>#DIV/0!</v>
      </c>
      <c r="T1447" s="64">
        <f>T468</f>
        <v>0</v>
      </c>
      <c r="U1447" s="73">
        <f t="shared" si="5304"/>
        <v>0</v>
      </c>
      <c r="V1447" s="73" t="e">
        <f t="shared" si="5258"/>
        <v>#DIV/0!</v>
      </c>
      <c r="W1447" s="64">
        <f>W468</f>
        <v>0</v>
      </c>
      <c r="X1447" s="73">
        <f t="shared" si="5305"/>
        <v>0</v>
      </c>
      <c r="Y1447" s="73" t="e">
        <f t="shared" si="5259"/>
        <v>#DIV/0!</v>
      </c>
      <c r="Z1447" s="64">
        <f>Z468</f>
        <v>0</v>
      </c>
      <c r="AA1447" s="73">
        <f t="shared" si="5306"/>
        <v>0</v>
      </c>
      <c r="AB1447" s="73" t="e">
        <f t="shared" si="5260"/>
        <v>#DIV/0!</v>
      </c>
      <c r="AC1447" s="64">
        <f>AC468</f>
        <v>0</v>
      </c>
      <c r="AD1447" s="73">
        <f t="shared" si="5307"/>
        <v>0</v>
      </c>
      <c r="AE1447" s="73" t="e">
        <f t="shared" si="5261"/>
        <v>#DIV/0!</v>
      </c>
      <c r="AF1447" s="64">
        <f>AF468</f>
        <v>0</v>
      </c>
      <c r="AG1447" s="73">
        <f t="shared" si="5308"/>
        <v>0</v>
      </c>
      <c r="AH1447" s="73" t="e">
        <f t="shared" si="5262"/>
        <v>#DIV/0!</v>
      </c>
      <c r="AI1447" s="64">
        <f>AI468</f>
        <v>0</v>
      </c>
      <c r="AJ1447" s="73">
        <f t="shared" si="5309"/>
        <v>0</v>
      </c>
      <c r="AK1447" s="73" t="e">
        <f t="shared" si="5263"/>
        <v>#DIV/0!</v>
      </c>
      <c r="AL1447" s="64">
        <f>AL468</f>
        <v>0</v>
      </c>
      <c r="AM1447" s="73">
        <f t="shared" si="5310"/>
        <v>0</v>
      </c>
      <c r="AN1447" s="73" t="e">
        <f t="shared" si="5264"/>
        <v>#DIV/0!</v>
      </c>
      <c r="AO1447" s="64">
        <f>AO468</f>
        <v>0</v>
      </c>
      <c r="AP1447" s="73">
        <f t="shared" si="5311"/>
        <v>0</v>
      </c>
      <c r="AQ1447" s="73" t="e">
        <f t="shared" si="5265"/>
        <v>#DIV/0!</v>
      </c>
      <c r="AR1447" s="12"/>
    </row>
    <row r="1448" spans="1:44" ht="25.5" customHeight="1">
      <c r="A1448" s="384" t="s">
        <v>113</v>
      </c>
      <c r="B1448" s="384"/>
      <c r="C1448" s="384"/>
      <c r="D1448" s="45" t="s">
        <v>230</v>
      </c>
      <c r="E1448" s="64">
        <f>E1449+E1450+E1451+E1453+E1454</f>
        <v>150</v>
      </c>
      <c r="F1448" s="71">
        <f>F1449+F1450+F1451+F1453+F1454</f>
        <v>95</v>
      </c>
      <c r="G1448" s="71">
        <f>(F1448/E1448)*100</f>
        <v>63.333333333333329</v>
      </c>
      <c r="H1448" s="64">
        <f>H1449+H1450+H1451+H1453+H1454</f>
        <v>0</v>
      </c>
      <c r="I1448" s="71">
        <f>I1449+I1450+I1451+I1453+I1454</f>
        <v>0</v>
      </c>
      <c r="J1448" s="71" t="e">
        <f>(I1448/H1448)*100</f>
        <v>#DIV/0!</v>
      </c>
      <c r="K1448" s="64">
        <f>K1449+K1450+K1451+K1453+K1454</f>
        <v>0</v>
      </c>
      <c r="L1448" s="71">
        <f>L1449+L1450+L1451+L1453+L1454</f>
        <v>0</v>
      </c>
      <c r="M1448" s="71" t="e">
        <f>(L1448/K1448)*100</f>
        <v>#DIV/0!</v>
      </c>
      <c r="N1448" s="64">
        <f>N1449+N1450+N1451+N1453+N1454</f>
        <v>7</v>
      </c>
      <c r="O1448" s="71">
        <f>O1449+O1450+O1451+O1453+O1454</f>
        <v>7</v>
      </c>
      <c r="P1448" s="71">
        <f>(O1448/N1448)*100</f>
        <v>100</v>
      </c>
      <c r="Q1448" s="64">
        <f>Q1449+Q1450+Q1451+Q1453+Q1454</f>
        <v>25</v>
      </c>
      <c r="R1448" s="71">
        <f>R1449+R1450+R1451+R1453+R1454</f>
        <v>25</v>
      </c>
      <c r="S1448" s="71">
        <f>(R1448/Q1448)*100</f>
        <v>100</v>
      </c>
      <c r="T1448" s="64">
        <f>T1449+T1450+T1451+T1453+T1454</f>
        <v>11</v>
      </c>
      <c r="U1448" s="71">
        <f>U1449+U1450+U1451+U1453+U1454</f>
        <v>11</v>
      </c>
      <c r="V1448" s="71">
        <f>(U1448/T1448)*100</f>
        <v>100</v>
      </c>
      <c r="W1448" s="64">
        <f>W1449+W1450+W1451+W1453+W1454</f>
        <v>37</v>
      </c>
      <c r="X1448" s="71">
        <f>X1449+X1450+X1451+X1453+X1454</f>
        <v>37</v>
      </c>
      <c r="Y1448" s="71">
        <f>(X1448/W1448)*100</f>
        <v>100</v>
      </c>
      <c r="Z1448" s="64">
        <f>Z1449+Z1450+Z1451+Z1453+Z1454</f>
        <v>0</v>
      </c>
      <c r="AA1448" s="71">
        <f>AA1449+AA1450+AA1451+AA1453+AA1454</f>
        <v>0</v>
      </c>
      <c r="AB1448" s="71" t="e">
        <f>(AA1448/Z1448)*100</f>
        <v>#DIV/0!</v>
      </c>
      <c r="AC1448" s="64">
        <f>AC1449+AC1450+AC1451+AC1453+AC1454</f>
        <v>0</v>
      </c>
      <c r="AD1448" s="71">
        <f>AD1449+AD1450+AD1451+AD1453+AD1454</f>
        <v>0</v>
      </c>
      <c r="AE1448" s="71" t="e">
        <f>(AD1448/AC1448)*100</f>
        <v>#DIV/0!</v>
      </c>
      <c r="AF1448" s="64">
        <f>AF1449+AF1450+AF1451+AF1453+AF1454</f>
        <v>15</v>
      </c>
      <c r="AG1448" s="71">
        <f>AG1449+AG1450+AG1451+AG1453+AG1454</f>
        <v>15</v>
      </c>
      <c r="AH1448" s="71">
        <f>(AG1448/AF1448)*100</f>
        <v>100</v>
      </c>
      <c r="AI1448" s="64">
        <f>AI1449+AI1450+AI1451+AI1453+AI1454</f>
        <v>35</v>
      </c>
      <c r="AJ1448" s="71">
        <f>AJ1449+AJ1450+AJ1451+AJ1453+AJ1454</f>
        <v>0</v>
      </c>
      <c r="AK1448" s="71">
        <f>(AJ1448/AI1448)*100</f>
        <v>0</v>
      </c>
      <c r="AL1448" s="64">
        <f>AL1449+AL1450+AL1451+AL1453+AL1454</f>
        <v>0</v>
      </c>
      <c r="AM1448" s="71">
        <f>AM1449+AM1450+AM1451+AM1453+AM1454</f>
        <v>0</v>
      </c>
      <c r="AN1448" s="71" t="e">
        <f>(AM1448/AL1448)*100</f>
        <v>#DIV/0!</v>
      </c>
      <c r="AO1448" s="64">
        <f>AO1449+AO1450+AO1451+AO1453+AO1454</f>
        <v>20</v>
      </c>
      <c r="AP1448" s="71">
        <f>AP1449+AP1450+AP1451+AP1453+AP1454</f>
        <v>0</v>
      </c>
      <c r="AQ1448" s="71">
        <f>(AP1448/AO1448)*100</f>
        <v>0</v>
      </c>
      <c r="AR1448" s="12"/>
    </row>
    <row r="1449" spans="1:44" ht="30">
      <c r="A1449" s="384"/>
      <c r="B1449" s="384"/>
      <c r="C1449" s="384"/>
      <c r="D1449" s="45" t="s">
        <v>17</v>
      </c>
      <c r="E1449" s="66">
        <f>H1449+K1449+N1449+Q1449+T1449+W1449+Z1449+AC1449+AF1449+AI1449+AL1449+AO1449</f>
        <v>0</v>
      </c>
      <c r="F1449" s="67">
        <f>I1449+L1449+O1449+R1449+U1449+X1449+AA1449+AD1449+AG1449+AJ1449+AM1449+AP1449</f>
        <v>0</v>
      </c>
      <c r="G1449" s="68" t="e">
        <f t="shared" ref="G1449:G1454" si="5313">(F1449/E1449)*100</f>
        <v>#DIV/0!</v>
      </c>
      <c r="H1449" s="66">
        <f>H1113</f>
        <v>0</v>
      </c>
      <c r="I1449" s="68">
        <f>I1113</f>
        <v>0</v>
      </c>
      <c r="J1449" s="68" t="e">
        <f t="shared" ref="J1449:J1454" si="5314">(I1449/H1449)*100</f>
        <v>#DIV/0!</v>
      </c>
      <c r="K1449" s="66">
        <f>K1113</f>
        <v>0</v>
      </c>
      <c r="L1449" s="68">
        <f>L1113</f>
        <v>0</v>
      </c>
      <c r="M1449" s="68" t="e">
        <f t="shared" ref="M1449:M1454" si="5315">(L1449/K1449)*100</f>
        <v>#DIV/0!</v>
      </c>
      <c r="N1449" s="66">
        <f>N1113</f>
        <v>0</v>
      </c>
      <c r="O1449" s="68">
        <f>O1113</f>
        <v>0</v>
      </c>
      <c r="P1449" s="68" t="e">
        <f t="shared" ref="P1449:P1454" si="5316">(O1449/N1449)*100</f>
        <v>#DIV/0!</v>
      </c>
      <c r="Q1449" s="66">
        <f>Q1113</f>
        <v>0</v>
      </c>
      <c r="R1449" s="68">
        <f>R1113</f>
        <v>0</v>
      </c>
      <c r="S1449" s="68" t="e">
        <f t="shared" ref="S1449:S1454" si="5317">(R1449/Q1449)*100</f>
        <v>#DIV/0!</v>
      </c>
      <c r="T1449" s="66">
        <f>T1113</f>
        <v>0</v>
      </c>
      <c r="U1449" s="68">
        <f>U1113</f>
        <v>0</v>
      </c>
      <c r="V1449" s="68" t="e">
        <f t="shared" ref="V1449:V1454" si="5318">(U1449/T1449)*100</f>
        <v>#DIV/0!</v>
      </c>
      <c r="W1449" s="66">
        <f>W1113</f>
        <v>0</v>
      </c>
      <c r="X1449" s="68">
        <f>X1113</f>
        <v>0</v>
      </c>
      <c r="Y1449" s="68" t="e">
        <f t="shared" ref="Y1449:Y1454" si="5319">(X1449/W1449)*100</f>
        <v>#DIV/0!</v>
      </c>
      <c r="Z1449" s="66">
        <f>Z1113</f>
        <v>0</v>
      </c>
      <c r="AA1449" s="68">
        <f>AA1113</f>
        <v>0</v>
      </c>
      <c r="AB1449" s="68" t="e">
        <f t="shared" ref="AB1449:AB1454" si="5320">(AA1449/Z1449)*100</f>
        <v>#DIV/0!</v>
      </c>
      <c r="AC1449" s="66">
        <f>AC1113</f>
        <v>0</v>
      </c>
      <c r="AD1449" s="68">
        <f>AD1113</f>
        <v>0</v>
      </c>
      <c r="AE1449" s="68" t="e">
        <f t="shared" ref="AE1449:AE1454" si="5321">(AD1449/AC1449)*100</f>
        <v>#DIV/0!</v>
      </c>
      <c r="AF1449" s="66">
        <f>AF1113</f>
        <v>0</v>
      </c>
      <c r="AG1449" s="68">
        <f>AG1113</f>
        <v>0</v>
      </c>
      <c r="AH1449" s="68" t="e">
        <f t="shared" ref="AH1449:AH1454" si="5322">(AG1449/AF1449)*100</f>
        <v>#DIV/0!</v>
      </c>
      <c r="AI1449" s="66">
        <f>AI1113</f>
        <v>0</v>
      </c>
      <c r="AJ1449" s="68">
        <f>AJ1113</f>
        <v>0</v>
      </c>
      <c r="AK1449" s="68" t="e">
        <f t="shared" ref="AK1449:AK1454" si="5323">(AJ1449/AI1449)*100</f>
        <v>#DIV/0!</v>
      </c>
      <c r="AL1449" s="66">
        <f>AL1113</f>
        <v>0</v>
      </c>
      <c r="AM1449" s="68">
        <f>AM1113</f>
        <v>0</v>
      </c>
      <c r="AN1449" s="68" t="e">
        <f t="shared" ref="AN1449:AN1454" si="5324">(AM1449/AL1449)*100</f>
        <v>#DIV/0!</v>
      </c>
      <c r="AO1449" s="66">
        <f>AO1113</f>
        <v>0</v>
      </c>
      <c r="AP1449" s="68">
        <f>AP1113</f>
        <v>0</v>
      </c>
      <c r="AQ1449" s="68" t="e">
        <f t="shared" ref="AQ1449:AQ1454" si="5325">(AP1449/AO1449)*100</f>
        <v>#DIV/0!</v>
      </c>
      <c r="AR1449" s="12"/>
    </row>
    <row r="1450" spans="1:44" ht="47.25" customHeight="1">
      <c r="A1450" s="384"/>
      <c r="B1450" s="384"/>
      <c r="C1450" s="384"/>
      <c r="D1450" s="45" t="s">
        <v>18</v>
      </c>
      <c r="E1450" s="66">
        <f t="shared" ref="E1450:E1454" si="5326">H1450+K1450+N1450+Q1450+T1450+W1450+Z1450+AC1450+AF1450+AI1450+AL1450+AO1450</f>
        <v>0</v>
      </c>
      <c r="F1450" s="67">
        <f t="shared" ref="F1450:F1454" si="5327">I1450+L1450+O1450+R1450+U1450+X1450+AA1450+AD1450+AG1450+AJ1450+AM1450+AP1450</f>
        <v>0</v>
      </c>
      <c r="G1450" s="68" t="e">
        <f t="shared" si="5313"/>
        <v>#DIV/0!</v>
      </c>
      <c r="H1450" s="66">
        <f t="shared" ref="H1450:I1454" si="5328">H1114</f>
        <v>0</v>
      </c>
      <c r="I1450" s="68">
        <f t="shared" si="5328"/>
        <v>0</v>
      </c>
      <c r="J1450" s="68" t="e">
        <f t="shared" si="5314"/>
        <v>#DIV/0!</v>
      </c>
      <c r="K1450" s="66">
        <f t="shared" ref="K1450:L1450" si="5329">K1114</f>
        <v>0</v>
      </c>
      <c r="L1450" s="68">
        <f t="shared" si="5329"/>
        <v>0</v>
      </c>
      <c r="M1450" s="68" t="e">
        <f t="shared" si="5315"/>
        <v>#DIV/0!</v>
      </c>
      <c r="N1450" s="66">
        <f t="shared" ref="N1450:O1450" si="5330">N1114</f>
        <v>0</v>
      </c>
      <c r="O1450" s="68">
        <f t="shared" si="5330"/>
        <v>0</v>
      </c>
      <c r="P1450" s="68" t="e">
        <f t="shared" si="5316"/>
        <v>#DIV/0!</v>
      </c>
      <c r="Q1450" s="66">
        <f t="shared" ref="Q1450:R1450" si="5331">Q1114</f>
        <v>0</v>
      </c>
      <c r="R1450" s="68">
        <f t="shared" si="5331"/>
        <v>0</v>
      </c>
      <c r="S1450" s="68" t="e">
        <f t="shared" si="5317"/>
        <v>#DIV/0!</v>
      </c>
      <c r="T1450" s="66">
        <f t="shared" ref="T1450:U1450" si="5332">T1114</f>
        <v>0</v>
      </c>
      <c r="U1450" s="68">
        <f t="shared" si="5332"/>
        <v>0</v>
      </c>
      <c r="V1450" s="68" t="e">
        <f t="shared" si="5318"/>
        <v>#DIV/0!</v>
      </c>
      <c r="W1450" s="66">
        <f t="shared" ref="W1450:X1450" si="5333">W1114</f>
        <v>0</v>
      </c>
      <c r="X1450" s="68">
        <f t="shared" si="5333"/>
        <v>0</v>
      </c>
      <c r="Y1450" s="68" t="e">
        <f t="shared" si="5319"/>
        <v>#DIV/0!</v>
      </c>
      <c r="Z1450" s="66">
        <f t="shared" ref="Z1450:AA1450" si="5334">Z1114</f>
        <v>0</v>
      </c>
      <c r="AA1450" s="68">
        <f t="shared" si="5334"/>
        <v>0</v>
      </c>
      <c r="AB1450" s="68" t="e">
        <f t="shared" si="5320"/>
        <v>#DIV/0!</v>
      </c>
      <c r="AC1450" s="66">
        <f t="shared" ref="AC1450:AD1450" si="5335">AC1114</f>
        <v>0</v>
      </c>
      <c r="AD1450" s="68">
        <f t="shared" si="5335"/>
        <v>0</v>
      </c>
      <c r="AE1450" s="68" t="e">
        <f t="shared" si="5321"/>
        <v>#DIV/0!</v>
      </c>
      <c r="AF1450" s="66">
        <f t="shared" ref="AF1450:AG1450" si="5336">AF1114</f>
        <v>0</v>
      </c>
      <c r="AG1450" s="68">
        <f t="shared" si="5336"/>
        <v>0</v>
      </c>
      <c r="AH1450" s="68" t="e">
        <f t="shared" si="5322"/>
        <v>#DIV/0!</v>
      </c>
      <c r="AI1450" s="66">
        <f t="shared" ref="AI1450:AJ1450" si="5337">AI1114</f>
        <v>0</v>
      </c>
      <c r="AJ1450" s="68">
        <f t="shared" si="5337"/>
        <v>0</v>
      </c>
      <c r="AK1450" s="68" t="e">
        <f t="shared" si="5323"/>
        <v>#DIV/0!</v>
      </c>
      <c r="AL1450" s="66">
        <f t="shared" ref="AL1450:AM1450" si="5338">AL1114</f>
        <v>0</v>
      </c>
      <c r="AM1450" s="68">
        <f t="shared" si="5338"/>
        <v>0</v>
      </c>
      <c r="AN1450" s="68" t="e">
        <f t="shared" si="5324"/>
        <v>#DIV/0!</v>
      </c>
      <c r="AO1450" s="66">
        <f t="shared" ref="AO1450:AP1450" si="5339">AO1114</f>
        <v>0</v>
      </c>
      <c r="AP1450" s="68">
        <f t="shared" si="5339"/>
        <v>0</v>
      </c>
      <c r="AQ1450" s="68" t="e">
        <f t="shared" si="5325"/>
        <v>#DIV/0!</v>
      </c>
      <c r="AR1450" s="12"/>
    </row>
    <row r="1451" spans="1:44" ht="29.25" customHeight="1">
      <c r="A1451" s="384"/>
      <c r="B1451" s="384"/>
      <c r="C1451" s="384"/>
      <c r="D1451" s="45" t="s">
        <v>26</v>
      </c>
      <c r="E1451" s="66">
        <f t="shared" si="5326"/>
        <v>150</v>
      </c>
      <c r="F1451" s="67">
        <f t="shared" si="5327"/>
        <v>95</v>
      </c>
      <c r="G1451" s="68">
        <f t="shared" si="5313"/>
        <v>63.333333333333329</v>
      </c>
      <c r="H1451" s="66">
        <f t="shared" si="5328"/>
        <v>0</v>
      </c>
      <c r="I1451" s="68">
        <f t="shared" si="5328"/>
        <v>0</v>
      </c>
      <c r="J1451" s="68" t="e">
        <f t="shared" si="5314"/>
        <v>#DIV/0!</v>
      </c>
      <c r="K1451" s="66">
        <f t="shared" ref="K1451:L1451" si="5340">K1115</f>
        <v>0</v>
      </c>
      <c r="L1451" s="68">
        <f t="shared" si="5340"/>
        <v>0</v>
      </c>
      <c r="M1451" s="68" t="e">
        <f t="shared" si="5315"/>
        <v>#DIV/0!</v>
      </c>
      <c r="N1451" s="66">
        <f t="shared" ref="N1451:O1451" si="5341">N1115</f>
        <v>7</v>
      </c>
      <c r="O1451" s="68">
        <f t="shared" si="5341"/>
        <v>7</v>
      </c>
      <c r="P1451" s="68">
        <f t="shared" si="5316"/>
        <v>100</v>
      </c>
      <c r="Q1451" s="66">
        <f t="shared" ref="Q1451:R1451" si="5342">Q1115</f>
        <v>25</v>
      </c>
      <c r="R1451" s="68">
        <f t="shared" si="5342"/>
        <v>25</v>
      </c>
      <c r="S1451" s="68">
        <f t="shared" si="5317"/>
        <v>100</v>
      </c>
      <c r="T1451" s="66">
        <f t="shared" ref="T1451:U1451" si="5343">T1115</f>
        <v>11</v>
      </c>
      <c r="U1451" s="68">
        <f t="shared" si="5343"/>
        <v>11</v>
      </c>
      <c r="V1451" s="68">
        <f t="shared" si="5318"/>
        <v>100</v>
      </c>
      <c r="W1451" s="66">
        <f t="shared" ref="W1451:X1451" si="5344">W1115</f>
        <v>37</v>
      </c>
      <c r="X1451" s="68">
        <f t="shared" si="5344"/>
        <v>37</v>
      </c>
      <c r="Y1451" s="68">
        <f t="shared" si="5319"/>
        <v>100</v>
      </c>
      <c r="Z1451" s="66">
        <f t="shared" ref="Z1451:AA1451" si="5345">Z1115</f>
        <v>0</v>
      </c>
      <c r="AA1451" s="68">
        <f t="shared" si="5345"/>
        <v>0</v>
      </c>
      <c r="AB1451" s="68" t="e">
        <f t="shared" si="5320"/>
        <v>#DIV/0!</v>
      </c>
      <c r="AC1451" s="66">
        <f t="shared" ref="AC1451:AD1451" si="5346">AC1115</f>
        <v>0</v>
      </c>
      <c r="AD1451" s="68">
        <f t="shared" si="5346"/>
        <v>0</v>
      </c>
      <c r="AE1451" s="68" t="e">
        <f t="shared" si="5321"/>
        <v>#DIV/0!</v>
      </c>
      <c r="AF1451" s="66">
        <f t="shared" ref="AF1451:AG1451" si="5347">AF1115</f>
        <v>15</v>
      </c>
      <c r="AG1451" s="68">
        <f t="shared" si="5347"/>
        <v>15</v>
      </c>
      <c r="AH1451" s="68">
        <f t="shared" si="5322"/>
        <v>100</v>
      </c>
      <c r="AI1451" s="66">
        <f t="shared" ref="AI1451:AJ1451" si="5348">AI1115</f>
        <v>35</v>
      </c>
      <c r="AJ1451" s="68">
        <f t="shared" si="5348"/>
        <v>0</v>
      </c>
      <c r="AK1451" s="68">
        <f t="shared" si="5323"/>
        <v>0</v>
      </c>
      <c r="AL1451" s="66">
        <f t="shared" ref="AL1451:AM1451" si="5349">AL1115</f>
        <v>0</v>
      </c>
      <c r="AM1451" s="68">
        <f t="shared" si="5349"/>
        <v>0</v>
      </c>
      <c r="AN1451" s="68" t="e">
        <f t="shared" si="5324"/>
        <v>#DIV/0!</v>
      </c>
      <c r="AO1451" s="66">
        <f t="shared" ref="AO1451:AP1451" si="5350">AO1115</f>
        <v>20</v>
      </c>
      <c r="AP1451" s="68">
        <f t="shared" si="5350"/>
        <v>0</v>
      </c>
      <c r="AQ1451" s="68">
        <f t="shared" si="5325"/>
        <v>0</v>
      </c>
      <c r="AR1451" s="12"/>
    </row>
    <row r="1452" spans="1:44" ht="75" customHeight="1">
      <c r="A1452" s="384"/>
      <c r="B1452" s="384"/>
      <c r="C1452" s="384"/>
      <c r="D1452" s="45" t="s">
        <v>231</v>
      </c>
      <c r="E1452" s="66">
        <f t="shared" si="5326"/>
        <v>0</v>
      </c>
      <c r="F1452" s="67">
        <f t="shared" si="5327"/>
        <v>0</v>
      </c>
      <c r="G1452" s="68" t="e">
        <f t="shared" si="5313"/>
        <v>#DIV/0!</v>
      </c>
      <c r="H1452" s="66">
        <f t="shared" si="5328"/>
        <v>0</v>
      </c>
      <c r="I1452" s="68">
        <f t="shared" si="5328"/>
        <v>0</v>
      </c>
      <c r="J1452" s="68" t="e">
        <f t="shared" si="5314"/>
        <v>#DIV/0!</v>
      </c>
      <c r="K1452" s="66">
        <f t="shared" ref="K1452:L1452" si="5351">K1116</f>
        <v>0</v>
      </c>
      <c r="L1452" s="68">
        <f t="shared" si="5351"/>
        <v>0</v>
      </c>
      <c r="M1452" s="68" t="e">
        <f t="shared" si="5315"/>
        <v>#DIV/0!</v>
      </c>
      <c r="N1452" s="66">
        <f t="shared" ref="N1452:O1452" si="5352">N1116</f>
        <v>0</v>
      </c>
      <c r="O1452" s="68">
        <f t="shared" si="5352"/>
        <v>0</v>
      </c>
      <c r="P1452" s="68" t="e">
        <f t="shared" si="5316"/>
        <v>#DIV/0!</v>
      </c>
      <c r="Q1452" s="66">
        <f t="shared" ref="Q1452:R1452" si="5353">Q1116</f>
        <v>0</v>
      </c>
      <c r="R1452" s="68">
        <f t="shared" si="5353"/>
        <v>0</v>
      </c>
      <c r="S1452" s="68" t="e">
        <f t="shared" si="5317"/>
        <v>#DIV/0!</v>
      </c>
      <c r="T1452" s="66">
        <f t="shared" ref="T1452:U1452" si="5354">T1116</f>
        <v>0</v>
      </c>
      <c r="U1452" s="68">
        <f t="shared" si="5354"/>
        <v>0</v>
      </c>
      <c r="V1452" s="68" t="e">
        <f t="shared" si="5318"/>
        <v>#DIV/0!</v>
      </c>
      <c r="W1452" s="66">
        <f t="shared" ref="W1452:X1452" si="5355">W1116</f>
        <v>0</v>
      </c>
      <c r="X1452" s="68">
        <f t="shared" si="5355"/>
        <v>0</v>
      </c>
      <c r="Y1452" s="68" t="e">
        <f t="shared" si="5319"/>
        <v>#DIV/0!</v>
      </c>
      <c r="Z1452" s="66">
        <f t="shared" ref="Z1452:AA1452" si="5356">Z1116</f>
        <v>0</v>
      </c>
      <c r="AA1452" s="68">
        <f t="shared" si="5356"/>
        <v>0</v>
      </c>
      <c r="AB1452" s="68" t="e">
        <f t="shared" si="5320"/>
        <v>#DIV/0!</v>
      </c>
      <c r="AC1452" s="66">
        <f t="shared" ref="AC1452:AD1452" si="5357">AC1116</f>
        <v>0</v>
      </c>
      <c r="AD1452" s="68">
        <f t="shared" si="5357"/>
        <v>0</v>
      </c>
      <c r="AE1452" s="68" t="e">
        <f t="shared" si="5321"/>
        <v>#DIV/0!</v>
      </c>
      <c r="AF1452" s="66">
        <f t="shared" ref="AF1452:AG1452" si="5358">AF1116</f>
        <v>0</v>
      </c>
      <c r="AG1452" s="68">
        <f t="shared" si="5358"/>
        <v>0</v>
      </c>
      <c r="AH1452" s="68" t="e">
        <f t="shared" si="5322"/>
        <v>#DIV/0!</v>
      </c>
      <c r="AI1452" s="66">
        <f t="shared" ref="AI1452:AJ1452" si="5359">AI1116</f>
        <v>0</v>
      </c>
      <c r="AJ1452" s="68">
        <f t="shared" si="5359"/>
        <v>0</v>
      </c>
      <c r="AK1452" s="68" t="e">
        <f t="shared" si="5323"/>
        <v>#DIV/0!</v>
      </c>
      <c r="AL1452" s="66">
        <f t="shared" ref="AL1452:AM1452" si="5360">AL1116</f>
        <v>0</v>
      </c>
      <c r="AM1452" s="68">
        <f t="shared" si="5360"/>
        <v>0</v>
      </c>
      <c r="AN1452" s="68" t="e">
        <f t="shared" si="5324"/>
        <v>#DIV/0!</v>
      </c>
      <c r="AO1452" s="66">
        <f t="shared" ref="AO1452:AP1452" si="5361">AO1116</f>
        <v>0</v>
      </c>
      <c r="AP1452" s="68">
        <f t="shared" si="5361"/>
        <v>0</v>
      </c>
      <c r="AQ1452" s="68" t="e">
        <f t="shared" si="5325"/>
        <v>#DIV/0!</v>
      </c>
      <c r="AR1452" s="12"/>
    </row>
    <row r="1453" spans="1:44" ht="33" customHeight="1">
      <c r="A1453" s="384"/>
      <c r="B1453" s="384"/>
      <c r="C1453" s="384"/>
      <c r="D1453" s="45" t="s">
        <v>39</v>
      </c>
      <c r="E1453" s="66">
        <f t="shared" si="5326"/>
        <v>0</v>
      </c>
      <c r="F1453" s="67">
        <f t="shared" si="5327"/>
        <v>0</v>
      </c>
      <c r="G1453" s="68" t="e">
        <f t="shared" si="5313"/>
        <v>#DIV/0!</v>
      </c>
      <c r="H1453" s="66">
        <f t="shared" si="5328"/>
        <v>0</v>
      </c>
      <c r="I1453" s="68">
        <f t="shared" si="5328"/>
        <v>0</v>
      </c>
      <c r="J1453" s="68" t="e">
        <f t="shared" si="5314"/>
        <v>#DIV/0!</v>
      </c>
      <c r="K1453" s="66">
        <f t="shared" ref="K1453:L1453" si="5362">K1117</f>
        <v>0</v>
      </c>
      <c r="L1453" s="68">
        <f t="shared" si="5362"/>
        <v>0</v>
      </c>
      <c r="M1453" s="68" t="e">
        <f t="shared" si="5315"/>
        <v>#DIV/0!</v>
      </c>
      <c r="N1453" s="66">
        <f t="shared" ref="N1453:O1453" si="5363">N1117</f>
        <v>0</v>
      </c>
      <c r="O1453" s="68">
        <f t="shared" si="5363"/>
        <v>0</v>
      </c>
      <c r="P1453" s="68" t="e">
        <f t="shared" si="5316"/>
        <v>#DIV/0!</v>
      </c>
      <c r="Q1453" s="66">
        <f t="shared" ref="Q1453:R1453" si="5364">Q1117</f>
        <v>0</v>
      </c>
      <c r="R1453" s="68">
        <f t="shared" si="5364"/>
        <v>0</v>
      </c>
      <c r="S1453" s="68" t="e">
        <f t="shared" si="5317"/>
        <v>#DIV/0!</v>
      </c>
      <c r="T1453" s="66">
        <f t="shared" ref="T1453:U1453" si="5365">T1117</f>
        <v>0</v>
      </c>
      <c r="U1453" s="68">
        <f t="shared" si="5365"/>
        <v>0</v>
      </c>
      <c r="V1453" s="68" t="e">
        <f t="shared" si="5318"/>
        <v>#DIV/0!</v>
      </c>
      <c r="W1453" s="66">
        <f t="shared" ref="W1453:X1453" si="5366">W1117</f>
        <v>0</v>
      </c>
      <c r="X1453" s="68">
        <f t="shared" si="5366"/>
        <v>0</v>
      </c>
      <c r="Y1453" s="68" t="e">
        <f t="shared" si="5319"/>
        <v>#DIV/0!</v>
      </c>
      <c r="Z1453" s="66">
        <f t="shared" ref="Z1453:AA1453" si="5367">Z1117</f>
        <v>0</v>
      </c>
      <c r="AA1453" s="68">
        <f t="shared" si="5367"/>
        <v>0</v>
      </c>
      <c r="AB1453" s="68" t="e">
        <f t="shared" si="5320"/>
        <v>#DIV/0!</v>
      </c>
      <c r="AC1453" s="66">
        <f t="shared" ref="AC1453:AD1453" si="5368">AC1117</f>
        <v>0</v>
      </c>
      <c r="AD1453" s="68">
        <f t="shared" si="5368"/>
        <v>0</v>
      </c>
      <c r="AE1453" s="68" t="e">
        <f t="shared" si="5321"/>
        <v>#DIV/0!</v>
      </c>
      <c r="AF1453" s="66">
        <f t="shared" ref="AF1453:AG1453" si="5369">AF1117</f>
        <v>0</v>
      </c>
      <c r="AG1453" s="68">
        <f t="shared" si="5369"/>
        <v>0</v>
      </c>
      <c r="AH1453" s="68" t="e">
        <f t="shared" si="5322"/>
        <v>#DIV/0!</v>
      </c>
      <c r="AI1453" s="66">
        <f t="shared" ref="AI1453:AJ1453" si="5370">AI1117</f>
        <v>0</v>
      </c>
      <c r="AJ1453" s="68">
        <f t="shared" si="5370"/>
        <v>0</v>
      </c>
      <c r="AK1453" s="68" t="e">
        <f t="shared" si="5323"/>
        <v>#DIV/0!</v>
      </c>
      <c r="AL1453" s="66">
        <f t="shared" ref="AL1453:AM1453" si="5371">AL1117</f>
        <v>0</v>
      </c>
      <c r="AM1453" s="68">
        <f t="shared" si="5371"/>
        <v>0</v>
      </c>
      <c r="AN1453" s="68" t="e">
        <f t="shared" si="5324"/>
        <v>#DIV/0!</v>
      </c>
      <c r="AO1453" s="66">
        <f t="shared" ref="AO1453:AP1453" si="5372">AO1117</f>
        <v>0</v>
      </c>
      <c r="AP1453" s="68">
        <f t="shared" si="5372"/>
        <v>0</v>
      </c>
      <c r="AQ1453" s="68" t="e">
        <f t="shared" si="5325"/>
        <v>#DIV/0!</v>
      </c>
      <c r="AR1453" s="12"/>
    </row>
    <row r="1454" spans="1:44" ht="30">
      <c r="A1454" s="384"/>
      <c r="B1454" s="384"/>
      <c r="C1454" s="384"/>
      <c r="D1454" s="45" t="s">
        <v>235</v>
      </c>
      <c r="E1454" s="66">
        <f t="shared" si="5326"/>
        <v>0</v>
      </c>
      <c r="F1454" s="67">
        <f t="shared" si="5327"/>
        <v>0</v>
      </c>
      <c r="G1454" s="68" t="e">
        <f t="shared" si="5313"/>
        <v>#DIV/0!</v>
      </c>
      <c r="H1454" s="66">
        <f t="shared" si="5328"/>
        <v>0</v>
      </c>
      <c r="I1454" s="68">
        <f t="shared" si="5328"/>
        <v>0</v>
      </c>
      <c r="J1454" s="68" t="e">
        <f t="shared" si="5314"/>
        <v>#DIV/0!</v>
      </c>
      <c r="K1454" s="66">
        <f t="shared" ref="K1454:L1454" si="5373">K1118</f>
        <v>0</v>
      </c>
      <c r="L1454" s="68">
        <f t="shared" si="5373"/>
        <v>0</v>
      </c>
      <c r="M1454" s="68" t="e">
        <f t="shared" si="5315"/>
        <v>#DIV/0!</v>
      </c>
      <c r="N1454" s="66">
        <f t="shared" ref="N1454:O1454" si="5374">N1118</f>
        <v>0</v>
      </c>
      <c r="O1454" s="68">
        <f t="shared" si="5374"/>
        <v>0</v>
      </c>
      <c r="P1454" s="68" t="e">
        <f t="shared" si="5316"/>
        <v>#DIV/0!</v>
      </c>
      <c r="Q1454" s="66">
        <f t="shared" ref="Q1454:R1454" si="5375">Q1118</f>
        <v>0</v>
      </c>
      <c r="R1454" s="68">
        <f t="shared" si="5375"/>
        <v>0</v>
      </c>
      <c r="S1454" s="68" t="e">
        <f t="shared" si="5317"/>
        <v>#DIV/0!</v>
      </c>
      <c r="T1454" s="66">
        <f t="shared" ref="T1454:U1454" si="5376">T1118</f>
        <v>0</v>
      </c>
      <c r="U1454" s="68">
        <f t="shared" si="5376"/>
        <v>0</v>
      </c>
      <c r="V1454" s="68" t="e">
        <f t="shared" si="5318"/>
        <v>#DIV/0!</v>
      </c>
      <c r="W1454" s="66">
        <f t="shared" ref="W1454:X1454" si="5377">W1118</f>
        <v>0</v>
      </c>
      <c r="X1454" s="68">
        <f t="shared" si="5377"/>
        <v>0</v>
      </c>
      <c r="Y1454" s="68" t="e">
        <f t="shared" si="5319"/>
        <v>#DIV/0!</v>
      </c>
      <c r="Z1454" s="66">
        <f t="shared" ref="Z1454:AA1454" si="5378">Z1118</f>
        <v>0</v>
      </c>
      <c r="AA1454" s="68">
        <f t="shared" si="5378"/>
        <v>0</v>
      </c>
      <c r="AB1454" s="68" t="e">
        <f t="shared" si="5320"/>
        <v>#DIV/0!</v>
      </c>
      <c r="AC1454" s="66">
        <f t="shared" ref="AC1454:AD1454" si="5379">AC1118</f>
        <v>0</v>
      </c>
      <c r="AD1454" s="68">
        <f t="shared" si="5379"/>
        <v>0</v>
      </c>
      <c r="AE1454" s="68" t="e">
        <f t="shared" si="5321"/>
        <v>#DIV/0!</v>
      </c>
      <c r="AF1454" s="66">
        <f t="shared" ref="AF1454:AG1454" si="5380">AF1118</f>
        <v>0</v>
      </c>
      <c r="AG1454" s="68">
        <f t="shared" si="5380"/>
        <v>0</v>
      </c>
      <c r="AH1454" s="68" t="e">
        <f t="shared" si="5322"/>
        <v>#DIV/0!</v>
      </c>
      <c r="AI1454" s="66">
        <f t="shared" ref="AI1454:AJ1454" si="5381">AI1118</f>
        <v>0</v>
      </c>
      <c r="AJ1454" s="68">
        <f t="shared" si="5381"/>
        <v>0</v>
      </c>
      <c r="AK1454" s="68" t="e">
        <f t="shared" si="5323"/>
        <v>#DIV/0!</v>
      </c>
      <c r="AL1454" s="66">
        <f t="shared" ref="AL1454:AM1454" si="5382">AL1118</f>
        <v>0</v>
      </c>
      <c r="AM1454" s="68">
        <f t="shared" si="5382"/>
        <v>0</v>
      </c>
      <c r="AN1454" s="68" t="e">
        <f t="shared" si="5324"/>
        <v>#DIV/0!</v>
      </c>
      <c r="AO1454" s="66">
        <f t="shared" ref="AO1454:AP1454" si="5383">AO1118</f>
        <v>0</v>
      </c>
      <c r="AP1454" s="68">
        <f t="shared" si="5383"/>
        <v>0</v>
      </c>
      <c r="AQ1454" s="68" t="e">
        <f t="shared" si="5325"/>
        <v>#DIV/0!</v>
      </c>
      <c r="AR1454" s="12"/>
    </row>
    <row r="1455" spans="1:44" ht="27" customHeight="1">
      <c r="A1455" s="458" t="s">
        <v>141</v>
      </c>
      <c r="B1455" s="458"/>
      <c r="C1455" s="458"/>
      <c r="D1455" s="81" t="s">
        <v>230</v>
      </c>
      <c r="E1455" s="64">
        <f>E1456+E1457+E1458+E1460+E1461</f>
        <v>4433.34</v>
      </c>
      <c r="F1455" s="71">
        <f>F1456+F1457+F1458+F1460+F1461</f>
        <v>3583.04</v>
      </c>
      <c r="G1455" s="71">
        <f>(F1455/E1455)*100</f>
        <v>80.820329593489333</v>
      </c>
      <c r="H1455" s="64">
        <f>H1456+H1457+H1458+H1460+H1461</f>
        <v>0</v>
      </c>
      <c r="I1455" s="71">
        <f>I1456+I1457+I1458+I1460+I1461</f>
        <v>0</v>
      </c>
      <c r="J1455" s="71" t="e">
        <f>(I1455/H1455)*100</f>
        <v>#DIV/0!</v>
      </c>
      <c r="K1455" s="64">
        <f>K1456+K1457+K1458+K1460+K1461</f>
        <v>0</v>
      </c>
      <c r="L1455" s="71">
        <f>L1456+L1457+L1458+L1460+L1461</f>
        <v>0</v>
      </c>
      <c r="M1455" s="71" t="e">
        <f>(L1455/K1455)*100</f>
        <v>#DIV/0!</v>
      </c>
      <c r="N1455" s="64">
        <f>N1456+N1457+N1458+N1460+N1461</f>
        <v>0</v>
      </c>
      <c r="O1455" s="71">
        <f>O1456+O1457+O1458+O1460+O1461</f>
        <v>0</v>
      </c>
      <c r="P1455" s="71" t="e">
        <f>(O1455/N1455)*100</f>
        <v>#DIV/0!</v>
      </c>
      <c r="Q1455" s="64">
        <f>Q1456+Q1457+Q1458+Q1460+Q1461</f>
        <v>0</v>
      </c>
      <c r="R1455" s="71">
        <f>R1456+R1457+R1458+R1460+R1461</f>
        <v>0</v>
      </c>
      <c r="S1455" s="71" t="e">
        <f>(R1455/Q1455)*100</f>
        <v>#DIV/0!</v>
      </c>
      <c r="T1455" s="64">
        <f>T1456+T1457+T1458+T1460+T1461</f>
        <v>0</v>
      </c>
      <c r="U1455" s="71">
        <f>U1456+U1457+U1458+U1460+U1461</f>
        <v>0</v>
      </c>
      <c r="V1455" s="71" t="e">
        <f>(U1455/T1455)*100</f>
        <v>#DIV/0!</v>
      </c>
      <c r="W1455" s="64">
        <f>W1456+W1457+W1458+W1460+W1461</f>
        <v>479.68</v>
      </c>
      <c r="X1455" s="71">
        <f>X1456+X1457+X1458+X1460+X1461</f>
        <v>479.68</v>
      </c>
      <c r="Y1455" s="71">
        <f>(X1455/W1455)*100</f>
        <v>100</v>
      </c>
      <c r="Z1455" s="64">
        <f>Z1456+Z1457+Z1458+Z1460+Z1461</f>
        <v>311.53000000000003</v>
      </c>
      <c r="AA1455" s="71">
        <f>AA1456+AA1457+AA1458+AA1460+AA1461</f>
        <v>311.53000000000003</v>
      </c>
      <c r="AB1455" s="71">
        <f>(AA1455/Z1455)*100</f>
        <v>100</v>
      </c>
      <c r="AC1455" s="64">
        <f>AC1456+AC1457+AC1458+AC1460+AC1461</f>
        <v>1397.56</v>
      </c>
      <c r="AD1455" s="71">
        <f>AD1456+AD1457+AD1458+AD1460+AD1461</f>
        <v>1397.56</v>
      </c>
      <c r="AE1455" s="71">
        <f>(AD1455/AC1455)*100</f>
        <v>100</v>
      </c>
      <c r="AF1455" s="64">
        <f>AF1456+AF1457+AF1458+AF1460+AF1461</f>
        <v>1394.27</v>
      </c>
      <c r="AG1455" s="71">
        <f>AG1456+AG1457+AG1458+AG1460+AG1461</f>
        <v>1394.27</v>
      </c>
      <c r="AH1455" s="71">
        <f>(AG1455/AF1455)*100</f>
        <v>100</v>
      </c>
      <c r="AI1455" s="64">
        <f>AI1456+AI1457+AI1458+AI1460+AI1461</f>
        <v>850.3</v>
      </c>
      <c r="AJ1455" s="71">
        <f>AJ1456+AJ1457+AJ1458+AJ1460+AJ1461</f>
        <v>0</v>
      </c>
      <c r="AK1455" s="71">
        <f>(AJ1455/AI1455)*100</f>
        <v>0</v>
      </c>
      <c r="AL1455" s="64">
        <f>AL1456+AL1457+AL1458+AL1460+AL1461</f>
        <v>0</v>
      </c>
      <c r="AM1455" s="71">
        <f>AM1456+AM1457+AM1458+AM1460+AM1461</f>
        <v>0</v>
      </c>
      <c r="AN1455" s="71" t="e">
        <f>(AM1455/AL1455)*100</f>
        <v>#DIV/0!</v>
      </c>
      <c r="AO1455" s="64">
        <f>AO1456+AO1457+AO1458+AO1460+AO1461</f>
        <v>0</v>
      </c>
      <c r="AP1455" s="71">
        <f>AP1456+AP1457+AP1458+AP1460+AP1461</f>
        <v>0</v>
      </c>
      <c r="AQ1455" s="71" t="e">
        <f>(AP1455/AO1455)*100</f>
        <v>#DIV/0!</v>
      </c>
      <c r="AR1455" s="12"/>
    </row>
    <row r="1456" spans="1:44" ht="30">
      <c r="A1456" s="458"/>
      <c r="B1456" s="458"/>
      <c r="C1456" s="458"/>
      <c r="D1456" s="45" t="s">
        <v>17</v>
      </c>
      <c r="E1456" s="66">
        <f>H1456+K1456+N1456+Q1456+T1456+W1456+Z1456+AC1456+AF1456+AI1456+AL1456+AO1456</f>
        <v>0</v>
      </c>
      <c r="F1456" s="67">
        <f>I1456+L1456+O1456+R1456+U1456+X1456+AA1456+AD1456+AG1456+AJ1456+AM1456+AP1456</f>
        <v>0</v>
      </c>
      <c r="G1456" s="68" t="e">
        <f t="shared" ref="G1456:G1461" si="5384">(F1456/E1456)*100</f>
        <v>#DIV/0!</v>
      </c>
      <c r="H1456" s="66"/>
      <c r="I1456" s="67"/>
      <c r="J1456" s="68" t="e">
        <f t="shared" ref="J1456:J1461" si="5385">(I1456/H1456)*100</f>
        <v>#DIV/0!</v>
      </c>
      <c r="K1456" s="66"/>
      <c r="L1456" s="67"/>
      <c r="M1456" s="68" t="e">
        <f t="shared" ref="M1456:M1461" si="5386">(L1456/K1456)*100</f>
        <v>#DIV/0!</v>
      </c>
      <c r="N1456" s="66"/>
      <c r="O1456" s="67"/>
      <c r="P1456" s="68" t="e">
        <f t="shared" ref="P1456:P1461" si="5387">(O1456/N1456)*100</f>
        <v>#DIV/0!</v>
      </c>
      <c r="Q1456" s="66"/>
      <c r="R1456" s="67"/>
      <c r="S1456" s="68" t="e">
        <f t="shared" ref="S1456:S1461" si="5388">(R1456/Q1456)*100</f>
        <v>#DIV/0!</v>
      </c>
      <c r="T1456" s="66"/>
      <c r="U1456" s="67"/>
      <c r="V1456" s="68" t="e">
        <f t="shared" ref="V1456:V1461" si="5389">(U1456/T1456)*100</f>
        <v>#DIV/0!</v>
      </c>
      <c r="W1456" s="66"/>
      <c r="X1456" s="67"/>
      <c r="Y1456" s="68" t="e">
        <f t="shared" ref="Y1456:Y1461" si="5390">(X1456/W1456)*100</f>
        <v>#DIV/0!</v>
      </c>
      <c r="Z1456" s="66"/>
      <c r="AA1456" s="67"/>
      <c r="AB1456" s="68" t="e">
        <f t="shared" ref="AB1456:AB1461" si="5391">(AA1456/Z1456)*100</f>
        <v>#DIV/0!</v>
      </c>
      <c r="AC1456" s="66"/>
      <c r="AD1456" s="67"/>
      <c r="AE1456" s="68" t="e">
        <f t="shared" ref="AE1456:AE1461" si="5392">(AD1456/AC1456)*100</f>
        <v>#DIV/0!</v>
      </c>
      <c r="AF1456" s="66"/>
      <c r="AG1456" s="67"/>
      <c r="AH1456" s="68" t="e">
        <f t="shared" ref="AH1456:AH1461" si="5393">(AG1456/AF1456)*100</f>
        <v>#DIV/0!</v>
      </c>
      <c r="AI1456" s="66"/>
      <c r="AJ1456" s="67"/>
      <c r="AK1456" s="68" t="e">
        <f t="shared" ref="AK1456:AK1461" si="5394">(AJ1456/AI1456)*100</f>
        <v>#DIV/0!</v>
      </c>
      <c r="AL1456" s="66"/>
      <c r="AM1456" s="67"/>
      <c r="AN1456" s="68" t="e">
        <f t="shared" ref="AN1456:AN1461" si="5395">(AM1456/AL1456)*100</f>
        <v>#DIV/0!</v>
      </c>
      <c r="AO1456" s="66"/>
      <c r="AP1456" s="67"/>
      <c r="AQ1456" s="68" t="e">
        <f t="shared" ref="AQ1456:AQ1461" si="5396">(AP1456/AO1456)*100</f>
        <v>#DIV/0!</v>
      </c>
      <c r="AR1456" s="12"/>
    </row>
    <row r="1457" spans="1:44" ht="47.25" customHeight="1">
      <c r="A1457" s="458"/>
      <c r="B1457" s="458"/>
      <c r="C1457" s="458"/>
      <c r="D1457" s="45" t="s">
        <v>18</v>
      </c>
      <c r="E1457" s="66">
        <f>H1457+K1457+N1457+Q1457+T1457+W1457+Z1457+AC1457+AF1457+AI1457+AL1457+AO1457</f>
        <v>604.98</v>
      </c>
      <c r="F1457" s="67">
        <f t="shared" ref="F1457:F1461" si="5397">I1457+L1457+O1457+R1457+U1457+X1457+AA1457+AD1457+AG1457+AJ1457+AM1457+AP1457</f>
        <v>446.98</v>
      </c>
      <c r="G1457" s="68">
        <f t="shared" si="5384"/>
        <v>73.883434163112824</v>
      </c>
      <c r="H1457" s="66"/>
      <c r="I1457" s="67"/>
      <c r="J1457" s="68" t="e">
        <f t="shared" si="5385"/>
        <v>#DIV/0!</v>
      </c>
      <c r="K1457" s="66"/>
      <c r="L1457" s="67"/>
      <c r="M1457" s="68" t="e">
        <f t="shared" si="5386"/>
        <v>#DIV/0!</v>
      </c>
      <c r="N1457" s="66"/>
      <c r="O1457" s="67"/>
      <c r="P1457" s="68" t="e">
        <f t="shared" si="5387"/>
        <v>#DIV/0!</v>
      </c>
      <c r="Q1457" s="66"/>
      <c r="R1457" s="67"/>
      <c r="S1457" s="68" t="e">
        <f t="shared" si="5388"/>
        <v>#DIV/0!</v>
      </c>
      <c r="T1457" s="66"/>
      <c r="U1457" s="67"/>
      <c r="V1457" s="68" t="e">
        <f t="shared" si="5389"/>
        <v>#DIV/0!</v>
      </c>
      <c r="W1457" s="66">
        <v>169.3</v>
      </c>
      <c r="X1457" s="67">
        <v>169.3</v>
      </c>
      <c r="Y1457" s="68">
        <f t="shared" si="5390"/>
        <v>100</v>
      </c>
      <c r="Z1457" s="66">
        <v>11.68</v>
      </c>
      <c r="AA1457" s="67">
        <v>11.68</v>
      </c>
      <c r="AB1457" s="68">
        <f t="shared" si="5391"/>
        <v>100</v>
      </c>
      <c r="AC1457" s="66">
        <v>0</v>
      </c>
      <c r="AD1457" s="67">
        <v>0</v>
      </c>
      <c r="AE1457" s="68" t="e">
        <f t="shared" si="5392"/>
        <v>#DIV/0!</v>
      </c>
      <c r="AF1457" s="66">
        <v>266</v>
      </c>
      <c r="AG1457" s="67">
        <v>266</v>
      </c>
      <c r="AH1457" s="68">
        <f t="shared" si="5393"/>
        <v>100</v>
      </c>
      <c r="AI1457" s="66">
        <v>158</v>
      </c>
      <c r="AJ1457" s="67"/>
      <c r="AK1457" s="68">
        <f t="shared" si="5394"/>
        <v>0</v>
      </c>
      <c r="AL1457" s="66"/>
      <c r="AM1457" s="67"/>
      <c r="AN1457" s="68" t="e">
        <f t="shared" si="5395"/>
        <v>#DIV/0!</v>
      </c>
      <c r="AO1457" s="66"/>
      <c r="AP1457" s="67"/>
      <c r="AQ1457" s="68" t="e">
        <f t="shared" si="5396"/>
        <v>#DIV/0!</v>
      </c>
      <c r="AR1457" s="12"/>
    </row>
    <row r="1458" spans="1:44" ht="30" customHeight="1">
      <c r="A1458" s="458"/>
      <c r="B1458" s="458"/>
      <c r="C1458" s="458"/>
      <c r="D1458" s="45" t="s">
        <v>26</v>
      </c>
      <c r="E1458" s="64">
        <f>H1458+K1458+N1458+Q1458+T1458+W1458+Z1458+AC1458+AF1458+AI1458+AL1458+AO1458</f>
        <v>3828.3599999999997</v>
      </c>
      <c r="F1458" s="72">
        <f t="shared" si="5397"/>
        <v>3136.06</v>
      </c>
      <c r="G1458" s="68">
        <f t="shared" si="5384"/>
        <v>81.916538674523821</v>
      </c>
      <c r="H1458" s="66"/>
      <c r="I1458" s="67"/>
      <c r="J1458" s="68" t="e">
        <f t="shared" si="5385"/>
        <v>#DIV/0!</v>
      </c>
      <c r="K1458" s="66"/>
      <c r="L1458" s="67"/>
      <c r="M1458" s="68" t="e">
        <f t="shared" si="5386"/>
        <v>#DIV/0!</v>
      </c>
      <c r="N1458" s="66"/>
      <c r="O1458" s="67"/>
      <c r="P1458" s="68" t="e">
        <f t="shared" si="5387"/>
        <v>#DIV/0!</v>
      </c>
      <c r="Q1458" s="66"/>
      <c r="R1458" s="67"/>
      <c r="S1458" s="68" t="e">
        <f t="shared" si="5388"/>
        <v>#DIV/0!</v>
      </c>
      <c r="T1458" s="66"/>
      <c r="U1458" s="67"/>
      <c r="V1458" s="68" t="e">
        <f t="shared" si="5389"/>
        <v>#DIV/0!</v>
      </c>
      <c r="W1458" s="66">
        <f>169.3+141.08</f>
        <v>310.38</v>
      </c>
      <c r="X1458" s="68">
        <f>169.3+141.08</f>
        <v>310.38</v>
      </c>
      <c r="Y1458" s="68">
        <f t="shared" si="5390"/>
        <v>100</v>
      </c>
      <c r="Z1458" s="66">
        <v>299.85000000000002</v>
      </c>
      <c r="AA1458" s="68">
        <v>299.85000000000002</v>
      </c>
      <c r="AB1458" s="68">
        <f t="shared" si="5391"/>
        <v>100</v>
      </c>
      <c r="AC1458" s="64">
        <v>1397.56</v>
      </c>
      <c r="AD1458" s="68">
        <v>1397.56</v>
      </c>
      <c r="AE1458" s="68">
        <f t="shared" si="5392"/>
        <v>100</v>
      </c>
      <c r="AF1458" s="64">
        <v>1128.27</v>
      </c>
      <c r="AG1458" s="73">
        <v>1128.27</v>
      </c>
      <c r="AH1458" s="68">
        <f t="shared" si="5393"/>
        <v>100</v>
      </c>
      <c r="AI1458" s="64">
        <v>692.3</v>
      </c>
      <c r="AJ1458" s="67"/>
      <c r="AK1458" s="68">
        <f t="shared" si="5394"/>
        <v>0</v>
      </c>
      <c r="AL1458" s="66"/>
      <c r="AM1458" s="67"/>
      <c r="AN1458" s="68" t="e">
        <f t="shared" si="5395"/>
        <v>#DIV/0!</v>
      </c>
      <c r="AO1458" s="66"/>
      <c r="AP1458" s="67"/>
      <c r="AQ1458" s="68" t="e">
        <f t="shared" si="5396"/>
        <v>#DIV/0!</v>
      </c>
      <c r="AR1458" s="12"/>
    </row>
    <row r="1459" spans="1:44" ht="80.25" customHeight="1">
      <c r="A1459" s="458"/>
      <c r="B1459" s="458"/>
      <c r="C1459" s="458"/>
      <c r="D1459" s="45" t="s">
        <v>231</v>
      </c>
      <c r="E1459" s="66">
        <f t="shared" ref="E1459:E1461" si="5398">H1459+K1459+N1459+Q1459+T1459+W1459+Z1459+AC1459+AF1459+AI1459+AL1459+AO1459</f>
        <v>0</v>
      </c>
      <c r="F1459" s="67">
        <f t="shared" si="5397"/>
        <v>0</v>
      </c>
      <c r="G1459" s="68" t="e">
        <f t="shared" si="5384"/>
        <v>#DIV/0!</v>
      </c>
      <c r="H1459" s="66"/>
      <c r="I1459" s="67"/>
      <c r="J1459" s="68" t="e">
        <f t="shared" si="5385"/>
        <v>#DIV/0!</v>
      </c>
      <c r="K1459" s="66"/>
      <c r="L1459" s="67"/>
      <c r="M1459" s="68" t="e">
        <f t="shared" si="5386"/>
        <v>#DIV/0!</v>
      </c>
      <c r="N1459" s="66"/>
      <c r="O1459" s="67"/>
      <c r="P1459" s="68" t="e">
        <f t="shared" si="5387"/>
        <v>#DIV/0!</v>
      </c>
      <c r="Q1459" s="66"/>
      <c r="R1459" s="67"/>
      <c r="S1459" s="68" t="e">
        <f t="shared" si="5388"/>
        <v>#DIV/0!</v>
      </c>
      <c r="T1459" s="66"/>
      <c r="U1459" s="67"/>
      <c r="V1459" s="68" t="e">
        <f t="shared" si="5389"/>
        <v>#DIV/0!</v>
      </c>
      <c r="W1459" s="66"/>
      <c r="X1459" s="67"/>
      <c r="Y1459" s="68" t="e">
        <f t="shared" si="5390"/>
        <v>#DIV/0!</v>
      </c>
      <c r="Z1459" s="66"/>
      <c r="AA1459" s="67"/>
      <c r="AB1459" s="68" t="e">
        <f t="shared" si="5391"/>
        <v>#DIV/0!</v>
      </c>
      <c r="AC1459" s="66"/>
      <c r="AD1459" s="67"/>
      <c r="AE1459" s="68" t="e">
        <f t="shared" si="5392"/>
        <v>#DIV/0!</v>
      </c>
      <c r="AF1459" s="66"/>
      <c r="AG1459" s="67"/>
      <c r="AH1459" s="68" t="e">
        <f t="shared" si="5393"/>
        <v>#DIV/0!</v>
      </c>
      <c r="AI1459" s="66"/>
      <c r="AJ1459" s="67"/>
      <c r="AK1459" s="68" t="e">
        <f t="shared" si="5394"/>
        <v>#DIV/0!</v>
      </c>
      <c r="AL1459" s="66"/>
      <c r="AM1459" s="67"/>
      <c r="AN1459" s="68" t="e">
        <f t="shared" si="5395"/>
        <v>#DIV/0!</v>
      </c>
      <c r="AO1459" s="66"/>
      <c r="AP1459" s="67"/>
      <c r="AQ1459" s="68" t="e">
        <f t="shared" si="5396"/>
        <v>#DIV/0!</v>
      </c>
      <c r="AR1459" s="12"/>
    </row>
    <row r="1460" spans="1:44" ht="33" customHeight="1">
      <c r="A1460" s="458"/>
      <c r="B1460" s="458"/>
      <c r="C1460" s="458"/>
      <c r="D1460" s="45" t="s">
        <v>39</v>
      </c>
      <c r="E1460" s="66">
        <f t="shared" si="5398"/>
        <v>0</v>
      </c>
      <c r="F1460" s="67">
        <f t="shared" si="5397"/>
        <v>0</v>
      </c>
      <c r="G1460" s="68" t="e">
        <f t="shared" si="5384"/>
        <v>#DIV/0!</v>
      </c>
      <c r="H1460" s="66"/>
      <c r="I1460" s="67"/>
      <c r="J1460" s="68" t="e">
        <f t="shared" si="5385"/>
        <v>#DIV/0!</v>
      </c>
      <c r="K1460" s="66"/>
      <c r="L1460" s="67"/>
      <c r="M1460" s="68" t="e">
        <f t="shared" si="5386"/>
        <v>#DIV/0!</v>
      </c>
      <c r="N1460" s="66"/>
      <c r="O1460" s="67"/>
      <c r="P1460" s="68" t="e">
        <f t="shared" si="5387"/>
        <v>#DIV/0!</v>
      </c>
      <c r="Q1460" s="66"/>
      <c r="R1460" s="67"/>
      <c r="S1460" s="68" t="e">
        <f t="shared" si="5388"/>
        <v>#DIV/0!</v>
      </c>
      <c r="T1460" s="66"/>
      <c r="U1460" s="67"/>
      <c r="V1460" s="68" t="e">
        <f t="shared" si="5389"/>
        <v>#DIV/0!</v>
      </c>
      <c r="W1460" s="66"/>
      <c r="X1460" s="67"/>
      <c r="Y1460" s="68" t="e">
        <f t="shared" si="5390"/>
        <v>#DIV/0!</v>
      </c>
      <c r="Z1460" s="66"/>
      <c r="AA1460" s="67"/>
      <c r="AB1460" s="68" t="e">
        <f t="shared" si="5391"/>
        <v>#DIV/0!</v>
      </c>
      <c r="AC1460" s="66"/>
      <c r="AD1460" s="67"/>
      <c r="AE1460" s="68" t="e">
        <f t="shared" si="5392"/>
        <v>#DIV/0!</v>
      </c>
      <c r="AF1460" s="66"/>
      <c r="AG1460" s="67"/>
      <c r="AH1460" s="68" t="e">
        <f t="shared" si="5393"/>
        <v>#DIV/0!</v>
      </c>
      <c r="AI1460" s="66"/>
      <c r="AJ1460" s="67"/>
      <c r="AK1460" s="68" t="e">
        <f t="shared" si="5394"/>
        <v>#DIV/0!</v>
      </c>
      <c r="AL1460" s="66"/>
      <c r="AM1460" s="67"/>
      <c r="AN1460" s="68" t="e">
        <f t="shared" si="5395"/>
        <v>#DIV/0!</v>
      </c>
      <c r="AO1460" s="66"/>
      <c r="AP1460" s="67"/>
      <c r="AQ1460" s="68" t="e">
        <f t="shared" si="5396"/>
        <v>#DIV/0!</v>
      </c>
      <c r="AR1460" s="12"/>
    </row>
    <row r="1461" spans="1:44" ht="30">
      <c r="A1461" s="458"/>
      <c r="B1461" s="458"/>
      <c r="C1461" s="458"/>
      <c r="D1461" s="45" t="s">
        <v>235</v>
      </c>
      <c r="E1461" s="66">
        <f t="shared" si="5398"/>
        <v>0</v>
      </c>
      <c r="F1461" s="67">
        <f t="shared" si="5397"/>
        <v>0</v>
      </c>
      <c r="G1461" s="68" t="e">
        <f t="shared" si="5384"/>
        <v>#DIV/0!</v>
      </c>
      <c r="H1461" s="66"/>
      <c r="I1461" s="67"/>
      <c r="J1461" s="68" t="e">
        <f t="shared" si="5385"/>
        <v>#DIV/0!</v>
      </c>
      <c r="K1461" s="66"/>
      <c r="L1461" s="67"/>
      <c r="M1461" s="68" t="e">
        <f t="shared" si="5386"/>
        <v>#DIV/0!</v>
      </c>
      <c r="N1461" s="66"/>
      <c r="O1461" s="67"/>
      <c r="P1461" s="68" t="e">
        <f t="shared" si="5387"/>
        <v>#DIV/0!</v>
      </c>
      <c r="Q1461" s="66"/>
      <c r="R1461" s="67"/>
      <c r="S1461" s="68" t="e">
        <f t="shared" si="5388"/>
        <v>#DIV/0!</v>
      </c>
      <c r="T1461" s="66"/>
      <c r="U1461" s="67"/>
      <c r="V1461" s="68" t="e">
        <f t="shared" si="5389"/>
        <v>#DIV/0!</v>
      </c>
      <c r="W1461" s="66"/>
      <c r="X1461" s="67"/>
      <c r="Y1461" s="68" t="e">
        <f t="shared" si="5390"/>
        <v>#DIV/0!</v>
      </c>
      <c r="Z1461" s="66"/>
      <c r="AA1461" s="67"/>
      <c r="AB1461" s="68" t="e">
        <f t="shared" si="5391"/>
        <v>#DIV/0!</v>
      </c>
      <c r="AC1461" s="66"/>
      <c r="AD1461" s="67"/>
      <c r="AE1461" s="68" t="e">
        <f t="shared" si="5392"/>
        <v>#DIV/0!</v>
      </c>
      <c r="AF1461" s="66"/>
      <c r="AG1461" s="67"/>
      <c r="AH1461" s="68" t="e">
        <f t="shared" si="5393"/>
        <v>#DIV/0!</v>
      </c>
      <c r="AI1461" s="66"/>
      <c r="AJ1461" s="67"/>
      <c r="AK1461" s="68" t="e">
        <f t="shared" si="5394"/>
        <v>#DIV/0!</v>
      </c>
      <c r="AL1461" s="66"/>
      <c r="AM1461" s="67"/>
      <c r="AN1461" s="68" t="e">
        <f t="shared" si="5395"/>
        <v>#DIV/0!</v>
      </c>
      <c r="AO1461" s="66"/>
      <c r="AP1461" s="67"/>
      <c r="AQ1461" s="68" t="e">
        <f t="shared" si="5396"/>
        <v>#DIV/0!</v>
      </c>
      <c r="AR1461" s="12"/>
    </row>
    <row r="1462" spans="1:44" ht="24.75" customHeight="1">
      <c r="A1462" s="392" t="s">
        <v>159</v>
      </c>
      <c r="B1462" s="392"/>
      <c r="C1462" s="392"/>
      <c r="D1462" s="210" t="s">
        <v>230</v>
      </c>
      <c r="E1462" s="187">
        <f>E1463+E1464+E1465+E1467+E1468</f>
        <v>100</v>
      </c>
      <c r="F1462" s="188">
        <f>F1463+F1464+F1465+F1467+F1468</f>
        <v>100</v>
      </c>
      <c r="G1462" s="188">
        <f>(F1462/E1462)*100</f>
        <v>100</v>
      </c>
      <c r="H1462" s="64">
        <f>H1463+H1464+H1465+H1467+H1468</f>
        <v>0</v>
      </c>
      <c r="I1462" s="71">
        <f>I1463+I1464+I1465+I1467+I1468</f>
        <v>0</v>
      </c>
      <c r="J1462" s="71" t="e">
        <f>(I1462/H1462)*100</f>
        <v>#DIV/0!</v>
      </c>
      <c r="K1462" s="64">
        <f>K1463+K1464+K1465+K1467+K1468</f>
        <v>0</v>
      </c>
      <c r="L1462" s="71">
        <f>L1463+L1464+L1465+L1467+L1468</f>
        <v>0</v>
      </c>
      <c r="M1462" s="71" t="e">
        <f>(L1462/K1462)*100</f>
        <v>#DIV/0!</v>
      </c>
      <c r="N1462" s="64">
        <f>N1463+N1464+N1465+N1467+N1468</f>
        <v>0</v>
      </c>
      <c r="O1462" s="71">
        <f>O1463+O1464+O1465+O1467+O1468</f>
        <v>0</v>
      </c>
      <c r="P1462" s="71" t="e">
        <f>(O1462/N1462)*100</f>
        <v>#DIV/0!</v>
      </c>
      <c r="Q1462" s="64">
        <f>Q1463+Q1464+Q1465+Q1467+Q1468</f>
        <v>62</v>
      </c>
      <c r="R1462" s="71">
        <f>R1463+R1464+R1465+R1467+R1468</f>
        <v>62</v>
      </c>
      <c r="S1462" s="71">
        <f>(R1462/Q1462)*100</f>
        <v>100</v>
      </c>
      <c r="T1462" s="64">
        <f>T1463+T1464+T1465+T1467+T1468</f>
        <v>0</v>
      </c>
      <c r="U1462" s="71">
        <f>U1463+U1464+U1465+U1467+U1468</f>
        <v>0</v>
      </c>
      <c r="V1462" s="71" t="e">
        <f>(U1462/T1462)*100</f>
        <v>#DIV/0!</v>
      </c>
      <c r="W1462" s="64">
        <f>W1463+W1464+W1465+W1467+W1468</f>
        <v>-24</v>
      </c>
      <c r="X1462" s="71">
        <f>X1463+X1464+X1465+X1467+X1468</f>
        <v>-24</v>
      </c>
      <c r="Y1462" s="71">
        <f>(X1462/W1462)*100</f>
        <v>100</v>
      </c>
      <c r="Z1462" s="64">
        <f>Z1463+Z1464+Z1465+Z1467+Z1468</f>
        <v>62</v>
      </c>
      <c r="AA1462" s="71">
        <f>AA1463+AA1464+AA1465+AA1467+AA1468</f>
        <v>62</v>
      </c>
      <c r="AB1462" s="71">
        <f>(AA1462/Z1462)*100</f>
        <v>100</v>
      </c>
      <c r="AC1462" s="64">
        <f>AC1463+AC1464+AC1465+AC1467+AC1468</f>
        <v>0</v>
      </c>
      <c r="AD1462" s="71">
        <f>AD1463+AD1464+AD1465+AD1467+AD1468</f>
        <v>0</v>
      </c>
      <c r="AE1462" s="71" t="e">
        <f>(AD1462/AC1462)*100</f>
        <v>#DIV/0!</v>
      </c>
      <c r="AF1462" s="64">
        <f>AF1463+AF1464+AF1465+AF1467+AF1468</f>
        <v>0</v>
      </c>
      <c r="AG1462" s="71">
        <f>AG1463+AG1464+AG1465+AG1467+AG1468</f>
        <v>0</v>
      </c>
      <c r="AH1462" s="71" t="e">
        <f>(AG1462/AF1462)*100</f>
        <v>#DIV/0!</v>
      </c>
      <c r="AI1462" s="64">
        <f>AI1463+AI1464+AI1465+AI1467+AI1468</f>
        <v>0</v>
      </c>
      <c r="AJ1462" s="71">
        <f>AJ1463+AJ1464+AJ1465+AJ1467+AJ1468</f>
        <v>0</v>
      </c>
      <c r="AK1462" s="71" t="e">
        <f>(AJ1462/AI1462)*100</f>
        <v>#DIV/0!</v>
      </c>
      <c r="AL1462" s="64">
        <f>AL1463+AL1464+AL1465+AL1467+AL1468</f>
        <v>0</v>
      </c>
      <c r="AM1462" s="71">
        <f>AM1463+AM1464+AM1465+AM1467+AM1468</f>
        <v>0</v>
      </c>
      <c r="AN1462" s="71" t="e">
        <f>(AM1462/AL1462)*100</f>
        <v>#DIV/0!</v>
      </c>
      <c r="AO1462" s="64">
        <f>AO1463+AO1464+AO1465+AO1467+AO1468</f>
        <v>0</v>
      </c>
      <c r="AP1462" s="71">
        <f>AP1463+AP1464+AP1465+AP1467+AP1468</f>
        <v>0</v>
      </c>
      <c r="AQ1462" s="71" t="e">
        <f>(AP1462/AO1462)*100</f>
        <v>#DIV/0!</v>
      </c>
      <c r="AR1462" s="12"/>
    </row>
    <row r="1463" spans="1:44" ht="30">
      <c r="A1463" s="392"/>
      <c r="B1463" s="392"/>
      <c r="C1463" s="392"/>
      <c r="D1463" s="164" t="s">
        <v>17</v>
      </c>
      <c r="E1463" s="77">
        <f>H1463+K1463+N1463+Q1463+T1463+W1463+Z1463+AC1463+AF1463+AI1463+AL1463+AO1463</f>
        <v>0</v>
      </c>
      <c r="F1463" s="79">
        <f>I1463+L1463+O1463+R1463+U1463+X1463+AA1463+AD1463+AG1463+AJ1463+AM1463+AP1463</f>
        <v>0</v>
      </c>
      <c r="G1463" s="80" t="e">
        <f t="shared" ref="G1463:G1468" si="5399">(F1463/E1463)*100</f>
        <v>#DIV/0!</v>
      </c>
      <c r="H1463" s="77">
        <f>H977</f>
        <v>0</v>
      </c>
      <c r="I1463" s="80">
        <f>I977</f>
        <v>0</v>
      </c>
      <c r="J1463" s="68" t="e">
        <f t="shared" ref="J1463:J1468" si="5400">(I1463/H1463)*100</f>
        <v>#DIV/0!</v>
      </c>
      <c r="K1463" s="66">
        <f>K977</f>
        <v>0</v>
      </c>
      <c r="L1463" s="68">
        <f>L977</f>
        <v>0</v>
      </c>
      <c r="M1463" s="68" t="e">
        <f t="shared" ref="M1463:M1468" si="5401">(L1463/K1463)*100</f>
        <v>#DIV/0!</v>
      </c>
      <c r="N1463" s="66">
        <f>N977</f>
        <v>0</v>
      </c>
      <c r="O1463" s="68">
        <f>O977</f>
        <v>0</v>
      </c>
      <c r="P1463" s="68" t="e">
        <f t="shared" ref="P1463:P1468" si="5402">(O1463/N1463)*100</f>
        <v>#DIV/0!</v>
      </c>
      <c r="Q1463" s="66">
        <f>Q977</f>
        <v>0</v>
      </c>
      <c r="R1463" s="68">
        <f>R977</f>
        <v>0</v>
      </c>
      <c r="S1463" s="68" t="e">
        <f t="shared" ref="S1463:S1468" si="5403">(R1463/Q1463)*100</f>
        <v>#DIV/0!</v>
      </c>
      <c r="T1463" s="66">
        <f>T977</f>
        <v>0</v>
      </c>
      <c r="U1463" s="68">
        <f>U977</f>
        <v>0</v>
      </c>
      <c r="V1463" s="68" t="e">
        <f t="shared" ref="V1463:V1468" si="5404">(U1463/T1463)*100</f>
        <v>#DIV/0!</v>
      </c>
      <c r="W1463" s="66">
        <f>W977</f>
        <v>0</v>
      </c>
      <c r="X1463" s="68">
        <f>X977</f>
        <v>0</v>
      </c>
      <c r="Y1463" s="68" t="e">
        <f t="shared" ref="Y1463:Y1468" si="5405">(X1463/W1463)*100</f>
        <v>#DIV/0!</v>
      </c>
      <c r="Z1463" s="66">
        <f>Z977</f>
        <v>0</v>
      </c>
      <c r="AA1463" s="68">
        <f>AA977</f>
        <v>0</v>
      </c>
      <c r="AB1463" s="68" t="e">
        <f t="shared" ref="AB1463:AB1468" si="5406">(AA1463/Z1463)*100</f>
        <v>#DIV/0!</v>
      </c>
      <c r="AC1463" s="66">
        <f>AC977</f>
        <v>0</v>
      </c>
      <c r="AD1463" s="68">
        <f>AD977</f>
        <v>0</v>
      </c>
      <c r="AE1463" s="68" t="e">
        <f t="shared" ref="AE1463:AE1468" si="5407">(AD1463/AC1463)*100</f>
        <v>#DIV/0!</v>
      </c>
      <c r="AF1463" s="66">
        <f>AF977</f>
        <v>0</v>
      </c>
      <c r="AG1463" s="68">
        <f>AG977</f>
        <v>0</v>
      </c>
      <c r="AH1463" s="68" t="e">
        <f t="shared" ref="AH1463:AH1468" si="5408">(AG1463/AF1463)*100</f>
        <v>#DIV/0!</v>
      </c>
      <c r="AI1463" s="66">
        <f>AI977</f>
        <v>0</v>
      </c>
      <c r="AJ1463" s="68">
        <f>AJ977</f>
        <v>0</v>
      </c>
      <c r="AK1463" s="68" t="e">
        <f t="shared" ref="AK1463:AK1468" si="5409">(AJ1463/AI1463)*100</f>
        <v>#DIV/0!</v>
      </c>
      <c r="AL1463" s="66">
        <f>AL977</f>
        <v>0</v>
      </c>
      <c r="AM1463" s="68">
        <f>AM977</f>
        <v>0</v>
      </c>
      <c r="AN1463" s="68" t="e">
        <f t="shared" ref="AN1463:AN1468" si="5410">(AM1463/AL1463)*100</f>
        <v>#DIV/0!</v>
      </c>
      <c r="AO1463" s="66">
        <f>AO977</f>
        <v>0</v>
      </c>
      <c r="AP1463" s="68">
        <f>AP977</f>
        <v>0</v>
      </c>
      <c r="AQ1463" s="68" t="e">
        <f t="shared" ref="AQ1463:AQ1468" si="5411">(AP1463/AO1463)*100</f>
        <v>#DIV/0!</v>
      </c>
      <c r="AR1463" s="12"/>
    </row>
    <row r="1464" spans="1:44" ht="48.75" customHeight="1">
      <c r="A1464" s="392"/>
      <c r="B1464" s="392"/>
      <c r="C1464" s="392"/>
      <c r="D1464" s="164" t="s">
        <v>18</v>
      </c>
      <c r="E1464" s="77">
        <f t="shared" ref="E1464:E1468" si="5412">H1464+K1464+N1464+Q1464+T1464+W1464+Z1464+AC1464+AF1464+AI1464+AL1464+AO1464</f>
        <v>0</v>
      </c>
      <c r="F1464" s="79">
        <f t="shared" ref="F1464:F1468" si="5413">I1464+L1464+O1464+R1464+U1464+X1464+AA1464+AD1464+AG1464+AJ1464+AM1464+AP1464</f>
        <v>0</v>
      </c>
      <c r="G1464" s="80" t="e">
        <f t="shared" si="5399"/>
        <v>#DIV/0!</v>
      </c>
      <c r="H1464" s="77">
        <f t="shared" ref="H1464:I1468" si="5414">H978</f>
        <v>0</v>
      </c>
      <c r="I1464" s="80">
        <f t="shared" si="5414"/>
        <v>0</v>
      </c>
      <c r="J1464" s="68" t="e">
        <f t="shared" si="5400"/>
        <v>#DIV/0!</v>
      </c>
      <c r="K1464" s="66">
        <f t="shared" ref="K1464:L1464" si="5415">K978</f>
        <v>0</v>
      </c>
      <c r="L1464" s="68">
        <f t="shared" si="5415"/>
        <v>0</v>
      </c>
      <c r="M1464" s="68" t="e">
        <f t="shared" si="5401"/>
        <v>#DIV/0!</v>
      </c>
      <c r="N1464" s="66">
        <f t="shared" ref="N1464:O1464" si="5416">N978</f>
        <v>0</v>
      </c>
      <c r="O1464" s="68">
        <f t="shared" si="5416"/>
        <v>0</v>
      </c>
      <c r="P1464" s="68" t="e">
        <f t="shared" si="5402"/>
        <v>#DIV/0!</v>
      </c>
      <c r="Q1464" s="66">
        <f t="shared" ref="Q1464:R1464" si="5417">Q978</f>
        <v>0</v>
      </c>
      <c r="R1464" s="68">
        <f t="shared" si="5417"/>
        <v>0</v>
      </c>
      <c r="S1464" s="68" t="e">
        <f t="shared" si="5403"/>
        <v>#DIV/0!</v>
      </c>
      <c r="T1464" s="66">
        <f t="shared" ref="T1464:U1464" si="5418">T978</f>
        <v>0</v>
      </c>
      <c r="U1464" s="68">
        <f t="shared" si="5418"/>
        <v>0</v>
      </c>
      <c r="V1464" s="68" t="e">
        <f t="shared" si="5404"/>
        <v>#DIV/0!</v>
      </c>
      <c r="W1464" s="66">
        <f t="shared" ref="W1464:X1464" si="5419">W978</f>
        <v>0</v>
      </c>
      <c r="X1464" s="68">
        <f t="shared" si="5419"/>
        <v>0</v>
      </c>
      <c r="Y1464" s="68" t="e">
        <f t="shared" si="5405"/>
        <v>#DIV/0!</v>
      </c>
      <c r="Z1464" s="66">
        <f t="shared" ref="Z1464:AA1464" si="5420">Z978</f>
        <v>0</v>
      </c>
      <c r="AA1464" s="68">
        <f t="shared" si="5420"/>
        <v>0</v>
      </c>
      <c r="AB1464" s="68" t="e">
        <f t="shared" si="5406"/>
        <v>#DIV/0!</v>
      </c>
      <c r="AC1464" s="66">
        <f t="shared" ref="AC1464:AD1464" si="5421">AC978</f>
        <v>0</v>
      </c>
      <c r="AD1464" s="68">
        <f t="shared" si="5421"/>
        <v>0</v>
      </c>
      <c r="AE1464" s="68" t="e">
        <f t="shared" si="5407"/>
        <v>#DIV/0!</v>
      </c>
      <c r="AF1464" s="66">
        <f t="shared" ref="AF1464:AG1464" si="5422">AF978</f>
        <v>0</v>
      </c>
      <c r="AG1464" s="68">
        <f t="shared" si="5422"/>
        <v>0</v>
      </c>
      <c r="AH1464" s="68" t="e">
        <f t="shared" si="5408"/>
        <v>#DIV/0!</v>
      </c>
      <c r="AI1464" s="66">
        <f t="shared" ref="AI1464:AJ1464" si="5423">AI978</f>
        <v>0</v>
      </c>
      <c r="AJ1464" s="68">
        <f t="shared" si="5423"/>
        <v>0</v>
      </c>
      <c r="AK1464" s="68" t="e">
        <f t="shared" si="5409"/>
        <v>#DIV/0!</v>
      </c>
      <c r="AL1464" s="66">
        <f t="shared" ref="AL1464:AM1464" si="5424">AL978</f>
        <v>0</v>
      </c>
      <c r="AM1464" s="68">
        <f t="shared" si="5424"/>
        <v>0</v>
      </c>
      <c r="AN1464" s="68" t="e">
        <f t="shared" si="5410"/>
        <v>#DIV/0!</v>
      </c>
      <c r="AO1464" s="66">
        <f t="shared" ref="AO1464:AP1464" si="5425">AO978</f>
        <v>0</v>
      </c>
      <c r="AP1464" s="68">
        <f t="shared" si="5425"/>
        <v>0</v>
      </c>
      <c r="AQ1464" s="68" t="e">
        <f t="shared" si="5411"/>
        <v>#DIV/0!</v>
      </c>
      <c r="AR1464" s="12"/>
    </row>
    <row r="1465" spans="1:44" ht="26.25" customHeight="1">
      <c r="A1465" s="392"/>
      <c r="B1465" s="392"/>
      <c r="C1465" s="392"/>
      <c r="D1465" s="164" t="s">
        <v>26</v>
      </c>
      <c r="E1465" s="77">
        <f t="shared" si="5412"/>
        <v>100</v>
      </c>
      <c r="F1465" s="79">
        <f t="shared" si="5413"/>
        <v>100</v>
      </c>
      <c r="G1465" s="80">
        <f t="shared" si="5399"/>
        <v>100</v>
      </c>
      <c r="H1465" s="77">
        <f t="shared" si="5414"/>
        <v>0</v>
      </c>
      <c r="I1465" s="80">
        <f t="shared" si="5414"/>
        <v>0</v>
      </c>
      <c r="J1465" s="68" t="e">
        <f t="shared" si="5400"/>
        <v>#DIV/0!</v>
      </c>
      <c r="K1465" s="66">
        <f t="shared" ref="K1465:L1465" si="5426">K979</f>
        <v>0</v>
      </c>
      <c r="L1465" s="68">
        <f t="shared" si="5426"/>
        <v>0</v>
      </c>
      <c r="M1465" s="68" t="e">
        <f t="shared" si="5401"/>
        <v>#DIV/0!</v>
      </c>
      <c r="N1465" s="66">
        <f t="shared" ref="N1465:O1465" si="5427">N979</f>
        <v>0</v>
      </c>
      <c r="O1465" s="68">
        <f t="shared" si="5427"/>
        <v>0</v>
      </c>
      <c r="P1465" s="68" t="e">
        <f t="shared" si="5402"/>
        <v>#DIV/0!</v>
      </c>
      <c r="Q1465" s="66">
        <f t="shared" ref="Q1465:R1465" si="5428">Q979</f>
        <v>62</v>
      </c>
      <c r="R1465" s="68">
        <f t="shared" si="5428"/>
        <v>62</v>
      </c>
      <c r="S1465" s="68">
        <f t="shared" si="5403"/>
        <v>100</v>
      </c>
      <c r="T1465" s="66">
        <f t="shared" ref="T1465:U1465" si="5429">T979</f>
        <v>0</v>
      </c>
      <c r="U1465" s="68">
        <f t="shared" si="5429"/>
        <v>0</v>
      </c>
      <c r="V1465" s="68" t="e">
        <f t="shared" si="5404"/>
        <v>#DIV/0!</v>
      </c>
      <c r="W1465" s="66">
        <f t="shared" ref="W1465:X1465" si="5430">W979</f>
        <v>-24</v>
      </c>
      <c r="X1465" s="68">
        <f t="shared" si="5430"/>
        <v>-24</v>
      </c>
      <c r="Y1465" s="68">
        <f t="shared" si="5405"/>
        <v>100</v>
      </c>
      <c r="Z1465" s="66">
        <f t="shared" ref="Z1465:AA1465" si="5431">Z979</f>
        <v>62</v>
      </c>
      <c r="AA1465" s="68">
        <f t="shared" si="5431"/>
        <v>62</v>
      </c>
      <c r="AB1465" s="68">
        <f t="shared" si="5406"/>
        <v>100</v>
      </c>
      <c r="AC1465" s="66">
        <f t="shared" ref="AC1465:AD1465" si="5432">AC979</f>
        <v>0</v>
      </c>
      <c r="AD1465" s="68">
        <f t="shared" si="5432"/>
        <v>0</v>
      </c>
      <c r="AE1465" s="68" t="e">
        <f t="shared" si="5407"/>
        <v>#DIV/0!</v>
      </c>
      <c r="AF1465" s="66">
        <f t="shared" ref="AF1465:AG1465" si="5433">AF979</f>
        <v>0</v>
      </c>
      <c r="AG1465" s="68">
        <f t="shared" si="5433"/>
        <v>0</v>
      </c>
      <c r="AH1465" s="68" t="e">
        <f t="shared" si="5408"/>
        <v>#DIV/0!</v>
      </c>
      <c r="AI1465" s="66">
        <f t="shared" ref="AI1465:AJ1465" si="5434">AI979</f>
        <v>0</v>
      </c>
      <c r="AJ1465" s="68">
        <f t="shared" si="5434"/>
        <v>0</v>
      </c>
      <c r="AK1465" s="68" t="e">
        <f t="shared" si="5409"/>
        <v>#DIV/0!</v>
      </c>
      <c r="AL1465" s="66">
        <f t="shared" ref="AL1465:AM1465" si="5435">AL979</f>
        <v>0</v>
      </c>
      <c r="AM1465" s="68">
        <f t="shared" si="5435"/>
        <v>0</v>
      </c>
      <c r="AN1465" s="68" t="e">
        <f t="shared" si="5410"/>
        <v>#DIV/0!</v>
      </c>
      <c r="AO1465" s="66">
        <f t="shared" ref="AO1465:AP1465" si="5436">AO979</f>
        <v>0</v>
      </c>
      <c r="AP1465" s="68">
        <f t="shared" si="5436"/>
        <v>0</v>
      </c>
      <c r="AQ1465" s="68" t="e">
        <f t="shared" si="5411"/>
        <v>#DIV/0!</v>
      </c>
      <c r="AR1465" s="12"/>
    </row>
    <row r="1466" spans="1:44" ht="75.75" customHeight="1">
      <c r="A1466" s="392"/>
      <c r="B1466" s="392"/>
      <c r="C1466" s="392"/>
      <c r="D1466" s="161" t="s">
        <v>231</v>
      </c>
      <c r="E1466" s="77">
        <f t="shared" si="5412"/>
        <v>0</v>
      </c>
      <c r="F1466" s="79">
        <f t="shared" si="5413"/>
        <v>0</v>
      </c>
      <c r="G1466" s="80" t="e">
        <f t="shared" si="5399"/>
        <v>#DIV/0!</v>
      </c>
      <c r="H1466" s="77">
        <f t="shared" si="5414"/>
        <v>0</v>
      </c>
      <c r="I1466" s="80">
        <f t="shared" si="5414"/>
        <v>0</v>
      </c>
      <c r="J1466" s="68" t="e">
        <f t="shared" si="5400"/>
        <v>#DIV/0!</v>
      </c>
      <c r="K1466" s="66">
        <f t="shared" ref="K1466:L1466" si="5437">K980</f>
        <v>0</v>
      </c>
      <c r="L1466" s="68">
        <f t="shared" si="5437"/>
        <v>0</v>
      </c>
      <c r="M1466" s="68" t="e">
        <f t="shared" si="5401"/>
        <v>#DIV/0!</v>
      </c>
      <c r="N1466" s="66">
        <f t="shared" ref="N1466:O1466" si="5438">N980</f>
        <v>0</v>
      </c>
      <c r="O1466" s="68">
        <f t="shared" si="5438"/>
        <v>0</v>
      </c>
      <c r="P1466" s="68" t="e">
        <f t="shared" si="5402"/>
        <v>#DIV/0!</v>
      </c>
      <c r="Q1466" s="66">
        <f t="shared" ref="Q1466:R1466" si="5439">Q980</f>
        <v>0</v>
      </c>
      <c r="R1466" s="68">
        <f t="shared" si="5439"/>
        <v>0</v>
      </c>
      <c r="S1466" s="68" t="e">
        <f t="shared" si="5403"/>
        <v>#DIV/0!</v>
      </c>
      <c r="T1466" s="66">
        <f t="shared" ref="T1466:U1466" si="5440">T980</f>
        <v>0</v>
      </c>
      <c r="U1466" s="68">
        <f t="shared" si="5440"/>
        <v>0</v>
      </c>
      <c r="V1466" s="68" t="e">
        <f t="shared" si="5404"/>
        <v>#DIV/0!</v>
      </c>
      <c r="W1466" s="66">
        <f t="shared" ref="W1466:X1466" si="5441">W980</f>
        <v>0</v>
      </c>
      <c r="X1466" s="68">
        <f t="shared" si="5441"/>
        <v>0</v>
      </c>
      <c r="Y1466" s="68" t="e">
        <f t="shared" si="5405"/>
        <v>#DIV/0!</v>
      </c>
      <c r="Z1466" s="66">
        <f t="shared" ref="Z1466:AA1466" si="5442">Z980</f>
        <v>0</v>
      </c>
      <c r="AA1466" s="68">
        <f t="shared" si="5442"/>
        <v>0</v>
      </c>
      <c r="AB1466" s="68" t="e">
        <f t="shared" si="5406"/>
        <v>#DIV/0!</v>
      </c>
      <c r="AC1466" s="66">
        <f t="shared" ref="AC1466:AD1466" si="5443">AC980</f>
        <v>0</v>
      </c>
      <c r="AD1466" s="68">
        <f t="shared" si="5443"/>
        <v>0</v>
      </c>
      <c r="AE1466" s="68" t="e">
        <f t="shared" si="5407"/>
        <v>#DIV/0!</v>
      </c>
      <c r="AF1466" s="66">
        <f t="shared" ref="AF1466:AG1466" si="5444">AF980</f>
        <v>0</v>
      </c>
      <c r="AG1466" s="68">
        <f t="shared" si="5444"/>
        <v>0</v>
      </c>
      <c r="AH1466" s="68" t="e">
        <f t="shared" si="5408"/>
        <v>#DIV/0!</v>
      </c>
      <c r="AI1466" s="66">
        <f t="shared" ref="AI1466:AJ1466" si="5445">AI980</f>
        <v>0</v>
      </c>
      <c r="AJ1466" s="68">
        <f t="shared" si="5445"/>
        <v>0</v>
      </c>
      <c r="AK1466" s="68" t="e">
        <f t="shared" si="5409"/>
        <v>#DIV/0!</v>
      </c>
      <c r="AL1466" s="66">
        <f t="shared" ref="AL1466:AM1466" si="5446">AL980</f>
        <v>0</v>
      </c>
      <c r="AM1466" s="68">
        <f t="shared" si="5446"/>
        <v>0</v>
      </c>
      <c r="AN1466" s="68" t="e">
        <f t="shared" si="5410"/>
        <v>#DIV/0!</v>
      </c>
      <c r="AO1466" s="66">
        <f t="shared" ref="AO1466:AP1466" si="5447">AO980</f>
        <v>0</v>
      </c>
      <c r="AP1466" s="68">
        <f t="shared" si="5447"/>
        <v>0</v>
      </c>
      <c r="AQ1466" s="68" t="e">
        <f t="shared" si="5411"/>
        <v>#DIV/0!</v>
      </c>
      <c r="AR1466" s="12"/>
    </row>
    <row r="1467" spans="1:44" ht="38.25" customHeight="1">
      <c r="A1467" s="392"/>
      <c r="B1467" s="392"/>
      <c r="C1467" s="392"/>
      <c r="D1467" s="164" t="s">
        <v>39</v>
      </c>
      <c r="E1467" s="77">
        <f t="shared" si="5412"/>
        <v>0</v>
      </c>
      <c r="F1467" s="79">
        <f t="shared" si="5413"/>
        <v>0</v>
      </c>
      <c r="G1467" s="80" t="e">
        <f t="shared" si="5399"/>
        <v>#DIV/0!</v>
      </c>
      <c r="H1467" s="77">
        <f t="shared" si="5414"/>
        <v>0</v>
      </c>
      <c r="I1467" s="80">
        <f t="shared" si="5414"/>
        <v>0</v>
      </c>
      <c r="J1467" s="68" t="e">
        <f t="shared" si="5400"/>
        <v>#DIV/0!</v>
      </c>
      <c r="K1467" s="66">
        <f t="shared" ref="K1467:L1467" si="5448">K981</f>
        <v>0</v>
      </c>
      <c r="L1467" s="68">
        <f t="shared" si="5448"/>
        <v>0</v>
      </c>
      <c r="M1467" s="68" t="e">
        <f t="shared" si="5401"/>
        <v>#DIV/0!</v>
      </c>
      <c r="N1467" s="66">
        <f t="shared" ref="N1467:O1467" si="5449">N981</f>
        <v>0</v>
      </c>
      <c r="O1467" s="68">
        <f t="shared" si="5449"/>
        <v>0</v>
      </c>
      <c r="P1467" s="68" t="e">
        <f t="shared" si="5402"/>
        <v>#DIV/0!</v>
      </c>
      <c r="Q1467" s="66">
        <f t="shared" ref="Q1467:R1467" si="5450">Q981</f>
        <v>0</v>
      </c>
      <c r="R1467" s="68">
        <f t="shared" si="5450"/>
        <v>0</v>
      </c>
      <c r="S1467" s="68" t="e">
        <f t="shared" si="5403"/>
        <v>#DIV/0!</v>
      </c>
      <c r="T1467" s="66">
        <f t="shared" ref="T1467:U1467" si="5451">T981</f>
        <v>0</v>
      </c>
      <c r="U1467" s="68">
        <f t="shared" si="5451"/>
        <v>0</v>
      </c>
      <c r="V1467" s="68" t="e">
        <f t="shared" si="5404"/>
        <v>#DIV/0!</v>
      </c>
      <c r="W1467" s="66">
        <f t="shared" ref="W1467:X1467" si="5452">W981</f>
        <v>0</v>
      </c>
      <c r="X1467" s="68">
        <f t="shared" si="5452"/>
        <v>0</v>
      </c>
      <c r="Y1467" s="68" t="e">
        <f t="shared" si="5405"/>
        <v>#DIV/0!</v>
      </c>
      <c r="Z1467" s="66">
        <f t="shared" ref="Z1467:AA1467" si="5453">Z981</f>
        <v>0</v>
      </c>
      <c r="AA1467" s="68">
        <f t="shared" si="5453"/>
        <v>0</v>
      </c>
      <c r="AB1467" s="68" t="e">
        <f t="shared" si="5406"/>
        <v>#DIV/0!</v>
      </c>
      <c r="AC1467" s="66">
        <f t="shared" ref="AC1467:AD1467" si="5454">AC981</f>
        <v>0</v>
      </c>
      <c r="AD1467" s="68">
        <f t="shared" si="5454"/>
        <v>0</v>
      </c>
      <c r="AE1467" s="68" t="e">
        <f t="shared" si="5407"/>
        <v>#DIV/0!</v>
      </c>
      <c r="AF1467" s="66">
        <f t="shared" ref="AF1467:AG1467" si="5455">AF981</f>
        <v>0</v>
      </c>
      <c r="AG1467" s="68">
        <f t="shared" si="5455"/>
        <v>0</v>
      </c>
      <c r="AH1467" s="68" t="e">
        <f t="shared" si="5408"/>
        <v>#DIV/0!</v>
      </c>
      <c r="AI1467" s="66">
        <f t="shared" ref="AI1467:AJ1467" si="5456">AI981</f>
        <v>0</v>
      </c>
      <c r="AJ1467" s="68">
        <f t="shared" si="5456"/>
        <v>0</v>
      </c>
      <c r="AK1467" s="68" t="e">
        <f t="shared" si="5409"/>
        <v>#DIV/0!</v>
      </c>
      <c r="AL1467" s="66">
        <f t="shared" ref="AL1467:AM1467" si="5457">AL981</f>
        <v>0</v>
      </c>
      <c r="AM1467" s="68">
        <f t="shared" si="5457"/>
        <v>0</v>
      </c>
      <c r="AN1467" s="68" t="e">
        <f t="shared" si="5410"/>
        <v>#DIV/0!</v>
      </c>
      <c r="AO1467" s="66">
        <f t="shared" ref="AO1467:AP1467" si="5458">AO981</f>
        <v>0</v>
      </c>
      <c r="AP1467" s="68">
        <f t="shared" si="5458"/>
        <v>0</v>
      </c>
      <c r="AQ1467" s="68" t="e">
        <f t="shared" si="5411"/>
        <v>#DIV/0!</v>
      </c>
      <c r="AR1467" s="12"/>
    </row>
    <row r="1468" spans="1:44" ht="30">
      <c r="A1468" s="392"/>
      <c r="B1468" s="392"/>
      <c r="C1468" s="392"/>
      <c r="D1468" s="164" t="s">
        <v>235</v>
      </c>
      <c r="E1468" s="77">
        <f t="shared" si="5412"/>
        <v>0</v>
      </c>
      <c r="F1468" s="79">
        <f t="shared" si="5413"/>
        <v>0</v>
      </c>
      <c r="G1468" s="80" t="e">
        <f t="shared" si="5399"/>
        <v>#DIV/0!</v>
      </c>
      <c r="H1468" s="77">
        <f t="shared" si="5414"/>
        <v>0</v>
      </c>
      <c r="I1468" s="80">
        <f t="shared" si="5414"/>
        <v>0</v>
      </c>
      <c r="J1468" s="68" t="e">
        <f t="shared" si="5400"/>
        <v>#DIV/0!</v>
      </c>
      <c r="K1468" s="66">
        <f t="shared" ref="K1468:L1468" si="5459">K982</f>
        <v>0</v>
      </c>
      <c r="L1468" s="68">
        <f t="shared" si="5459"/>
        <v>0</v>
      </c>
      <c r="M1468" s="68" t="e">
        <f t="shared" si="5401"/>
        <v>#DIV/0!</v>
      </c>
      <c r="N1468" s="66">
        <f t="shared" ref="N1468:O1468" si="5460">N982</f>
        <v>0</v>
      </c>
      <c r="O1468" s="68">
        <f t="shared" si="5460"/>
        <v>0</v>
      </c>
      <c r="P1468" s="68" t="e">
        <f t="shared" si="5402"/>
        <v>#DIV/0!</v>
      </c>
      <c r="Q1468" s="66">
        <f t="shared" ref="Q1468:R1468" si="5461">Q982</f>
        <v>0</v>
      </c>
      <c r="R1468" s="68">
        <f t="shared" si="5461"/>
        <v>0</v>
      </c>
      <c r="S1468" s="68" t="e">
        <f t="shared" si="5403"/>
        <v>#DIV/0!</v>
      </c>
      <c r="T1468" s="66">
        <f t="shared" ref="T1468:U1468" si="5462">T982</f>
        <v>0</v>
      </c>
      <c r="U1468" s="68">
        <f t="shared" si="5462"/>
        <v>0</v>
      </c>
      <c r="V1468" s="68" t="e">
        <f t="shared" si="5404"/>
        <v>#DIV/0!</v>
      </c>
      <c r="W1468" s="66">
        <f t="shared" ref="W1468:X1468" si="5463">W982</f>
        <v>0</v>
      </c>
      <c r="X1468" s="68">
        <f t="shared" si="5463"/>
        <v>0</v>
      </c>
      <c r="Y1468" s="68" t="e">
        <f t="shared" si="5405"/>
        <v>#DIV/0!</v>
      </c>
      <c r="Z1468" s="66">
        <f t="shared" ref="Z1468:AA1468" si="5464">Z982</f>
        <v>0</v>
      </c>
      <c r="AA1468" s="68">
        <f t="shared" si="5464"/>
        <v>0</v>
      </c>
      <c r="AB1468" s="68" t="e">
        <f t="shared" si="5406"/>
        <v>#DIV/0!</v>
      </c>
      <c r="AC1468" s="66">
        <f t="shared" ref="AC1468:AD1468" si="5465">AC982</f>
        <v>0</v>
      </c>
      <c r="AD1468" s="68">
        <f t="shared" si="5465"/>
        <v>0</v>
      </c>
      <c r="AE1468" s="68" t="e">
        <f t="shared" si="5407"/>
        <v>#DIV/0!</v>
      </c>
      <c r="AF1468" s="66">
        <f t="shared" ref="AF1468:AG1468" si="5466">AF982</f>
        <v>0</v>
      </c>
      <c r="AG1468" s="68">
        <f t="shared" si="5466"/>
        <v>0</v>
      </c>
      <c r="AH1468" s="68" t="e">
        <f t="shared" si="5408"/>
        <v>#DIV/0!</v>
      </c>
      <c r="AI1468" s="66">
        <f t="shared" ref="AI1468:AJ1468" si="5467">AI982</f>
        <v>0</v>
      </c>
      <c r="AJ1468" s="68">
        <f t="shared" si="5467"/>
        <v>0</v>
      </c>
      <c r="AK1468" s="68" t="e">
        <f t="shared" si="5409"/>
        <v>#DIV/0!</v>
      </c>
      <c r="AL1468" s="66">
        <f t="shared" ref="AL1468:AM1468" si="5468">AL982</f>
        <v>0</v>
      </c>
      <c r="AM1468" s="68">
        <f t="shared" si="5468"/>
        <v>0</v>
      </c>
      <c r="AN1468" s="68" t="e">
        <f t="shared" si="5410"/>
        <v>#DIV/0!</v>
      </c>
      <c r="AO1468" s="66">
        <f t="shared" ref="AO1468:AP1468" si="5469">AO982</f>
        <v>0</v>
      </c>
      <c r="AP1468" s="68">
        <f t="shared" si="5469"/>
        <v>0</v>
      </c>
      <c r="AQ1468" s="68" t="e">
        <f t="shared" si="5411"/>
        <v>#DIV/0!</v>
      </c>
      <c r="AR1468" s="12"/>
    </row>
    <row r="1469" spans="1:44" ht="21.75" customHeight="1">
      <c r="A1469" s="449" t="s">
        <v>557</v>
      </c>
      <c r="B1469" s="450"/>
      <c r="C1469" s="451"/>
      <c r="D1469" s="164" t="s">
        <v>230</v>
      </c>
      <c r="E1469" s="64">
        <f>E1470+E1471+E1472+E1474+E1475</f>
        <v>0</v>
      </c>
      <c r="F1469" s="71">
        <f>F1470+F1471+F1472+F1474+F1475</f>
        <v>0</v>
      </c>
      <c r="G1469" s="71" t="e">
        <f>(F1469/E1469)*100</f>
        <v>#DIV/0!</v>
      </c>
      <c r="H1469" s="64">
        <f>H1470+H1471+H1472+H1474+H1475</f>
        <v>0</v>
      </c>
      <c r="I1469" s="71">
        <f>I1470+I1471+I1472+I1474+I1475</f>
        <v>0</v>
      </c>
      <c r="J1469" s="71" t="e">
        <f>(I1469/H1469)*100</f>
        <v>#DIV/0!</v>
      </c>
      <c r="K1469" s="64">
        <f>K1470+K1471+K1472+K1474+K1475</f>
        <v>0</v>
      </c>
      <c r="L1469" s="71">
        <f>L1470+L1471+L1472+L1474+L1475</f>
        <v>0</v>
      </c>
      <c r="M1469" s="71" t="e">
        <f>(L1469/K1469)*100</f>
        <v>#DIV/0!</v>
      </c>
      <c r="N1469" s="64">
        <f>N1470+N1471+N1472+N1474+N1475</f>
        <v>0</v>
      </c>
      <c r="O1469" s="71">
        <f>O1470+O1471+O1472+O1474+O1475</f>
        <v>0</v>
      </c>
      <c r="P1469" s="71" t="e">
        <f>(O1469/N1469)*100</f>
        <v>#DIV/0!</v>
      </c>
      <c r="Q1469" s="64">
        <f>Q1470+Q1471+Q1472+Q1474+Q1475</f>
        <v>0</v>
      </c>
      <c r="R1469" s="71">
        <f>R1470+R1471+R1472+R1474+R1475</f>
        <v>0</v>
      </c>
      <c r="S1469" s="71" t="e">
        <f>(R1469/Q1469)*100</f>
        <v>#DIV/0!</v>
      </c>
      <c r="T1469" s="64">
        <f>T1470+T1471+T1472+T1474+T1475</f>
        <v>0</v>
      </c>
      <c r="U1469" s="71">
        <f>U1470+U1471+U1472+U1474+U1475</f>
        <v>0</v>
      </c>
      <c r="V1469" s="71" t="e">
        <f>(U1469/T1469)*100</f>
        <v>#DIV/0!</v>
      </c>
      <c r="W1469" s="64">
        <f>W1470+W1471+W1472+W1474+W1475</f>
        <v>0</v>
      </c>
      <c r="X1469" s="71">
        <f>X1470+X1471+X1472+X1474+X1475</f>
        <v>0</v>
      </c>
      <c r="Y1469" s="71" t="e">
        <f>(X1469/W1469)*100</f>
        <v>#DIV/0!</v>
      </c>
      <c r="Z1469" s="64">
        <f>Z1470+Z1471+Z1472+Z1474+Z1475</f>
        <v>0</v>
      </c>
      <c r="AA1469" s="71">
        <f>AA1470+AA1471+AA1472+AA1474+AA1475</f>
        <v>0</v>
      </c>
      <c r="AB1469" s="71" t="e">
        <f>(AA1469/Z1469)*100</f>
        <v>#DIV/0!</v>
      </c>
      <c r="AC1469" s="64">
        <f>AC1470+AC1471+AC1472+AC1474+AC1475</f>
        <v>0</v>
      </c>
      <c r="AD1469" s="71">
        <f>AD1470+AD1471+AD1472+AD1474+AD1475</f>
        <v>0</v>
      </c>
      <c r="AE1469" s="71" t="e">
        <f>(AD1469/AC1469)*100</f>
        <v>#DIV/0!</v>
      </c>
      <c r="AF1469" s="64">
        <f>AF1470+AF1471+AF1472+AF1474+AF1475</f>
        <v>0</v>
      </c>
      <c r="AG1469" s="71">
        <f>AG1470+AG1471+AG1472+AG1474+AG1475</f>
        <v>0</v>
      </c>
      <c r="AH1469" s="71" t="e">
        <f>(AG1469/AF1469)*100</f>
        <v>#DIV/0!</v>
      </c>
      <c r="AI1469" s="64">
        <f>AI1470+AI1471+AI1472+AI1474+AI1475</f>
        <v>0</v>
      </c>
      <c r="AJ1469" s="71">
        <f>AJ1470+AJ1471+AJ1472+AJ1474+AJ1475</f>
        <v>0</v>
      </c>
      <c r="AK1469" s="71" t="e">
        <f>(AJ1469/AI1469)*100</f>
        <v>#DIV/0!</v>
      </c>
      <c r="AL1469" s="64">
        <f>AL1470+AL1471+AL1472+AL1474+AL1475</f>
        <v>0</v>
      </c>
      <c r="AM1469" s="71">
        <f>AM1470+AM1471+AM1472+AM1474+AM1475</f>
        <v>0</v>
      </c>
      <c r="AN1469" s="71" t="e">
        <f>(AM1469/AL1469)*100</f>
        <v>#DIV/0!</v>
      </c>
      <c r="AO1469" s="64">
        <f>AO1470+AO1471+AO1472+AO1474+AO1475</f>
        <v>0</v>
      </c>
      <c r="AP1469" s="71">
        <f>AP1470+AP1471+AP1472+AP1474+AP1475</f>
        <v>0</v>
      </c>
      <c r="AQ1469" s="71" t="e">
        <f>(AP1469/AO1469)*100</f>
        <v>#DIV/0!</v>
      </c>
      <c r="AR1469" s="12"/>
    </row>
    <row r="1470" spans="1:44" ht="30">
      <c r="A1470" s="452"/>
      <c r="B1470" s="453"/>
      <c r="C1470" s="454"/>
      <c r="D1470" s="164" t="s">
        <v>17</v>
      </c>
      <c r="E1470" s="77">
        <f>H1470+K1470+N1470+Q1470+T1470+W1470+Z1470+AC1470+AF1470+AI1470+AL1470+AO1470</f>
        <v>0</v>
      </c>
      <c r="F1470" s="79">
        <f>I1470+L1470+O1470+R1470+U1470+X1470+AA1470+AD1470+AG1470+AJ1470+AM1470+AP1470</f>
        <v>0</v>
      </c>
      <c r="G1470" s="68" t="e">
        <f t="shared" ref="G1470:G1475" si="5470">(F1470/E1470)*100</f>
        <v>#DIV/0!</v>
      </c>
      <c r="H1470" s="66"/>
      <c r="I1470" s="67"/>
      <c r="J1470" s="68" t="e">
        <f t="shared" ref="J1470:J1475" si="5471">(I1470/H1470)*100</f>
        <v>#DIV/0!</v>
      </c>
      <c r="K1470" s="66"/>
      <c r="L1470" s="67"/>
      <c r="M1470" s="68" t="e">
        <f t="shared" ref="M1470:M1475" si="5472">(L1470/K1470)*100</f>
        <v>#DIV/0!</v>
      </c>
      <c r="N1470" s="66"/>
      <c r="O1470" s="67"/>
      <c r="P1470" s="68" t="e">
        <f t="shared" ref="P1470:P1475" si="5473">(O1470/N1470)*100</f>
        <v>#DIV/0!</v>
      </c>
      <c r="Q1470" s="66"/>
      <c r="R1470" s="67"/>
      <c r="S1470" s="68" t="e">
        <f t="shared" ref="S1470:S1475" si="5474">(R1470/Q1470)*100</f>
        <v>#DIV/0!</v>
      </c>
      <c r="T1470" s="66"/>
      <c r="U1470" s="67"/>
      <c r="V1470" s="68" t="e">
        <f t="shared" ref="V1470:V1475" si="5475">(U1470/T1470)*100</f>
        <v>#DIV/0!</v>
      </c>
      <c r="W1470" s="66"/>
      <c r="X1470" s="67"/>
      <c r="Y1470" s="68" t="e">
        <f t="shared" ref="Y1470:Y1475" si="5476">(X1470/W1470)*100</f>
        <v>#DIV/0!</v>
      </c>
      <c r="Z1470" s="66"/>
      <c r="AA1470" s="67"/>
      <c r="AB1470" s="68" t="e">
        <f t="shared" ref="AB1470:AB1475" si="5477">(AA1470/Z1470)*100</f>
        <v>#DIV/0!</v>
      </c>
      <c r="AC1470" s="66"/>
      <c r="AD1470" s="67"/>
      <c r="AE1470" s="68" t="e">
        <f t="shared" ref="AE1470:AE1475" si="5478">(AD1470/AC1470)*100</f>
        <v>#DIV/0!</v>
      </c>
      <c r="AF1470" s="66"/>
      <c r="AG1470" s="67"/>
      <c r="AH1470" s="68" t="e">
        <f t="shared" ref="AH1470:AH1475" si="5479">(AG1470/AF1470)*100</f>
        <v>#DIV/0!</v>
      </c>
      <c r="AI1470" s="66"/>
      <c r="AJ1470" s="67"/>
      <c r="AK1470" s="68" t="e">
        <f t="shared" ref="AK1470:AK1475" si="5480">(AJ1470/AI1470)*100</f>
        <v>#DIV/0!</v>
      </c>
      <c r="AL1470" s="66"/>
      <c r="AM1470" s="67"/>
      <c r="AN1470" s="68" t="e">
        <f t="shared" ref="AN1470:AN1475" si="5481">(AM1470/AL1470)*100</f>
        <v>#DIV/0!</v>
      </c>
      <c r="AO1470" s="66"/>
      <c r="AP1470" s="67"/>
      <c r="AQ1470" s="68" t="e">
        <f t="shared" ref="AQ1470:AQ1475" si="5482">(AP1470/AO1470)*100</f>
        <v>#DIV/0!</v>
      </c>
      <c r="AR1470" s="12"/>
    </row>
    <row r="1471" spans="1:44" ht="43.5" customHeight="1">
      <c r="A1471" s="452"/>
      <c r="B1471" s="453"/>
      <c r="C1471" s="454"/>
      <c r="D1471" s="164" t="s">
        <v>18</v>
      </c>
      <c r="E1471" s="77">
        <f t="shared" ref="E1471:E1475" si="5483">H1471+K1471+N1471+Q1471+T1471+W1471+Z1471+AC1471+AF1471+AI1471+AL1471+AO1471</f>
        <v>0</v>
      </c>
      <c r="F1471" s="79">
        <f t="shared" ref="F1471:F1475" si="5484">I1471+L1471+O1471+R1471+U1471+X1471+AA1471+AD1471+AG1471+AJ1471+AM1471+AP1471</f>
        <v>0</v>
      </c>
      <c r="G1471" s="68" t="e">
        <f t="shared" si="5470"/>
        <v>#DIV/0!</v>
      </c>
      <c r="H1471" s="66"/>
      <c r="I1471" s="67"/>
      <c r="J1471" s="68" t="e">
        <f t="shared" si="5471"/>
        <v>#DIV/0!</v>
      </c>
      <c r="K1471" s="66"/>
      <c r="L1471" s="67"/>
      <c r="M1471" s="68" t="e">
        <f t="shared" si="5472"/>
        <v>#DIV/0!</v>
      </c>
      <c r="N1471" s="66"/>
      <c r="O1471" s="67"/>
      <c r="P1471" s="68" t="e">
        <f t="shared" si="5473"/>
        <v>#DIV/0!</v>
      </c>
      <c r="Q1471" s="66"/>
      <c r="R1471" s="67"/>
      <c r="S1471" s="68" t="e">
        <f t="shared" si="5474"/>
        <v>#DIV/0!</v>
      </c>
      <c r="T1471" s="66"/>
      <c r="U1471" s="67"/>
      <c r="V1471" s="68" t="e">
        <f t="shared" si="5475"/>
        <v>#DIV/0!</v>
      </c>
      <c r="W1471" s="66"/>
      <c r="X1471" s="67"/>
      <c r="Y1471" s="68" t="e">
        <f t="shared" si="5476"/>
        <v>#DIV/0!</v>
      </c>
      <c r="Z1471" s="66"/>
      <c r="AA1471" s="67"/>
      <c r="AB1471" s="68" t="e">
        <f t="shared" si="5477"/>
        <v>#DIV/0!</v>
      </c>
      <c r="AC1471" s="66"/>
      <c r="AD1471" s="67"/>
      <c r="AE1471" s="68" t="e">
        <f t="shared" si="5478"/>
        <v>#DIV/0!</v>
      </c>
      <c r="AF1471" s="66"/>
      <c r="AG1471" s="67"/>
      <c r="AH1471" s="68" t="e">
        <f t="shared" si="5479"/>
        <v>#DIV/0!</v>
      </c>
      <c r="AI1471" s="66"/>
      <c r="AJ1471" s="67"/>
      <c r="AK1471" s="68" t="e">
        <f t="shared" si="5480"/>
        <v>#DIV/0!</v>
      </c>
      <c r="AL1471" s="66"/>
      <c r="AM1471" s="67"/>
      <c r="AN1471" s="68" t="e">
        <f t="shared" si="5481"/>
        <v>#DIV/0!</v>
      </c>
      <c r="AO1471" s="66"/>
      <c r="AP1471" s="67"/>
      <c r="AQ1471" s="68" t="e">
        <f t="shared" si="5482"/>
        <v>#DIV/0!</v>
      </c>
      <c r="AR1471" s="12"/>
    </row>
    <row r="1472" spans="1:44" ht="15.6">
      <c r="A1472" s="452"/>
      <c r="B1472" s="453"/>
      <c r="C1472" s="454"/>
      <c r="D1472" s="81" t="s">
        <v>26</v>
      </c>
      <c r="E1472" s="66">
        <f t="shared" si="5483"/>
        <v>0</v>
      </c>
      <c r="F1472" s="67">
        <f t="shared" si="5484"/>
        <v>0</v>
      </c>
      <c r="G1472" s="68" t="e">
        <f t="shared" si="5470"/>
        <v>#DIV/0!</v>
      </c>
      <c r="H1472" s="66"/>
      <c r="I1472" s="67"/>
      <c r="J1472" s="68" t="e">
        <f t="shared" si="5471"/>
        <v>#DIV/0!</v>
      </c>
      <c r="K1472" s="66"/>
      <c r="L1472" s="67"/>
      <c r="M1472" s="68" t="e">
        <f t="shared" si="5472"/>
        <v>#DIV/0!</v>
      </c>
      <c r="N1472" s="66"/>
      <c r="O1472" s="67"/>
      <c r="P1472" s="68" t="e">
        <f t="shared" si="5473"/>
        <v>#DIV/0!</v>
      </c>
      <c r="Q1472" s="66"/>
      <c r="R1472" s="67"/>
      <c r="S1472" s="68" t="e">
        <f t="shared" si="5474"/>
        <v>#DIV/0!</v>
      </c>
      <c r="T1472" s="66"/>
      <c r="U1472" s="67"/>
      <c r="V1472" s="68" t="e">
        <f t="shared" si="5475"/>
        <v>#DIV/0!</v>
      </c>
      <c r="W1472" s="66"/>
      <c r="X1472" s="67"/>
      <c r="Y1472" s="68" t="e">
        <f t="shared" si="5476"/>
        <v>#DIV/0!</v>
      </c>
      <c r="Z1472" s="66"/>
      <c r="AA1472" s="67"/>
      <c r="AB1472" s="68" t="e">
        <f t="shared" si="5477"/>
        <v>#DIV/0!</v>
      </c>
      <c r="AC1472" s="66"/>
      <c r="AD1472" s="67"/>
      <c r="AE1472" s="68" t="e">
        <f t="shared" si="5478"/>
        <v>#DIV/0!</v>
      </c>
      <c r="AF1472" s="66"/>
      <c r="AG1472" s="67"/>
      <c r="AH1472" s="68" t="e">
        <f t="shared" si="5479"/>
        <v>#DIV/0!</v>
      </c>
      <c r="AI1472" s="66"/>
      <c r="AJ1472" s="67"/>
      <c r="AK1472" s="68" t="e">
        <f t="shared" si="5480"/>
        <v>#DIV/0!</v>
      </c>
      <c r="AL1472" s="66"/>
      <c r="AM1472" s="67"/>
      <c r="AN1472" s="68" t="e">
        <f t="shared" si="5481"/>
        <v>#DIV/0!</v>
      </c>
      <c r="AO1472" s="66"/>
      <c r="AP1472" s="67"/>
      <c r="AQ1472" s="68" t="e">
        <f t="shared" si="5482"/>
        <v>#DIV/0!</v>
      </c>
      <c r="AR1472" s="12"/>
    </row>
    <row r="1473" spans="1:44" ht="75">
      <c r="A1473" s="452"/>
      <c r="B1473" s="453"/>
      <c r="C1473" s="454"/>
      <c r="D1473" s="81" t="s">
        <v>231</v>
      </c>
      <c r="E1473" s="66">
        <f t="shared" si="5483"/>
        <v>0</v>
      </c>
      <c r="F1473" s="67">
        <f t="shared" si="5484"/>
        <v>0</v>
      </c>
      <c r="G1473" s="68" t="e">
        <f t="shared" si="5470"/>
        <v>#DIV/0!</v>
      </c>
      <c r="H1473" s="66"/>
      <c r="I1473" s="67"/>
      <c r="J1473" s="68" t="e">
        <f t="shared" si="5471"/>
        <v>#DIV/0!</v>
      </c>
      <c r="K1473" s="66"/>
      <c r="L1473" s="67"/>
      <c r="M1473" s="68" t="e">
        <f t="shared" si="5472"/>
        <v>#DIV/0!</v>
      </c>
      <c r="N1473" s="66"/>
      <c r="O1473" s="67"/>
      <c r="P1473" s="68" t="e">
        <f t="shared" si="5473"/>
        <v>#DIV/0!</v>
      </c>
      <c r="Q1473" s="66"/>
      <c r="R1473" s="67"/>
      <c r="S1473" s="68" t="e">
        <f t="shared" si="5474"/>
        <v>#DIV/0!</v>
      </c>
      <c r="T1473" s="66"/>
      <c r="U1473" s="67"/>
      <c r="V1473" s="68" t="e">
        <f t="shared" si="5475"/>
        <v>#DIV/0!</v>
      </c>
      <c r="W1473" s="66"/>
      <c r="X1473" s="67"/>
      <c r="Y1473" s="68" t="e">
        <f t="shared" si="5476"/>
        <v>#DIV/0!</v>
      </c>
      <c r="Z1473" s="66"/>
      <c r="AA1473" s="67"/>
      <c r="AB1473" s="68" t="e">
        <f t="shared" si="5477"/>
        <v>#DIV/0!</v>
      </c>
      <c r="AC1473" s="66"/>
      <c r="AD1473" s="67"/>
      <c r="AE1473" s="68" t="e">
        <f t="shared" si="5478"/>
        <v>#DIV/0!</v>
      </c>
      <c r="AF1473" s="66"/>
      <c r="AG1473" s="67"/>
      <c r="AH1473" s="68" t="e">
        <f t="shared" si="5479"/>
        <v>#DIV/0!</v>
      </c>
      <c r="AI1473" s="66"/>
      <c r="AJ1473" s="67"/>
      <c r="AK1473" s="68" t="e">
        <f t="shared" si="5480"/>
        <v>#DIV/0!</v>
      </c>
      <c r="AL1473" s="66"/>
      <c r="AM1473" s="67"/>
      <c r="AN1473" s="68" t="e">
        <f t="shared" si="5481"/>
        <v>#DIV/0!</v>
      </c>
      <c r="AO1473" s="66"/>
      <c r="AP1473" s="67"/>
      <c r="AQ1473" s="68" t="e">
        <f t="shared" si="5482"/>
        <v>#DIV/0!</v>
      </c>
      <c r="AR1473" s="12"/>
    </row>
    <row r="1474" spans="1:44" ht="29.25" customHeight="1">
      <c r="A1474" s="452"/>
      <c r="B1474" s="453"/>
      <c r="C1474" s="454"/>
      <c r="D1474" s="81" t="s">
        <v>39</v>
      </c>
      <c r="E1474" s="66">
        <f t="shared" si="5483"/>
        <v>0</v>
      </c>
      <c r="F1474" s="67">
        <f t="shared" si="5484"/>
        <v>0</v>
      </c>
      <c r="G1474" s="68" t="e">
        <f t="shared" si="5470"/>
        <v>#DIV/0!</v>
      </c>
      <c r="H1474" s="66"/>
      <c r="I1474" s="67"/>
      <c r="J1474" s="68" t="e">
        <f t="shared" si="5471"/>
        <v>#DIV/0!</v>
      </c>
      <c r="K1474" s="66"/>
      <c r="L1474" s="67"/>
      <c r="M1474" s="68" t="e">
        <f t="shared" si="5472"/>
        <v>#DIV/0!</v>
      </c>
      <c r="N1474" s="66"/>
      <c r="O1474" s="67"/>
      <c r="P1474" s="68" t="e">
        <f t="shared" si="5473"/>
        <v>#DIV/0!</v>
      </c>
      <c r="Q1474" s="66"/>
      <c r="R1474" s="67"/>
      <c r="S1474" s="68" t="e">
        <f t="shared" si="5474"/>
        <v>#DIV/0!</v>
      </c>
      <c r="T1474" s="66"/>
      <c r="U1474" s="67"/>
      <c r="V1474" s="68" t="e">
        <f t="shared" si="5475"/>
        <v>#DIV/0!</v>
      </c>
      <c r="W1474" s="66"/>
      <c r="X1474" s="67"/>
      <c r="Y1474" s="68" t="e">
        <f t="shared" si="5476"/>
        <v>#DIV/0!</v>
      </c>
      <c r="Z1474" s="66"/>
      <c r="AA1474" s="67"/>
      <c r="AB1474" s="68" t="e">
        <f t="shared" si="5477"/>
        <v>#DIV/0!</v>
      </c>
      <c r="AC1474" s="66"/>
      <c r="AD1474" s="67"/>
      <c r="AE1474" s="68" t="e">
        <f t="shared" si="5478"/>
        <v>#DIV/0!</v>
      </c>
      <c r="AF1474" s="66"/>
      <c r="AG1474" s="67"/>
      <c r="AH1474" s="68" t="e">
        <f t="shared" si="5479"/>
        <v>#DIV/0!</v>
      </c>
      <c r="AI1474" s="66"/>
      <c r="AJ1474" s="67"/>
      <c r="AK1474" s="68" t="e">
        <f t="shared" si="5480"/>
        <v>#DIV/0!</v>
      </c>
      <c r="AL1474" s="66"/>
      <c r="AM1474" s="67"/>
      <c r="AN1474" s="68" t="e">
        <f t="shared" si="5481"/>
        <v>#DIV/0!</v>
      </c>
      <c r="AO1474" s="66"/>
      <c r="AP1474" s="67"/>
      <c r="AQ1474" s="68" t="e">
        <f t="shared" si="5482"/>
        <v>#DIV/0!</v>
      </c>
      <c r="AR1474" s="12"/>
    </row>
    <row r="1475" spans="1:44" ht="30">
      <c r="A1475" s="455"/>
      <c r="B1475" s="456"/>
      <c r="C1475" s="457"/>
      <c r="D1475" s="45" t="s">
        <v>235</v>
      </c>
      <c r="E1475" s="66">
        <f t="shared" si="5483"/>
        <v>0</v>
      </c>
      <c r="F1475" s="67">
        <f t="shared" si="5484"/>
        <v>0</v>
      </c>
      <c r="G1475" s="68" t="e">
        <f t="shared" si="5470"/>
        <v>#DIV/0!</v>
      </c>
      <c r="H1475" s="66"/>
      <c r="I1475" s="67"/>
      <c r="J1475" s="68" t="e">
        <f t="shared" si="5471"/>
        <v>#DIV/0!</v>
      </c>
      <c r="K1475" s="66"/>
      <c r="L1475" s="67"/>
      <c r="M1475" s="68" t="e">
        <f t="shared" si="5472"/>
        <v>#DIV/0!</v>
      </c>
      <c r="N1475" s="66"/>
      <c r="O1475" s="67"/>
      <c r="P1475" s="68" t="e">
        <f t="shared" si="5473"/>
        <v>#DIV/0!</v>
      </c>
      <c r="Q1475" s="66"/>
      <c r="R1475" s="67"/>
      <c r="S1475" s="68" t="e">
        <f t="shared" si="5474"/>
        <v>#DIV/0!</v>
      </c>
      <c r="T1475" s="66"/>
      <c r="U1475" s="67"/>
      <c r="V1475" s="68" t="e">
        <f t="shared" si="5475"/>
        <v>#DIV/0!</v>
      </c>
      <c r="W1475" s="66"/>
      <c r="X1475" s="67"/>
      <c r="Y1475" s="68" t="e">
        <f t="shared" si="5476"/>
        <v>#DIV/0!</v>
      </c>
      <c r="Z1475" s="66"/>
      <c r="AA1475" s="67"/>
      <c r="AB1475" s="68" t="e">
        <f t="shared" si="5477"/>
        <v>#DIV/0!</v>
      </c>
      <c r="AC1475" s="66"/>
      <c r="AD1475" s="67"/>
      <c r="AE1475" s="68" t="e">
        <f t="shared" si="5478"/>
        <v>#DIV/0!</v>
      </c>
      <c r="AF1475" s="66"/>
      <c r="AG1475" s="67"/>
      <c r="AH1475" s="68" t="e">
        <f t="shared" si="5479"/>
        <v>#DIV/0!</v>
      </c>
      <c r="AI1475" s="66"/>
      <c r="AJ1475" s="67"/>
      <c r="AK1475" s="68" t="e">
        <f t="shared" si="5480"/>
        <v>#DIV/0!</v>
      </c>
      <c r="AL1475" s="66"/>
      <c r="AM1475" s="67"/>
      <c r="AN1475" s="68" t="e">
        <f t="shared" si="5481"/>
        <v>#DIV/0!</v>
      </c>
      <c r="AO1475" s="66"/>
      <c r="AP1475" s="67"/>
      <c r="AQ1475" s="68" t="e">
        <f t="shared" si="5482"/>
        <v>#DIV/0!</v>
      </c>
      <c r="AR1475" s="12"/>
    </row>
    <row r="1476" spans="1:44" ht="24.75" customHeight="1">
      <c r="A1476" s="458" t="s">
        <v>237</v>
      </c>
      <c r="B1476" s="458"/>
      <c r="C1476" s="458"/>
      <c r="D1476" s="81" t="s">
        <v>230</v>
      </c>
      <c r="E1476" s="64">
        <f>E1477+E1478+E1479+E1481+E1482</f>
        <v>1012.3599999999999</v>
      </c>
      <c r="F1476" s="71">
        <f>F1477+F1478+F1479+F1481+F1482</f>
        <v>927.25</v>
      </c>
      <c r="G1476" s="71">
        <f>(F1476/E1476)*100</f>
        <v>91.592911612469891</v>
      </c>
      <c r="H1476" s="64">
        <f>H1477+H1478+H1479+H1481+H1482</f>
        <v>0</v>
      </c>
      <c r="I1476" s="71">
        <f>I1477+I1478+I1479+I1481+I1482</f>
        <v>0</v>
      </c>
      <c r="J1476" s="71" t="e">
        <f>(I1476/H1476)*100</f>
        <v>#DIV/0!</v>
      </c>
      <c r="K1476" s="64">
        <f>K1477+K1478+K1479+K1481+K1482</f>
        <v>0</v>
      </c>
      <c r="L1476" s="71">
        <f>L1477+L1478+L1479+L1481+L1482</f>
        <v>0</v>
      </c>
      <c r="M1476" s="71" t="e">
        <f>(L1476/K1476)*100</f>
        <v>#DIV/0!</v>
      </c>
      <c r="N1476" s="64">
        <f>N1477+N1478+N1479+N1481+N1482</f>
        <v>0</v>
      </c>
      <c r="O1476" s="71">
        <f>O1477+O1478+O1479+O1481+O1482</f>
        <v>0</v>
      </c>
      <c r="P1476" s="71" t="e">
        <f>(O1476/N1476)*100</f>
        <v>#DIV/0!</v>
      </c>
      <c r="Q1476" s="64">
        <f>Q1477+Q1478+Q1479+Q1481+Q1482</f>
        <v>0</v>
      </c>
      <c r="R1476" s="71">
        <f>R1477+R1478+R1479+R1481+R1482</f>
        <v>0</v>
      </c>
      <c r="S1476" s="71" t="e">
        <f>(R1476/Q1476)*100</f>
        <v>#DIV/0!</v>
      </c>
      <c r="T1476" s="64">
        <f>T1477+T1478+T1479+T1481+T1482</f>
        <v>0</v>
      </c>
      <c r="U1476" s="71">
        <f>U1477+U1478+U1479+U1481+U1482</f>
        <v>0</v>
      </c>
      <c r="V1476" s="71" t="e">
        <f>(U1476/T1476)*100</f>
        <v>#DIV/0!</v>
      </c>
      <c r="W1476" s="64">
        <f>W1477+W1478+W1479+W1481+W1482</f>
        <v>315.2</v>
      </c>
      <c r="X1476" s="71">
        <f>X1477+X1478+X1479+X1481+X1482</f>
        <v>315.2</v>
      </c>
      <c r="Y1476" s="71">
        <f>(X1476/W1476)*100</f>
        <v>100</v>
      </c>
      <c r="Z1476" s="64">
        <f>Z1477+Z1478+Z1479+Z1481+Z1482</f>
        <v>223.09</v>
      </c>
      <c r="AA1476" s="71">
        <f>AA1477+AA1478+AA1479+AA1481+AA1482</f>
        <v>223.09</v>
      </c>
      <c r="AB1476" s="71">
        <f>(AA1476/Z1476)*100</f>
        <v>100</v>
      </c>
      <c r="AC1476" s="64">
        <f>AC1477+AC1478+AC1479+AC1481+AC1482</f>
        <v>225.24</v>
      </c>
      <c r="AD1476" s="71">
        <f>AD1477+AD1478+AD1479+AD1481+AD1482</f>
        <v>225.24</v>
      </c>
      <c r="AE1476" s="71">
        <f>(AD1476/AC1476)*100</f>
        <v>100</v>
      </c>
      <c r="AF1476" s="64">
        <f>AF1477+AF1478+AF1479+AF1481+AF1482</f>
        <v>163.72</v>
      </c>
      <c r="AG1476" s="71">
        <f>AG1477+AG1478+AG1479+AG1481+AG1482</f>
        <v>163.72</v>
      </c>
      <c r="AH1476" s="71">
        <f>(AG1476/AF1476)*100</f>
        <v>100</v>
      </c>
      <c r="AI1476" s="64">
        <f>AI1477+AI1478+AI1479+AI1481+AI1482</f>
        <v>85.110000000000014</v>
      </c>
      <c r="AJ1476" s="71">
        <f>AJ1477+AJ1478+AJ1479+AJ1481+AJ1482</f>
        <v>0</v>
      </c>
      <c r="AK1476" s="71">
        <f>(AJ1476/AI1476)*100</f>
        <v>0</v>
      </c>
      <c r="AL1476" s="64">
        <f>AL1477+AL1478+AL1479+AL1481+AL1482</f>
        <v>0</v>
      </c>
      <c r="AM1476" s="71">
        <f>AM1477+AM1478+AM1479+AM1481+AM1482</f>
        <v>0</v>
      </c>
      <c r="AN1476" s="71" t="e">
        <f>(AM1476/AL1476)*100</f>
        <v>#DIV/0!</v>
      </c>
      <c r="AO1476" s="64">
        <f>AO1477+AO1478+AO1479+AO1481+AO1482</f>
        <v>0</v>
      </c>
      <c r="AP1476" s="71">
        <f>AP1477+AP1478+AP1479+AP1481+AP1482</f>
        <v>0</v>
      </c>
      <c r="AQ1476" s="71" t="e">
        <f>(AP1476/AO1476)*100</f>
        <v>#DIV/0!</v>
      </c>
      <c r="AR1476" s="12"/>
    </row>
    <row r="1477" spans="1:44" ht="30">
      <c r="A1477" s="458"/>
      <c r="B1477" s="458"/>
      <c r="C1477" s="458"/>
      <c r="D1477" s="45" t="s">
        <v>17</v>
      </c>
      <c r="E1477" s="66">
        <f>H1477+K1477+N1477+Q1477+T1477+W1477+Z1477+AC1477+AF1477+AI1477+AL1477+AO1477</f>
        <v>0</v>
      </c>
      <c r="F1477" s="67">
        <f>I1477+L1477+O1477+R1477+U1477+X1477+AA1477+AD1477+AG1477+AJ1477+AM1477+AP1477</f>
        <v>0</v>
      </c>
      <c r="G1477" s="68" t="e">
        <f t="shared" ref="G1477:G1482" si="5485">(F1477/E1477)*100</f>
        <v>#DIV/0!</v>
      </c>
      <c r="H1477" s="66"/>
      <c r="I1477" s="67"/>
      <c r="J1477" s="68" t="e">
        <f t="shared" ref="J1477:J1482" si="5486">(I1477/H1477)*100</f>
        <v>#DIV/0!</v>
      </c>
      <c r="K1477" s="66"/>
      <c r="L1477" s="67"/>
      <c r="M1477" s="68" t="e">
        <f t="shared" ref="M1477:M1482" si="5487">(L1477/K1477)*100</f>
        <v>#DIV/0!</v>
      </c>
      <c r="N1477" s="66"/>
      <c r="O1477" s="67"/>
      <c r="P1477" s="68" t="e">
        <f t="shared" ref="P1477:P1482" si="5488">(O1477/N1477)*100</f>
        <v>#DIV/0!</v>
      </c>
      <c r="Q1477" s="66"/>
      <c r="R1477" s="67"/>
      <c r="S1477" s="68" t="e">
        <f t="shared" ref="S1477:S1482" si="5489">(R1477/Q1477)*100</f>
        <v>#DIV/0!</v>
      </c>
      <c r="T1477" s="66"/>
      <c r="U1477" s="67"/>
      <c r="V1477" s="68" t="e">
        <f t="shared" ref="V1477:V1482" si="5490">(U1477/T1477)*100</f>
        <v>#DIV/0!</v>
      </c>
      <c r="W1477" s="66"/>
      <c r="X1477" s="67"/>
      <c r="Y1477" s="68" t="e">
        <f t="shared" ref="Y1477:Y1482" si="5491">(X1477/W1477)*100</f>
        <v>#DIV/0!</v>
      </c>
      <c r="Z1477" s="66"/>
      <c r="AA1477" s="67"/>
      <c r="AB1477" s="68" t="e">
        <f t="shared" ref="AB1477:AB1482" si="5492">(AA1477/Z1477)*100</f>
        <v>#DIV/0!</v>
      </c>
      <c r="AC1477" s="66"/>
      <c r="AD1477" s="67"/>
      <c r="AE1477" s="68" t="e">
        <f t="shared" ref="AE1477:AE1482" si="5493">(AD1477/AC1477)*100</f>
        <v>#DIV/0!</v>
      </c>
      <c r="AF1477" s="66"/>
      <c r="AG1477" s="67"/>
      <c r="AH1477" s="68" t="e">
        <f t="shared" ref="AH1477:AH1482" si="5494">(AG1477/AF1477)*100</f>
        <v>#DIV/0!</v>
      </c>
      <c r="AI1477" s="66"/>
      <c r="AJ1477" s="67"/>
      <c r="AK1477" s="68" t="e">
        <f t="shared" ref="AK1477:AK1482" si="5495">(AJ1477/AI1477)*100</f>
        <v>#DIV/0!</v>
      </c>
      <c r="AL1477" s="66"/>
      <c r="AM1477" s="67"/>
      <c r="AN1477" s="68" t="e">
        <f t="shared" ref="AN1477:AN1482" si="5496">(AM1477/AL1477)*100</f>
        <v>#DIV/0!</v>
      </c>
      <c r="AO1477" s="66"/>
      <c r="AP1477" s="67"/>
      <c r="AQ1477" s="68" t="e">
        <f t="shared" ref="AQ1477:AQ1482" si="5497">(AP1477/AO1477)*100</f>
        <v>#DIV/0!</v>
      </c>
      <c r="AR1477" s="12"/>
    </row>
    <row r="1478" spans="1:44" ht="52.5" customHeight="1">
      <c r="A1478" s="458"/>
      <c r="B1478" s="458"/>
      <c r="C1478" s="458"/>
      <c r="D1478" s="45" t="s">
        <v>18</v>
      </c>
      <c r="E1478" s="66">
        <f t="shared" ref="E1478:E1482" si="5498">H1478+K1478+N1478+Q1478+T1478+W1478+Z1478+AC1478+AF1478+AI1478+AL1478+AO1478</f>
        <v>158.79000000000002</v>
      </c>
      <c r="F1478" s="67">
        <f t="shared" ref="F1478:F1482" si="5499">I1478+L1478+O1478+R1478+U1478+X1478+AA1478+AD1478+AG1478+AJ1478+AM1478+AP1478</f>
        <v>147.11000000000001</v>
      </c>
      <c r="G1478" s="68">
        <f t="shared" si="5485"/>
        <v>92.644373071352092</v>
      </c>
      <c r="H1478" s="66"/>
      <c r="I1478" s="67"/>
      <c r="J1478" s="68" t="e">
        <f t="shared" si="5486"/>
        <v>#DIV/0!</v>
      </c>
      <c r="K1478" s="66"/>
      <c r="L1478" s="67"/>
      <c r="M1478" s="68" t="e">
        <f t="shared" si="5487"/>
        <v>#DIV/0!</v>
      </c>
      <c r="N1478" s="66"/>
      <c r="O1478" s="67"/>
      <c r="P1478" s="68" t="e">
        <f t="shared" si="5488"/>
        <v>#DIV/0!</v>
      </c>
      <c r="Q1478" s="66"/>
      <c r="R1478" s="67"/>
      <c r="S1478" s="68" t="e">
        <f t="shared" si="5489"/>
        <v>#DIV/0!</v>
      </c>
      <c r="T1478" s="66"/>
      <c r="U1478" s="67"/>
      <c r="V1478" s="68" t="e">
        <f t="shared" si="5490"/>
        <v>#DIV/0!</v>
      </c>
      <c r="W1478" s="66">
        <v>93.4</v>
      </c>
      <c r="X1478" s="67">
        <v>93.4</v>
      </c>
      <c r="Y1478" s="68">
        <f t="shared" si="5491"/>
        <v>100</v>
      </c>
      <c r="Z1478" s="66">
        <v>0</v>
      </c>
      <c r="AA1478" s="67">
        <v>0</v>
      </c>
      <c r="AB1478" s="68" t="e">
        <f t="shared" si="5492"/>
        <v>#DIV/0!</v>
      </c>
      <c r="AC1478" s="66">
        <v>53.71</v>
      </c>
      <c r="AD1478" s="67">
        <v>53.71</v>
      </c>
      <c r="AE1478" s="68">
        <f t="shared" si="5493"/>
        <v>100</v>
      </c>
      <c r="AF1478" s="66">
        <v>0</v>
      </c>
      <c r="AG1478" s="67">
        <v>0</v>
      </c>
      <c r="AH1478" s="68" t="e">
        <f t="shared" si="5494"/>
        <v>#DIV/0!</v>
      </c>
      <c r="AI1478" s="66">
        <v>11.68</v>
      </c>
      <c r="AJ1478" s="67"/>
      <c r="AK1478" s="68">
        <f t="shared" si="5495"/>
        <v>0</v>
      </c>
      <c r="AL1478" s="66"/>
      <c r="AM1478" s="67"/>
      <c r="AN1478" s="68" t="e">
        <f t="shared" si="5496"/>
        <v>#DIV/0!</v>
      </c>
      <c r="AO1478" s="66"/>
      <c r="AP1478" s="67"/>
      <c r="AQ1478" s="68" t="e">
        <f t="shared" si="5497"/>
        <v>#DIV/0!</v>
      </c>
      <c r="AR1478" s="12"/>
    </row>
    <row r="1479" spans="1:44" ht="24.75" customHeight="1">
      <c r="A1479" s="458"/>
      <c r="B1479" s="458"/>
      <c r="C1479" s="458"/>
      <c r="D1479" s="58" t="s">
        <v>26</v>
      </c>
      <c r="E1479" s="66">
        <f t="shared" si="5498"/>
        <v>799.56999999999994</v>
      </c>
      <c r="F1479" s="67">
        <f t="shared" si="5499"/>
        <v>726.14</v>
      </c>
      <c r="G1479" s="68">
        <f t="shared" si="5485"/>
        <v>90.816313768650659</v>
      </c>
      <c r="H1479" s="66"/>
      <c r="I1479" s="67"/>
      <c r="J1479" s="68" t="e">
        <f t="shared" si="5486"/>
        <v>#DIV/0!</v>
      </c>
      <c r="K1479" s="66"/>
      <c r="L1479" s="67"/>
      <c r="M1479" s="68" t="e">
        <f t="shared" si="5487"/>
        <v>#DIV/0!</v>
      </c>
      <c r="N1479" s="66"/>
      <c r="O1479" s="67"/>
      <c r="P1479" s="68" t="e">
        <f t="shared" si="5488"/>
        <v>#DIV/0!</v>
      </c>
      <c r="Q1479" s="66"/>
      <c r="R1479" s="67"/>
      <c r="S1479" s="68" t="e">
        <f t="shared" si="5489"/>
        <v>#DIV/0!</v>
      </c>
      <c r="T1479" s="66"/>
      <c r="U1479" s="67"/>
      <c r="V1479" s="68" t="e">
        <f t="shared" si="5490"/>
        <v>#DIV/0!</v>
      </c>
      <c r="W1479" s="66">
        <f>93.4+62.9+35.8</f>
        <v>192.10000000000002</v>
      </c>
      <c r="X1479" s="67">
        <f>93.4+62.9+35.8</f>
        <v>192.10000000000002</v>
      </c>
      <c r="Y1479" s="68">
        <f t="shared" si="5491"/>
        <v>100</v>
      </c>
      <c r="Z1479" s="66">
        <v>198.79</v>
      </c>
      <c r="AA1479" s="67">
        <v>198.79</v>
      </c>
      <c r="AB1479" s="68">
        <f t="shared" si="5492"/>
        <v>100</v>
      </c>
      <c r="AC1479" s="66">
        <v>171.53</v>
      </c>
      <c r="AD1479" s="67">
        <v>171.53</v>
      </c>
      <c r="AE1479" s="68">
        <f t="shared" si="5493"/>
        <v>100</v>
      </c>
      <c r="AF1479" s="66">
        <v>163.72</v>
      </c>
      <c r="AG1479" s="67">
        <v>163.72</v>
      </c>
      <c r="AH1479" s="68">
        <f t="shared" si="5494"/>
        <v>100</v>
      </c>
      <c r="AI1479" s="66">
        <v>73.430000000000007</v>
      </c>
      <c r="AJ1479" s="67"/>
      <c r="AK1479" s="68">
        <f t="shared" si="5495"/>
        <v>0</v>
      </c>
      <c r="AL1479" s="66"/>
      <c r="AM1479" s="67"/>
      <c r="AN1479" s="68" t="e">
        <f t="shared" si="5496"/>
        <v>#DIV/0!</v>
      </c>
      <c r="AO1479" s="66"/>
      <c r="AP1479" s="67"/>
      <c r="AQ1479" s="68" t="e">
        <f t="shared" si="5497"/>
        <v>#DIV/0!</v>
      </c>
      <c r="AR1479" s="12"/>
    </row>
    <row r="1480" spans="1:44" ht="79.5" customHeight="1">
      <c r="A1480" s="458"/>
      <c r="B1480" s="458"/>
      <c r="C1480" s="458"/>
      <c r="D1480" s="45" t="s">
        <v>231</v>
      </c>
      <c r="E1480" s="66">
        <f t="shared" si="5498"/>
        <v>0</v>
      </c>
      <c r="F1480" s="67">
        <f t="shared" si="5499"/>
        <v>0</v>
      </c>
      <c r="G1480" s="68" t="e">
        <f t="shared" si="5485"/>
        <v>#DIV/0!</v>
      </c>
      <c r="H1480" s="66"/>
      <c r="I1480" s="67"/>
      <c r="J1480" s="68" t="e">
        <f t="shared" si="5486"/>
        <v>#DIV/0!</v>
      </c>
      <c r="K1480" s="66"/>
      <c r="L1480" s="67"/>
      <c r="M1480" s="68" t="e">
        <f t="shared" si="5487"/>
        <v>#DIV/0!</v>
      </c>
      <c r="N1480" s="66"/>
      <c r="O1480" s="67"/>
      <c r="P1480" s="68" t="e">
        <f t="shared" si="5488"/>
        <v>#DIV/0!</v>
      </c>
      <c r="Q1480" s="66"/>
      <c r="R1480" s="67"/>
      <c r="S1480" s="68" t="e">
        <f t="shared" si="5489"/>
        <v>#DIV/0!</v>
      </c>
      <c r="T1480" s="66"/>
      <c r="U1480" s="67"/>
      <c r="V1480" s="68" t="e">
        <f t="shared" si="5490"/>
        <v>#DIV/0!</v>
      </c>
      <c r="W1480" s="66"/>
      <c r="X1480" s="67"/>
      <c r="Y1480" s="68" t="e">
        <f t="shared" si="5491"/>
        <v>#DIV/0!</v>
      </c>
      <c r="Z1480" s="66"/>
      <c r="AA1480" s="67"/>
      <c r="AB1480" s="68" t="e">
        <f t="shared" si="5492"/>
        <v>#DIV/0!</v>
      </c>
      <c r="AC1480" s="66"/>
      <c r="AD1480" s="67"/>
      <c r="AE1480" s="68" t="e">
        <f t="shared" si="5493"/>
        <v>#DIV/0!</v>
      </c>
      <c r="AF1480" s="66"/>
      <c r="AG1480" s="67"/>
      <c r="AH1480" s="68" t="e">
        <f t="shared" si="5494"/>
        <v>#DIV/0!</v>
      </c>
      <c r="AI1480" s="66"/>
      <c r="AJ1480" s="67"/>
      <c r="AK1480" s="68" t="e">
        <f t="shared" si="5495"/>
        <v>#DIV/0!</v>
      </c>
      <c r="AL1480" s="66"/>
      <c r="AM1480" s="67"/>
      <c r="AN1480" s="68" t="e">
        <f t="shared" si="5496"/>
        <v>#DIV/0!</v>
      </c>
      <c r="AO1480" s="66"/>
      <c r="AP1480" s="67"/>
      <c r="AQ1480" s="68" t="e">
        <f t="shared" si="5497"/>
        <v>#DIV/0!</v>
      </c>
      <c r="AR1480" s="12"/>
    </row>
    <row r="1481" spans="1:44" ht="37.5" customHeight="1">
      <c r="A1481" s="458"/>
      <c r="B1481" s="458"/>
      <c r="C1481" s="458"/>
      <c r="D1481" s="45" t="s">
        <v>39</v>
      </c>
      <c r="E1481" s="66">
        <f t="shared" si="5498"/>
        <v>0</v>
      </c>
      <c r="F1481" s="67">
        <f t="shared" si="5499"/>
        <v>0</v>
      </c>
      <c r="G1481" s="68" t="e">
        <f t="shared" si="5485"/>
        <v>#DIV/0!</v>
      </c>
      <c r="H1481" s="66"/>
      <c r="I1481" s="67"/>
      <c r="J1481" s="68" t="e">
        <f t="shared" si="5486"/>
        <v>#DIV/0!</v>
      </c>
      <c r="K1481" s="66"/>
      <c r="L1481" s="67"/>
      <c r="M1481" s="68" t="e">
        <f t="shared" si="5487"/>
        <v>#DIV/0!</v>
      </c>
      <c r="N1481" s="66"/>
      <c r="O1481" s="67"/>
      <c r="P1481" s="68" t="e">
        <f t="shared" si="5488"/>
        <v>#DIV/0!</v>
      </c>
      <c r="Q1481" s="66"/>
      <c r="R1481" s="67"/>
      <c r="S1481" s="68" t="e">
        <f t="shared" si="5489"/>
        <v>#DIV/0!</v>
      </c>
      <c r="T1481" s="66"/>
      <c r="U1481" s="67"/>
      <c r="V1481" s="68" t="e">
        <f t="shared" si="5490"/>
        <v>#DIV/0!</v>
      </c>
      <c r="W1481" s="66"/>
      <c r="X1481" s="67"/>
      <c r="Y1481" s="68" t="e">
        <f t="shared" si="5491"/>
        <v>#DIV/0!</v>
      </c>
      <c r="Z1481" s="66"/>
      <c r="AA1481" s="67"/>
      <c r="AB1481" s="68" t="e">
        <f t="shared" si="5492"/>
        <v>#DIV/0!</v>
      </c>
      <c r="AC1481" s="66"/>
      <c r="AD1481" s="67"/>
      <c r="AE1481" s="68" t="e">
        <f t="shared" si="5493"/>
        <v>#DIV/0!</v>
      </c>
      <c r="AF1481" s="66"/>
      <c r="AG1481" s="67"/>
      <c r="AH1481" s="68" t="e">
        <f t="shared" si="5494"/>
        <v>#DIV/0!</v>
      </c>
      <c r="AI1481" s="66"/>
      <c r="AJ1481" s="67"/>
      <c r="AK1481" s="68" t="e">
        <f t="shared" si="5495"/>
        <v>#DIV/0!</v>
      </c>
      <c r="AL1481" s="66"/>
      <c r="AM1481" s="67"/>
      <c r="AN1481" s="68" t="e">
        <f t="shared" si="5496"/>
        <v>#DIV/0!</v>
      </c>
      <c r="AO1481" s="66"/>
      <c r="AP1481" s="67"/>
      <c r="AQ1481" s="68" t="e">
        <f t="shared" si="5497"/>
        <v>#DIV/0!</v>
      </c>
      <c r="AR1481" s="12"/>
    </row>
    <row r="1482" spans="1:44" ht="30">
      <c r="A1482" s="458"/>
      <c r="B1482" s="458"/>
      <c r="C1482" s="458"/>
      <c r="D1482" s="45" t="s">
        <v>235</v>
      </c>
      <c r="E1482" s="66">
        <f t="shared" si="5498"/>
        <v>54</v>
      </c>
      <c r="F1482" s="67">
        <f t="shared" si="5499"/>
        <v>54</v>
      </c>
      <c r="G1482" s="68">
        <f t="shared" si="5485"/>
        <v>100</v>
      </c>
      <c r="H1482" s="66"/>
      <c r="I1482" s="67"/>
      <c r="J1482" s="68" t="e">
        <f t="shared" si="5486"/>
        <v>#DIV/0!</v>
      </c>
      <c r="K1482" s="66"/>
      <c r="L1482" s="67"/>
      <c r="M1482" s="68" t="e">
        <f t="shared" si="5487"/>
        <v>#DIV/0!</v>
      </c>
      <c r="N1482" s="66"/>
      <c r="O1482" s="67"/>
      <c r="P1482" s="68" t="e">
        <f t="shared" si="5488"/>
        <v>#DIV/0!</v>
      </c>
      <c r="Q1482" s="66"/>
      <c r="R1482" s="67"/>
      <c r="S1482" s="68" t="e">
        <f t="shared" si="5489"/>
        <v>#DIV/0!</v>
      </c>
      <c r="T1482" s="66"/>
      <c r="U1482" s="67"/>
      <c r="V1482" s="68" t="e">
        <f t="shared" si="5490"/>
        <v>#DIV/0!</v>
      </c>
      <c r="W1482" s="66">
        <v>29.7</v>
      </c>
      <c r="X1482" s="67">
        <v>29.7</v>
      </c>
      <c r="Y1482" s="68">
        <f t="shared" si="5491"/>
        <v>100</v>
      </c>
      <c r="Z1482" s="66">
        <v>24.3</v>
      </c>
      <c r="AA1482" s="67">
        <v>24.3</v>
      </c>
      <c r="AB1482" s="68">
        <f t="shared" si="5492"/>
        <v>100</v>
      </c>
      <c r="AC1482" s="66"/>
      <c r="AD1482" s="67"/>
      <c r="AE1482" s="68" t="e">
        <f t="shared" si="5493"/>
        <v>#DIV/0!</v>
      </c>
      <c r="AF1482" s="66"/>
      <c r="AG1482" s="67"/>
      <c r="AH1482" s="68" t="e">
        <f t="shared" si="5494"/>
        <v>#DIV/0!</v>
      </c>
      <c r="AI1482" s="66"/>
      <c r="AJ1482" s="67"/>
      <c r="AK1482" s="68" t="e">
        <f t="shared" si="5495"/>
        <v>#DIV/0!</v>
      </c>
      <c r="AL1482" s="66"/>
      <c r="AM1482" s="67"/>
      <c r="AN1482" s="68" t="e">
        <f t="shared" si="5496"/>
        <v>#DIV/0!</v>
      </c>
      <c r="AO1482" s="66"/>
      <c r="AP1482" s="67"/>
      <c r="AQ1482" s="68" t="e">
        <f t="shared" si="5497"/>
        <v>#DIV/0!</v>
      </c>
      <c r="AR1482" s="12"/>
    </row>
    <row r="1483" spans="1:44" ht="24.75" customHeight="1">
      <c r="A1483" s="458" t="s">
        <v>372</v>
      </c>
      <c r="B1483" s="458"/>
      <c r="C1483" s="458"/>
      <c r="D1483" s="164" t="s">
        <v>230</v>
      </c>
      <c r="E1483" s="64">
        <f>E1484+E1485+E1486+E1488+E1489</f>
        <v>0</v>
      </c>
      <c r="F1483" s="71">
        <f>F1484+F1485+F1486+F1488+F1489</f>
        <v>0</v>
      </c>
      <c r="G1483" s="71" t="e">
        <f>(F1483/E1483)*100</f>
        <v>#DIV/0!</v>
      </c>
      <c r="H1483" s="64">
        <f>H1484+H1485+H1486+H1488+H1489</f>
        <v>0</v>
      </c>
      <c r="I1483" s="71">
        <f>I1484+I1485+I1486+I1488+I1489</f>
        <v>0</v>
      </c>
      <c r="J1483" s="71" t="e">
        <f>(I1483/H1483)*100</f>
        <v>#DIV/0!</v>
      </c>
      <c r="K1483" s="64">
        <f>K1484+K1485+K1486+K1488+K1489</f>
        <v>0</v>
      </c>
      <c r="L1483" s="71">
        <f>L1484+L1485+L1486+L1488+L1489</f>
        <v>0</v>
      </c>
      <c r="M1483" s="71" t="e">
        <f>(L1483/K1483)*100</f>
        <v>#DIV/0!</v>
      </c>
      <c r="N1483" s="64">
        <f>N1484+N1485+N1486+N1488+N1489</f>
        <v>0</v>
      </c>
      <c r="O1483" s="71">
        <f>O1484+O1485+O1486+O1488+O1489</f>
        <v>0</v>
      </c>
      <c r="P1483" s="71" t="e">
        <f>(O1483/N1483)*100</f>
        <v>#DIV/0!</v>
      </c>
      <c r="Q1483" s="64">
        <f>Q1484+Q1485+Q1486+Q1488+Q1489</f>
        <v>0</v>
      </c>
      <c r="R1483" s="71">
        <f>R1484+R1485+R1486+R1488+R1489</f>
        <v>0</v>
      </c>
      <c r="S1483" s="71" t="e">
        <f>(R1483/Q1483)*100</f>
        <v>#DIV/0!</v>
      </c>
      <c r="T1483" s="64">
        <f>T1484+T1485+T1486+T1488+T1489</f>
        <v>0</v>
      </c>
      <c r="U1483" s="71">
        <f>U1484+U1485+U1486+U1488+U1489</f>
        <v>0</v>
      </c>
      <c r="V1483" s="71" t="e">
        <f>(U1483/T1483)*100</f>
        <v>#DIV/0!</v>
      </c>
      <c r="W1483" s="64">
        <f>W1484+W1485+W1486+W1488+W1489</f>
        <v>0</v>
      </c>
      <c r="X1483" s="71">
        <f>X1484+X1485+X1486+X1488+X1489</f>
        <v>0</v>
      </c>
      <c r="Y1483" s="71" t="e">
        <f>(X1483/W1483)*100</f>
        <v>#DIV/0!</v>
      </c>
      <c r="Z1483" s="64">
        <f>Z1484+Z1485+Z1486+Z1488+Z1489</f>
        <v>0</v>
      </c>
      <c r="AA1483" s="71">
        <f>AA1484+AA1485+AA1486+AA1488+AA1489</f>
        <v>0</v>
      </c>
      <c r="AB1483" s="71" t="e">
        <f>(AA1483/Z1483)*100</f>
        <v>#DIV/0!</v>
      </c>
      <c r="AC1483" s="64">
        <f>AC1484+AC1485+AC1486+AC1488+AC1489</f>
        <v>0</v>
      </c>
      <c r="AD1483" s="71">
        <f>AD1484+AD1485+AD1486+AD1488+AD1489</f>
        <v>0</v>
      </c>
      <c r="AE1483" s="71" t="e">
        <f>(AD1483/AC1483)*100</f>
        <v>#DIV/0!</v>
      </c>
      <c r="AF1483" s="64">
        <f>AF1484+AF1485+AF1486+AF1488+AF1489</f>
        <v>0</v>
      </c>
      <c r="AG1483" s="71">
        <f>AG1484+AG1485+AG1486+AG1488+AG1489</f>
        <v>0</v>
      </c>
      <c r="AH1483" s="71" t="e">
        <f>(AG1483/AF1483)*100</f>
        <v>#DIV/0!</v>
      </c>
      <c r="AI1483" s="64">
        <f>AI1484+AI1485+AI1486+AI1488+AI1489</f>
        <v>0</v>
      </c>
      <c r="AJ1483" s="71">
        <f>AJ1484+AJ1485+AJ1486+AJ1488+AJ1489</f>
        <v>0</v>
      </c>
      <c r="AK1483" s="71" t="e">
        <f>(AJ1483/AI1483)*100</f>
        <v>#DIV/0!</v>
      </c>
      <c r="AL1483" s="64">
        <f>AL1484+AL1485+AL1486+AL1488+AL1489</f>
        <v>0</v>
      </c>
      <c r="AM1483" s="71">
        <f>AM1484+AM1485+AM1486+AM1488+AM1489</f>
        <v>0</v>
      </c>
      <c r="AN1483" s="71" t="e">
        <f>(AM1483/AL1483)*100</f>
        <v>#DIV/0!</v>
      </c>
      <c r="AO1483" s="64">
        <f>AO1484+AO1485+AO1486+AO1488+AO1489</f>
        <v>0</v>
      </c>
      <c r="AP1483" s="71">
        <f>AP1484+AP1485+AP1486+AP1488+AP1489</f>
        <v>0</v>
      </c>
      <c r="AQ1483" s="71" t="e">
        <f>(AP1483/AO1483)*100</f>
        <v>#DIV/0!</v>
      </c>
      <c r="AR1483" s="12"/>
    </row>
    <row r="1484" spans="1:44" ht="30">
      <c r="A1484" s="458"/>
      <c r="B1484" s="458"/>
      <c r="C1484" s="458"/>
      <c r="D1484" s="164" t="s">
        <v>17</v>
      </c>
      <c r="E1484" s="77">
        <f>H1484+K1484+N1484+Q1484+T1484+W1484+Z1484+AC1484+AF1484+AI1484+AL1484+AO1484</f>
        <v>0</v>
      </c>
      <c r="F1484" s="79">
        <f>I1484+L1484+O1484+R1484+U1484+X1484+AA1484+AD1484+AG1484+AJ1484+AM1484+AP1484</f>
        <v>0</v>
      </c>
      <c r="G1484" s="80" t="e">
        <f t="shared" ref="G1484:G1489" si="5500">(F1484/E1484)*100</f>
        <v>#DIV/0!</v>
      </c>
      <c r="H1484" s="66"/>
      <c r="I1484" s="67"/>
      <c r="J1484" s="68" t="e">
        <f t="shared" ref="J1484:J1489" si="5501">(I1484/H1484)*100</f>
        <v>#DIV/0!</v>
      </c>
      <c r="K1484" s="66"/>
      <c r="L1484" s="67"/>
      <c r="M1484" s="68" t="e">
        <f t="shared" ref="M1484:M1489" si="5502">(L1484/K1484)*100</f>
        <v>#DIV/0!</v>
      </c>
      <c r="N1484" s="66"/>
      <c r="O1484" s="67"/>
      <c r="P1484" s="68" t="e">
        <f t="shared" ref="P1484:P1489" si="5503">(O1484/N1484)*100</f>
        <v>#DIV/0!</v>
      </c>
      <c r="Q1484" s="66"/>
      <c r="R1484" s="67"/>
      <c r="S1484" s="68" t="e">
        <f t="shared" ref="S1484:S1489" si="5504">(R1484/Q1484)*100</f>
        <v>#DIV/0!</v>
      </c>
      <c r="T1484" s="66"/>
      <c r="U1484" s="67"/>
      <c r="V1484" s="68" t="e">
        <f t="shared" ref="V1484:V1489" si="5505">(U1484/T1484)*100</f>
        <v>#DIV/0!</v>
      </c>
      <c r="W1484" s="66"/>
      <c r="X1484" s="67"/>
      <c r="Y1484" s="68" t="e">
        <f t="shared" ref="Y1484:Y1489" si="5506">(X1484/W1484)*100</f>
        <v>#DIV/0!</v>
      </c>
      <c r="Z1484" s="66"/>
      <c r="AA1484" s="67"/>
      <c r="AB1484" s="68" t="e">
        <f t="shared" ref="AB1484:AB1489" si="5507">(AA1484/Z1484)*100</f>
        <v>#DIV/0!</v>
      </c>
      <c r="AC1484" s="66"/>
      <c r="AD1484" s="67"/>
      <c r="AE1484" s="68" t="e">
        <f t="shared" ref="AE1484:AE1489" si="5508">(AD1484/AC1484)*100</f>
        <v>#DIV/0!</v>
      </c>
      <c r="AF1484" s="66"/>
      <c r="AG1484" s="67"/>
      <c r="AH1484" s="68" t="e">
        <f t="shared" ref="AH1484:AH1489" si="5509">(AG1484/AF1484)*100</f>
        <v>#DIV/0!</v>
      </c>
      <c r="AI1484" s="66"/>
      <c r="AJ1484" s="67"/>
      <c r="AK1484" s="68" t="e">
        <f t="shared" ref="AK1484:AK1489" si="5510">(AJ1484/AI1484)*100</f>
        <v>#DIV/0!</v>
      </c>
      <c r="AL1484" s="66"/>
      <c r="AM1484" s="67"/>
      <c r="AN1484" s="68" t="e">
        <f t="shared" ref="AN1484:AN1489" si="5511">(AM1484/AL1484)*100</f>
        <v>#DIV/0!</v>
      </c>
      <c r="AO1484" s="66"/>
      <c r="AP1484" s="67"/>
      <c r="AQ1484" s="68" t="e">
        <f t="shared" ref="AQ1484:AQ1489" si="5512">(AP1484/AO1484)*100</f>
        <v>#DIV/0!</v>
      </c>
      <c r="AR1484" s="12"/>
    </row>
    <row r="1485" spans="1:44" ht="52.5" customHeight="1">
      <c r="A1485" s="458"/>
      <c r="B1485" s="458"/>
      <c r="C1485" s="458"/>
      <c r="D1485" s="58" t="s">
        <v>18</v>
      </c>
      <c r="E1485" s="66">
        <f t="shared" ref="E1485:E1489" si="5513">H1485+K1485+N1485+Q1485+T1485+W1485+Z1485+AC1485+AF1485+AI1485+AL1485+AO1485</f>
        <v>0</v>
      </c>
      <c r="F1485" s="67">
        <f t="shared" ref="F1485:F1489" si="5514">I1485+L1485+O1485+R1485+U1485+X1485+AA1485+AD1485+AG1485+AJ1485+AM1485+AP1485</f>
        <v>0</v>
      </c>
      <c r="G1485" s="68" t="e">
        <f t="shared" si="5500"/>
        <v>#DIV/0!</v>
      </c>
      <c r="H1485" s="66"/>
      <c r="I1485" s="67"/>
      <c r="J1485" s="68" t="e">
        <f t="shared" si="5501"/>
        <v>#DIV/0!</v>
      </c>
      <c r="K1485" s="66"/>
      <c r="L1485" s="67"/>
      <c r="M1485" s="68" t="e">
        <f t="shared" si="5502"/>
        <v>#DIV/0!</v>
      </c>
      <c r="N1485" s="66"/>
      <c r="O1485" s="67"/>
      <c r="P1485" s="68" t="e">
        <f t="shared" si="5503"/>
        <v>#DIV/0!</v>
      </c>
      <c r="Q1485" s="66"/>
      <c r="R1485" s="67"/>
      <c r="S1485" s="68" t="e">
        <f t="shared" si="5504"/>
        <v>#DIV/0!</v>
      </c>
      <c r="T1485" s="66"/>
      <c r="U1485" s="67"/>
      <c r="V1485" s="68" t="e">
        <f t="shared" si="5505"/>
        <v>#DIV/0!</v>
      </c>
      <c r="W1485" s="66"/>
      <c r="X1485" s="67"/>
      <c r="Y1485" s="68" t="e">
        <f t="shared" si="5506"/>
        <v>#DIV/0!</v>
      </c>
      <c r="Z1485" s="66"/>
      <c r="AA1485" s="67"/>
      <c r="AB1485" s="68" t="e">
        <f t="shared" si="5507"/>
        <v>#DIV/0!</v>
      </c>
      <c r="AC1485" s="66"/>
      <c r="AD1485" s="67"/>
      <c r="AE1485" s="68" t="e">
        <f t="shared" si="5508"/>
        <v>#DIV/0!</v>
      </c>
      <c r="AF1485" s="66"/>
      <c r="AG1485" s="67"/>
      <c r="AH1485" s="68" t="e">
        <f t="shared" si="5509"/>
        <v>#DIV/0!</v>
      </c>
      <c r="AI1485" s="66"/>
      <c r="AJ1485" s="67"/>
      <c r="AK1485" s="68" t="e">
        <f t="shared" si="5510"/>
        <v>#DIV/0!</v>
      </c>
      <c r="AL1485" s="66"/>
      <c r="AM1485" s="67"/>
      <c r="AN1485" s="68" t="e">
        <f t="shared" si="5511"/>
        <v>#DIV/0!</v>
      </c>
      <c r="AO1485" s="66"/>
      <c r="AP1485" s="67"/>
      <c r="AQ1485" s="68" t="e">
        <f t="shared" si="5512"/>
        <v>#DIV/0!</v>
      </c>
      <c r="AR1485" s="12"/>
    </row>
    <row r="1486" spans="1:44" ht="24.75" customHeight="1">
      <c r="A1486" s="458"/>
      <c r="B1486" s="458"/>
      <c r="C1486" s="458"/>
      <c r="D1486" s="58" t="s">
        <v>26</v>
      </c>
      <c r="E1486" s="66">
        <f t="shared" si="5513"/>
        <v>0</v>
      </c>
      <c r="F1486" s="67">
        <f t="shared" si="5514"/>
        <v>0</v>
      </c>
      <c r="G1486" s="68" t="e">
        <f t="shared" si="5500"/>
        <v>#DIV/0!</v>
      </c>
      <c r="H1486" s="66"/>
      <c r="I1486" s="67"/>
      <c r="J1486" s="68" t="e">
        <f t="shared" si="5501"/>
        <v>#DIV/0!</v>
      </c>
      <c r="K1486" s="66"/>
      <c r="L1486" s="67"/>
      <c r="M1486" s="68" t="e">
        <f t="shared" si="5502"/>
        <v>#DIV/0!</v>
      </c>
      <c r="N1486" s="66"/>
      <c r="O1486" s="67"/>
      <c r="P1486" s="68" t="e">
        <f t="shared" si="5503"/>
        <v>#DIV/0!</v>
      </c>
      <c r="Q1486" s="66"/>
      <c r="R1486" s="67"/>
      <c r="S1486" s="68" t="e">
        <f t="shared" si="5504"/>
        <v>#DIV/0!</v>
      </c>
      <c r="T1486" s="66"/>
      <c r="U1486" s="67"/>
      <c r="V1486" s="68" t="e">
        <f t="shared" si="5505"/>
        <v>#DIV/0!</v>
      </c>
      <c r="W1486" s="66"/>
      <c r="X1486" s="67"/>
      <c r="Y1486" s="68" t="e">
        <f t="shared" si="5506"/>
        <v>#DIV/0!</v>
      </c>
      <c r="Z1486" s="66"/>
      <c r="AA1486" s="67"/>
      <c r="AB1486" s="68" t="e">
        <f t="shared" si="5507"/>
        <v>#DIV/0!</v>
      </c>
      <c r="AC1486" s="66"/>
      <c r="AD1486" s="67"/>
      <c r="AE1486" s="68" t="e">
        <f t="shared" si="5508"/>
        <v>#DIV/0!</v>
      </c>
      <c r="AF1486" s="66"/>
      <c r="AG1486" s="67"/>
      <c r="AH1486" s="68" t="e">
        <f t="shared" si="5509"/>
        <v>#DIV/0!</v>
      </c>
      <c r="AI1486" s="66"/>
      <c r="AJ1486" s="67"/>
      <c r="AK1486" s="68" t="e">
        <f t="shared" si="5510"/>
        <v>#DIV/0!</v>
      </c>
      <c r="AL1486" s="66"/>
      <c r="AM1486" s="67"/>
      <c r="AN1486" s="68" t="e">
        <f t="shared" si="5511"/>
        <v>#DIV/0!</v>
      </c>
      <c r="AO1486" s="66"/>
      <c r="AP1486" s="67"/>
      <c r="AQ1486" s="68" t="e">
        <f t="shared" si="5512"/>
        <v>#DIV/0!</v>
      </c>
      <c r="AR1486" s="12"/>
    </row>
    <row r="1487" spans="1:44" ht="79.5" customHeight="1">
      <c r="A1487" s="458"/>
      <c r="B1487" s="458"/>
      <c r="C1487" s="458"/>
      <c r="D1487" s="58" t="s">
        <v>231</v>
      </c>
      <c r="E1487" s="66">
        <f t="shared" si="5513"/>
        <v>0</v>
      </c>
      <c r="F1487" s="67">
        <f t="shared" si="5514"/>
        <v>0</v>
      </c>
      <c r="G1487" s="68" t="e">
        <f t="shared" si="5500"/>
        <v>#DIV/0!</v>
      </c>
      <c r="H1487" s="66"/>
      <c r="I1487" s="67"/>
      <c r="J1487" s="68" t="e">
        <f t="shared" si="5501"/>
        <v>#DIV/0!</v>
      </c>
      <c r="K1487" s="66"/>
      <c r="L1487" s="67"/>
      <c r="M1487" s="68" t="e">
        <f t="shared" si="5502"/>
        <v>#DIV/0!</v>
      </c>
      <c r="N1487" s="66"/>
      <c r="O1487" s="67"/>
      <c r="P1487" s="68" t="e">
        <f t="shared" si="5503"/>
        <v>#DIV/0!</v>
      </c>
      <c r="Q1487" s="66"/>
      <c r="R1487" s="67"/>
      <c r="S1487" s="68" t="e">
        <f t="shared" si="5504"/>
        <v>#DIV/0!</v>
      </c>
      <c r="T1487" s="66"/>
      <c r="U1487" s="67"/>
      <c r="V1487" s="68" t="e">
        <f t="shared" si="5505"/>
        <v>#DIV/0!</v>
      </c>
      <c r="W1487" s="66"/>
      <c r="X1487" s="67"/>
      <c r="Y1487" s="68" t="e">
        <f t="shared" si="5506"/>
        <v>#DIV/0!</v>
      </c>
      <c r="Z1487" s="66"/>
      <c r="AA1487" s="67"/>
      <c r="AB1487" s="68" t="e">
        <f t="shared" si="5507"/>
        <v>#DIV/0!</v>
      </c>
      <c r="AC1487" s="66"/>
      <c r="AD1487" s="67"/>
      <c r="AE1487" s="68" t="e">
        <f t="shared" si="5508"/>
        <v>#DIV/0!</v>
      </c>
      <c r="AF1487" s="66"/>
      <c r="AG1487" s="67"/>
      <c r="AH1487" s="68" t="e">
        <f t="shared" si="5509"/>
        <v>#DIV/0!</v>
      </c>
      <c r="AI1487" s="66"/>
      <c r="AJ1487" s="67"/>
      <c r="AK1487" s="68" t="e">
        <f t="shared" si="5510"/>
        <v>#DIV/0!</v>
      </c>
      <c r="AL1487" s="66"/>
      <c r="AM1487" s="67"/>
      <c r="AN1487" s="68" t="e">
        <f t="shared" si="5511"/>
        <v>#DIV/0!</v>
      </c>
      <c r="AO1487" s="66"/>
      <c r="AP1487" s="67"/>
      <c r="AQ1487" s="68" t="e">
        <f t="shared" si="5512"/>
        <v>#DIV/0!</v>
      </c>
      <c r="AR1487" s="12"/>
    </row>
    <row r="1488" spans="1:44" ht="37.5" customHeight="1">
      <c r="A1488" s="458"/>
      <c r="B1488" s="458"/>
      <c r="C1488" s="458"/>
      <c r="D1488" s="58" t="s">
        <v>39</v>
      </c>
      <c r="E1488" s="66">
        <f t="shared" si="5513"/>
        <v>0</v>
      </c>
      <c r="F1488" s="67">
        <f t="shared" si="5514"/>
        <v>0</v>
      </c>
      <c r="G1488" s="68" t="e">
        <f t="shared" si="5500"/>
        <v>#DIV/0!</v>
      </c>
      <c r="H1488" s="66"/>
      <c r="I1488" s="67"/>
      <c r="J1488" s="68" t="e">
        <f t="shared" si="5501"/>
        <v>#DIV/0!</v>
      </c>
      <c r="K1488" s="66"/>
      <c r="L1488" s="67"/>
      <c r="M1488" s="68" t="e">
        <f t="shared" si="5502"/>
        <v>#DIV/0!</v>
      </c>
      <c r="N1488" s="66"/>
      <c r="O1488" s="67"/>
      <c r="P1488" s="68" t="e">
        <f t="shared" si="5503"/>
        <v>#DIV/0!</v>
      </c>
      <c r="Q1488" s="66"/>
      <c r="R1488" s="67"/>
      <c r="S1488" s="68" t="e">
        <f t="shared" si="5504"/>
        <v>#DIV/0!</v>
      </c>
      <c r="T1488" s="66"/>
      <c r="U1488" s="67"/>
      <c r="V1488" s="68" t="e">
        <f t="shared" si="5505"/>
        <v>#DIV/0!</v>
      </c>
      <c r="W1488" s="66"/>
      <c r="X1488" s="67"/>
      <c r="Y1488" s="68" t="e">
        <f t="shared" si="5506"/>
        <v>#DIV/0!</v>
      </c>
      <c r="Z1488" s="66"/>
      <c r="AA1488" s="67"/>
      <c r="AB1488" s="68" t="e">
        <f t="shared" si="5507"/>
        <v>#DIV/0!</v>
      </c>
      <c r="AC1488" s="66"/>
      <c r="AD1488" s="67"/>
      <c r="AE1488" s="68" t="e">
        <f t="shared" si="5508"/>
        <v>#DIV/0!</v>
      </c>
      <c r="AF1488" s="66"/>
      <c r="AG1488" s="67"/>
      <c r="AH1488" s="68" t="e">
        <f t="shared" si="5509"/>
        <v>#DIV/0!</v>
      </c>
      <c r="AI1488" s="66"/>
      <c r="AJ1488" s="67"/>
      <c r="AK1488" s="68" t="e">
        <f t="shared" si="5510"/>
        <v>#DIV/0!</v>
      </c>
      <c r="AL1488" s="66"/>
      <c r="AM1488" s="67"/>
      <c r="AN1488" s="68" t="e">
        <f t="shared" si="5511"/>
        <v>#DIV/0!</v>
      </c>
      <c r="AO1488" s="66"/>
      <c r="AP1488" s="67"/>
      <c r="AQ1488" s="68" t="e">
        <f t="shared" si="5512"/>
        <v>#DIV/0!</v>
      </c>
      <c r="AR1488" s="12"/>
    </row>
    <row r="1489" spans="1:107" ht="30">
      <c r="A1489" s="458"/>
      <c r="B1489" s="458"/>
      <c r="C1489" s="458"/>
      <c r="D1489" s="58" t="s">
        <v>235</v>
      </c>
      <c r="E1489" s="66">
        <f t="shared" si="5513"/>
        <v>0</v>
      </c>
      <c r="F1489" s="67">
        <f t="shared" si="5514"/>
        <v>0</v>
      </c>
      <c r="G1489" s="68" t="e">
        <f t="shared" si="5500"/>
        <v>#DIV/0!</v>
      </c>
      <c r="H1489" s="66"/>
      <c r="I1489" s="67"/>
      <c r="J1489" s="68" t="e">
        <f t="shared" si="5501"/>
        <v>#DIV/0!</v>
      </c>
      <c r="K1489" s="66"/>
      <c r="L1489" s="67"/>
      <c r="M1489" s="68" t="e">
        <f t="shared" si="5502"/>
        <v>#DIV/0!</v>
      </c>
      <c r="N1489" s="66"/>
      <c r="O1489" s="67"/>
      <c r="P1489" s="68" t="e">
        <f t="shared" si="5503"/>
        <v>#DIV/0!</v>
      </c>
      <c r="Q1489" s="66"/>
      <c r="R1489" s="67"/>
      <c r="S1489" s="68" t="e">
        <f t="shared" si="5504"/>
        <v>#DIV/0!</v>
      </c>
      <c r="T1489" s="66"/>
      <c r="U1489" s="67"/>
      <c r="V1489" s="68" t="e">
        <f t="shared" si="5505"/>
        <v>#DIV/0!</v>
      </c>
      <c r="W1489" s="66"/>
      <c r="X1489" s="67"/>
      <c r="Y1489" s="68" t="e">
        <f t="shared" si="5506"/>
        <v>#DIV/0!</v>
      </c>
      <c r="Z1489" s="66"/>
      <c r="AA1489" s="67"/>
      <c r="AB1489" s="68" t="e">
        <f t="shared" si="5507"/>
        <v>#DIV/0!</v>
      </c>
      <c r="AC1489" s="66"/>
      <c r="AD1489" s="67"/>
      <c r="AE1489" s="68" t="e">
        <f t="shared" si="5508"/>
        <v>#DIV/0!</v>
      </c>
      <c r="AF1489" s="66"/>
      <c r="AG1489" s="67"/>
      <c r="AH1489" s="68" t="e">
        <f t="shared" si="5509"/>
        <v>#DIV/0!</v>
      </c>
      <c r="AI1489" s="66"/>
      <c r="AJ1489" s="67"/>
      <c r="AK1489" s="68" t="e">
        <f t="shared" si="5510"/>
        <v>#DIV/0!</v>
      </c>
      <c r="AL1489" s="66"/>
      <c r="AM1489" s="67"/>
      <c r="AN1489" s="68" t="e">
        <f t="shared" si="5511"/>
        <v>#DIV/0!</v>
      </c>
      <c r="AO1489" s="66"/>
      <c r="AP1489" s="67"/>
      <c r="AQ1489" s="68" t="e">
        <f t="shared" si="5512"/>
        <v>#DIV/0!</v>
      </c>
      <c r="AR1489" s="12"/>
    </row>
    <row r="1490" spans="1:107" ht="22.8">
      <c r="A1490" s="140"/>
      <c r="B1490" s="143"/>
      <c r="C1490" s="143"/>
      <c r="D1490" s="141"/>
      <c r="E1490" s="142"/>
      <c r="F1490" s="142"/>
      <c r="G1490" s="142"/>
      <c r="H1490" s="142"/>
      <c r="I1490" s="142"/>
      <c r="J1490" s="142"/>
      <c r="K1490" s="142"/>
      <c r="L1490" s="142"/>
      <c r="M1490" s="142"/>
      <c r="N1490" s="142"/>
      <c r="O1490" s="142"/>
      <c r="P1490" s="142"/>
      <c r="Q1490" s="142"/>
      <c r="R1490" s="142"/>
      <c r="S1490" s="142"/>
      <c r="T1490" s="142"/>
      <c r="U1490" s="142"/>
      <c r="V1490" s="142"/>
      <c r="W1490" s="142"/>
      <c r="X1490" s="142"/>
      <c r="Y1490" s="142"/>
      <c r="Z1490" s="142"/>
      <c r="AA1490" s="142"/>
      <c r="AB1490" s="142"/>
      <c r="AC1490" s="142"/>
      <c r="AD1490" s="142"/>
      <c r="AE1490" s="142"/>
      <c r="AF1490" s="142"/>
      <c r="AG1490" s="142"/>
      <c r="AH1490" s="142"/>
      <c r="AI1490" s="142"/>
      <c r="AJ1490" s="142"/>
      <c r="AK1490" s="142"/>
      <c r="AL1490" s="142"/>
      <c r="AM1490" s="142"/>
      <c r="AN1490" s="142"/>
      <c r="AO1490" s="142"/>
      <c r="AP1490" s="142"/>
      <c r="AQ1490" s="142"/>
      <c r="AR1490" s="144"/>
    </row>
    <row r="1491" spans="1:107" s="8" customFormat="1" ht="25.5" customHeight="1">
      <c r="A1491" s="6"/>
      <c r="B1491" s="442"/>
      <c r="C1491" s="442"/>
      <c r="D1491" s="442"/>
      <c r="E1491" s="442"/>
      <c r="F1491" s="442"/>
      <c r="G1491" s="442"/>
      <c r="H1491" s="442"/>
      <c r="I1491" s="442"/>
      <c r="J1491" s="442"/>
      <c r="K1491" s="442"/>
      <c r="L1491" s="442"/>
      <c r="M1491" s="442"/>
      <c r="N1491" s="442"/>
      <c r="O1491" s="442"/>
      <c r="P1491" s="442"/>
      <c r="Q1491" s="442"/>
      <c r="R1491" s="442"/>
      <c r="S1491" s="442"/>
      <c r="T1491" s="442"/>
      <c r="U1491" s="442"/>
      <c r="V1491" s="442"/>
      <c r="W1491" s="442"/>
      <c r="X1491" s="442"/>
      <c r="Y1491" s="442"/>
      <c r="Z1491" s="442"/>
      <c r="AA1491" s="442"/>
      <c r="AB1491" s="442"/>
      <c r="AC1491" s="442"/>
      <c r="AD1491" s="442"/>
      <c r="AE1491" s="442"/>
      <c r="AF1491" s="442"/>
      <c r="AG1491" s="442"/>
      <c r="AH1491" s="442"/>
      <c r="AI1491" s="442"/>
      <c r="AJ1491" s="442"/>
      <c r="AK1491" s="442"/>
      <c r="AL1491" s="442"/>
      <c r="AM1491" s="442"/>
      <c r="AN1491" s="442"/>
      <c r="AO1491" s="442"/>
      <c r="AP1491" s="442"/>
      <c r="AQ1491" s="442"/>
      <c r="AR1491" s="442"/>
      <c r="AS1491" s="6"/>
      <c r="AT1491" s="6"/>
      <c r="AU1491" s="6"/>
      <c r="AV1491" s="6"/>
      <c r="AW1491" s="6"/>
      <c r="AX1491" s="6"/>
      <c r="AY1491" s="6"/>
      <c r="AZ1491" s="6"/>
      <c r="BA1491" s="6"/>
      <c r="BB1491" s="6"/>
      <c r="BC1491" s="6"/>
      <c r="BD1491" s="6"/>
      <c r="BE1491" s="6"/>
      <c r="BF1491" s="6"/>
      <c r="BG1491" s="6"/>
      <c r="BH1491" s="6"/>
      <c r="BI1491" s="6"/>
      <c r="BJ1491" s="6"/>
      <c r="BK1491" s="6"/>
      <c r="BL1491" s="6"/>
      <c r="BM1491" s="6"/>
      <c r="BN1491" s="6"/>
      <c r="BO1491" s="6"/>
      <c r="BP1491" s="6"/>
      <c r="BQ1491" s="6"/>
      <c r="BR1491" s="6"/>
      <c r="BS1491" s="6"/>
      <c r="BT1491" s="6"/>
      <c r="BU1491" s="6"/>
      <c r="BV1491" s="6"/>
      <c r="BW1491" s="6"/>
      <c r="BX1491" s="6"/>
      <c r="BY1491" s="6"/>
      <c r="BZ1491" s="6"/>
      <c r="CA1491" s="6"/>
      <c r="CB1491" s="6"/>
      <c r="CC1491" s="6"/>
      <c r="CD1491" s="6"/>
      <c r="CE1491" s="6"/>
      <c r="CF1491" s="6"/>
      <c r="CG1491" s="6"/>
      <c r="CH1491" s="6"/>
      <c r="CI1491" s="6"/>
      <c r="CJ1491" s="6"/>
      <c r="CK1491" s="6"/>
      <c r="CL1491" s="6"/>
      <c r="CM1491" s="6"/>
      <c r="CN1491" s="6"/>
      <c r="CO1491" s="6"/>
      <c r="CP1491" s="6"/>
      <c r="CQ1491" s="6"/>
      <c r="CR1491" s="6"/>
      <c r="CS1491" s="6"/>
      <c r="CT1491" s="6"/>
      <c r="CU1491" s="6"/>
      <c r="CV1491" s="6"/>
      <c r="CW1491" s="6"/>
      <c r="CX1491" s="6"/>
      <c r="CY1491" s="6"/>
      <c r="CZ1491" s="6"/>
      <c r="DA1491" s="6"/>
      <c r="DB1491" s="6"/>
      <c r="DC1491" s="6"/>
    </row>
    <row r="1492" spans="1:107" s="8" customFormat="1" ht="28.2">
      <c r="A1492" s="18" t="s">
        <v>31</v>
      </c>
      <c r="B1492" s="18"/>
      <c r="C1492" s="18"/>
      <c r="D1492" s="19"/>
      <c r="E1492" s="138"/>
      <c r="F1492" s="138"/>
      <c r="G1492" s="21"/>
      <c r="H1492" s="439" t="s">
        <v>588</v>
      </c>
      <c r="I1492" s="443"/>
      <c r="J1492" s="443"/>
      <c r="K1492" s="443"/>
      <c r="L1492" s="443"/>
      <c r="M1492" s="443"/>
      <c r="N1492" s="443"/>
      <c r="O1492" s="9"/>
      <c r="P1492" s="9"/>
      <c r="Q1492" s="9"/>
      <c r="R1492" s="9"/>
      <c r="S1492" s="9"/>
      <c r="T1492" s="7"/>
      <c r="U1492" s="7"/>
      <c r="V1492" s="7"/>
      <c r="W1492" s="7"/>
      <c r="X1492" s="7"/>
      <c r="Y1492" s="7"/>
      <c r="Z1492" s="7"/>
      <c r="AA1492" s="7"/>
      <c r="AB1492" s="7"/>
      <c r="AC1492" s="7"/>
      <c r="AD1492" s="7"/>
      <c r="AE1492" s="7"/>
      <c r="AF1492" s="7"/>
      <c r="AG1492" s="7"/>
      <c r="AH1492" s="7"/>
      <c r="AI1492" s="7"/>
      <c r="AJ1492" s="7"/>
      <c r="AK1492" s="7"/>
      <c r="AL1492" s="7"/>
      <c r="AM1492" s="7"/>
      <c r="AN1492" s="7"/>
      <c r="AO1492" s="7"/>
      <c r="AP1492" s="6"/>
      <c r="AQ1492" s="6"/>
      <c r="AR1492" s="6"/>
      <c r="AS1492" s="6"/>
      <c r="AT1492" s="6"/>
      <c r="AU1492" s="6"/>
      <c r="AV1492" s="6"/>
      <c r="AW1492" s="6"/>
      <c r="AX1492" s="6"/>
      <c r="AY1492" s="6"/>
      <c r="AZ1492" s="6"/>
      <c r="BA1492" s="6"/>
      <c r="BB1492" s="6"/>
      <c r="BC1492" s="6"/>
      <c r="BD1492" s="6"/>
      <c r="BE1492" s="6"/>
      <c r="BF1492" s="6"/>
      <c r="BG1492" s="6"/>
      <c r="BH1492" s="6"/>
      <c r="BI1492" s="6"/>
      <c r="BJ1492" s="6"/>
      <c r="BK1492" s="6"/>
      <c r="BL1492" s="6"/>
      <c r="BM1492" s="6"/>
      <c r="BN1492" s="6"/>
      <c r="BO1492" s="6"/>
      <c r="BP1492" s="6"/>
      <c r="BQ1492" s="6"/>
      <c r="BR1492" s="6"/>
      <c r="BS1492" s="6"/>
      <c r="BT1492" s="6"/>
      <c r="BU1492" s="6"/>
      <c r="BV1492" s="6"/>
      <c r="BW1492" s="6"/>
      <c r="BX1492" s="6"/>
      <c r="BY1492" s="6"/>
      <c r="BZ1492" s="6"/>
      <c r="CA1492" s="6"/>
      <c r="CB1492" s="6"/>
      <c r="CC1492" s="6"/>
      <c r="CD1492" s="6"/>
      <c r="CE1492" s="6"/>
      <c r="CF1492" s="6"/>
      <c r="CG1492" s="6"/>
      <c r="CH1492" s="6"/>
      <c r="CI1492" s="6"/>
      <c r="CJ1492" s="6"/>
      <c r="CK1492" s="6"/>
      <c r="CL1492" s="6"/>
      <c r="CM1492" s="6"/>
      <c r="CN1492" s="6"/>
      <c r="CO1492" s="6"/>
      <c r="CP1492" s="6"/>
      <c r="CQ1492" s="6"/>
      <c r="CR1492" s="6"/>
      <c r="CS1492" s="6"/>
      <c r="CT1492" s="6"/>
      <c r="CU1492" s="6"/>
      <c r="CV1492" s="6"/>
      <c r="CW1492" s="6"/>
      <c r="CX1492" s="6"/>
      <c r="CY1492" s="6"/>
      <c r="CZ1492" s="6"/>
      <c r="DA1492" s="6"/>
      <c r="DB1492" s="6"/>
      <c r="DC1492" s="6"/>
    </row>
    <row r="1493" spans="1:107" s="8" customFormat="1" ht="24" customHeight="1">
      <c r="A1493" s="18"/>
      <c r="B1493" s="18"/>
      <c r="C1493" s="18"/>
      <c r="D1493" s="19"/>
      <c r="E1493" s="20"/>
      <c r="F1493" s="20"/>
      <c r="G1493" s="20"/>
      <c r="H1493" s="20"/>
      <c r="I1493" s="20"/>
      <c r="J1493" s="20"/>
      <c r="K1493" s="20"/>
      <c r="L1493" s="20"/>
      <c r="M1493" s="20"/>
      <c r="N1493" s="7"/>
      <c r="O1493" s="7"/>
      <c r="P1493" s="7"/>
      <c r="Q1493" s="7"/>
      <c r="R1493" s="7"/>
      <c r="S1493" s="7"/>
      <c r="T1493" s="7"/>
      <c r="U1493" s="7"/>
      <c r="V1493" s="7"/>
      <c r="W1493" s="7"/>
      <c r="X1493" s="7"/>
      <c r="Y1493" s="7"/>
      <c r="Z1493" s="7"/>
      <c r="AA1493" s="7"/>
      <c r="AB1493" s="7"/>
      <c r="AC1493" s="7"/>
      <c r="AD1493" s="7"/>
      <c r="AE1493" s="7"/>
      <c r="AF1493" s="7"/>
      <c r="AG1493" s="7"/>
      <c r="AH1493" s="7"/>
      <c r="AI1493" s="7"/>
      <c r="AJ1493" s="7"/>
      <c r="AK1493" s="7"/>
      <c r="AL1493" s="7"/>
      <c r="AM1493" s="7"/>
      <c r="AN1493" s="7"/>
      <c r="AO1493" s="7"/>
      <c r="AP1493" s="6"/>
      <c r="AQ1493" s="6"/>
      <c r="AR1493" s="6"/>
      <c r="AS1493" s="6"/>
      <c r="AT1493" s="6"/>
      <c r="AU1493" s="6"/>
      <c r="AV1493" s="6"/>
      <c r="AW1493" s="6"/>
      <c r="AX1493" s="6"/>
      <c r="AY1493" s="6"/>
      <c r="AZ1493" s="6"/>
      <c r="BA1493" s="6"/>
      <c r="BB1493" s="6"/>
      <c r="BC1493" s="6"/>
      <c r="BD1493" s="6"/>
      <c r="BE1493" s="6"/>
      <c r="BF1493" s="6"/>
      <c r="BG1493" s="6"/>
      <c r="BH1493" s="6"/>
      <c r="BI1493" s="6"/>
      <c r="BJ1493" s="6"/>
      <c r="BK1493" s="6"/>
      <c r="BL1493" s="6"/>
      <c r="BM1493" s="6"/>
      <c r="BN1493" s="6"/>
      <c r="BO1493" s="6"/>
      <c r="BP1493" s="6"/>
      <c r="BQ1493" s="6"/>
      <c r="BR1493" s="6"/>
      <c r="BS1493" s="6"/>
      <c r="BT1493" s="6"/>
      <c r="BU1493" s="6"/>
      <c r="BV1493" s="6"/>
      <c r="BW1493" s="6"/>
      <c r="BX1493" s="6"/>
      <c r="BY1493" s="6"/>
      <c r="BZ1493" s="6"/>
      <c r="CA1493" s="6"/>
      <c r="CB1493" s="6"/>
      <c r="CC1493" s="6"/>
      <c r="CD1493" s="6"/>
      <c r="CE1493" s="6"/>
      <c r="CF1493" s="6"/>
      <c r="CG1493" s="6"/>
      <c r="CH1493" s="6"/>
      <c r="CI1493" s="6"/>
      <c r="CJ1493" s="6"/>
      <c r="CK1493" s="6"/>
      <c r="CL1493" s="6"/>
      <c r="CM1493" s="6"/>
      <c r="CN1493" s="6"/>
      <c r="CO1493" s="6"/>
      <c r="CP1493" s="6"/>
      <c r="CQ1493" s="6"/>
      <c r="CR1493" s="6"/>
      <c r="CS1493" s="6"/>
      <c r="CT1493" s="6"/>
      <c r="CU1493" s="6"/>
      <c r="CV1493" s="6"/>
      <c r="CW1493" s="6"/>
      <c r="CX1493" s="6"/>
      <c r="CY1493" s="6"/>
      <c r="CZ1493" s="6"/>
      <c r="DA1493" s="6"/>
      <c r="DB1493" s="6"/>
      <c r="DC1493" s="6"/>
    </row>
    <row r="1494" spans="1:107" s="8" customFormat="1" ht="28.5" customHeight="1">
      <c r="A1494" s="6" t="s">
        <v>22</v>
      </c>
      <c r="B1494" s="6"/>
      <c r="C1494" s="18"/>
      <c r="D1494" s="19"/>
      <c r="E1494" s="20"/>
      <c r="F1494" s="20"/>
      <c r="G1494" s="20"/>
      <c r="H1494" s="439" t="s">
        <v>371</v>
      </c>
      <c r="I1494" s="440"/>
      <c r="J1494" s="440"/>
      <c r="K1494" s="440"/>
      <c r="L1494" s="440"/>
      <c r="M1494" s="440"/>
      <c r="N1494" s="441"/>
      <c r="O1494" s="441"/>
      <c r="P1494" s="441"/>
      <c r="Q1494" s="7"/>
      <c r="R1494" s="7"/>
      <c r="S1494" s="7"/>
      <c r="T1494" s="7"/>
      <c r="U1494" s="7"/>
      <c r="V1494" s="7"/>
      <c r="W1494" s="7"/>
      <c r="X1494" s="7"/>
      <c r="Y1494" s="7"/>
      <c r="Z1494" s="7"/>
      <c r="AA1494" s="7"/>
      <c r="AB1494" s="7"/>
      <c r="AC1494" s="7"/>
      <c r="AD1494" s="7"/>
      <c r="AE1494" s="7"/>
      <c r="AF1494" s="7"/>
      <c r="AG1494" s="7"/>
      <c r="AH1494" s="7"/>
      <c r="AI1494" s="7"/>
      <c r="AJ1494" s="7"/>
      <c r="AK1494" s="7"/>
      <c r="AL1494" s="7"/>
      <c r="AM1494" s="7"/>
      <c r="AN1494" s="7"/>
      <c r="AO1494" s="7"/>
      <c r="AP1494" s="6"/>
      <c r="AQ1494" s="6"/>
      <c r="AR1494" s="6"/>
      <c r="AS1494" s="6"/>
      <c r="AT1494" s="6"/>
      <c r="AU1494" s="6"/>
      <c r="AV1494" s="6"/>
      <c r="AW1494" s="6"/>
      <c r="AX1494" s="6"/>
      <c r="AY1494" s="6"/>
      <c r="AZ1494" s="6"/>
      <c r="BA1494" s="6"/>
      <c r="BB1494" s="6"/>
      <c r="BC1494" s="6"/>
      <c r="BD1494" s="6"/>
      <c r="BE1494" s="6"/>
      <c r="BF1494" s="6"/>
      <c r="BG1494" s="6"/>
      <c r="BH1494" s="6"/>
      <c r="BI1494" s="6"/>
      <c r="BJ1494" s="6"/>
      <c r="BK1494" s="6"/>
      <c r="BL1494" s="6"/>
      <c r="BM1494" s="6"/>
      <c r="BN1494" s="6"/>
      <c r="BO1494" s="6"/>
      <c r="BP1494" s="6"/>
      <c r="BQ1494" s="6"/>
      <c r="BR1494" s="6"/>
      <c r="BS1494" s="6"/>
      <c r="BT1494" s="6"/>
      <c r="BU1494" s="6"/>
      <c r="BV1494" s="6"/>
      <c r="BW1494" s="6"/>
      <c r="BX1494" s="6"/>
      <c r="BY1494" s="6"/>
      <c r="BZ1494" s="6"/>
      <c r="CA1494" s="6"/>
      <c r="CB1494" s="6"/>
      <c r="CC1494" s="6"/>
      <c r="CD1494" s="6"/>
      <c r="CE1494" s="6"/>
      <c r="CF1494" s="6"/>
      <c r="CG1494" s="6"/>
      <c r="CH1494" s="6"/>
      <c r="CI1494" s="6"/>
      <c r="CJ1494" s="6"/>
      <c r="CK1494" s="6"/>
      <c r="CL1494" s="6"/>
      <c r="CM1494" s="6"/>
      <c r="CN1494" s="6"/>
      <c r="CO1494" s="6"/>
      <c r="CP1494" s="6"/>
      <c r="CQ1494" s="6"/>
      <c r="CR1494" s="6"/>
      <c r="CS1494" s="6"/>
      <c r="CT1494" s="6"/>
      <c r="CU1494" s="6"/>
      <c r="CV1494" s="6"/>
      <c r="CW1494" s="6"/>
      <c r="CX1494" s="6"/>
      <c r="CY1494" s="6"/>
      <c r="CZ1494" s="6"/>
      <c r="DA1494" s="6"/>
      <c r="DB1494" s="6"/>
      <c r="DC1494" s="6"/>
    </row>
    <row r="1495" spans="1:107" s="8" customFormat="1" ht="21.75" customHeight="1">
      <c r="A1495" s="459" t="s">
        <v>176</v>
      </c>
      <c r="B1495" s="459"/>
      <c r="C1495" s="18"/>
      <c r="D1495" s="19"/>
      <c r="E1495" s="20"/>
      <c r="F1495" s="20"/>
      <c r="G1495" s="20"/>
      <c r="H1495" s="20"/>
      <c r="I1495" s="20"/>
      <c r="J1495" s="20"/>
      <c r="K1495" s="20"/>
      <c r="L1495" s="20"/>
      <c r="M1495" s="20"/>
      <c r="N1495" s="7"/>
      <c r="O1495" s="7"/>
      <c r="P1495" s="7"/>
      <c r="Q1495" s="7"/>
      <c r="R1495" s="7"/>
      <c r="S1495" s="7"/>
      <c r="T1495" s="7"/>
      <c r="U1495" s="7"/>
      <c r="V1495" s="7"/>
      <c r="W1495" s="7"/>
      <c r="X1495" s="7"/>
      <c r="Y1495" s="7"/>
      <c r="Z1495" s="7"/>
      <c r="AA1495" s="7"/>
      <c r="AB1495" s="7"/>
      <c r="AC1495" s="7"/>
      <c r="AD1495" s="7"/>
      <c r="AE1495" s="7"/>
      <c r="AF1495" s="7"/>
      <c r="AG1495" s="7"/>
      <c r="AH1495" s="7"/>
      <c r="AI1495" s="7"/>
      <c r="AJ1495" s="7"/>
      <c r="AK1495" s="7"/>
      <c r="AL1495" s="7"/>
      <c r="AM1495" s="7"/>
      <c r="AN1495" s="7"/>
      <c r="AO1495" s="7"/>
      <c r="AP1495" s="6"/>
      <c r="AQ1495" s="6"/>
      <c r="AR1495" s="6"/>
      <c r="AS1495" s="6"/>
      <c r="AT1495" s="6"/>
      <c r="AU1495" s="6"/>
      <c r="AV1495" s="6"/>
      <c r="AW1495" s="6"/>
      <c r="AX1495" s="6"/>
      <c r="AY1495" s="6"/>
      <c r="AZ1495" s="6"/>
      <c r="BA1495" s="6"/>
      <c r="BB1495" s="6"/>
      <c r="BC1495" s="6"/>
      <c r="BD1495" s="6"/>
      <c r="BE1495" s="6"/>
      <c r="BF1495" s="6"/>
      <c r="BG1495" s="6"/>
      <c r="BH1495" s="6"/>
      <c r="BI1495" s="6"/>
      <c r="BJ1495" s="6"/>
      <c r="BK1495" s="6"/>
      <c r="BL1495" s="6"/>
      <c r="BM1495" s="6"/>
      <c r="BN1495" s="6"/>
      <c r="BO1495" s="6"/>
      <c r="BP1495" s="6"/>
      <c r="BQ1495" s="6"/>
      <c r="BR1495" s="6"/>
      <c r="BS1495" s="6"/>
      <c r="BT1495" s="6"/>
      <c r="BU1495" s="6"/>
      <c r="BV1495" s="6"/>
      <c r="BW1495" s="6"/>
      <c r="BX1495" s="6"/>
      <c r="BY1495" s="6"/>
      <c r="BZ1495" s="6"/>
      <c r="CA1495" s="6"/>
      <c r="CB1495" s="6"/>
      <c r="CC1495" s="6"/>
      <c r="CD1495" s="6"/>
      <c r="CE1495" s="6"/>
      <c r="CF1495" s="6"/>
      <c r="CG1495" s="6"/>
      <c r="CH1495" s="6"/>
      <c r="CI1495" s="6"/>
      <c r="CJ1495" s="6"/>
      <c r="CK1495" s="6"/>
      <c r="CL1495" s="6"/>
      <c r="CM1495" s="6"/>
      <c r="CN1495" s="6"/>
      <c r="CO1495" s="6"/>
      <c r="CP1495" s="6"/>
      <c r="CQ1495" s="6"/>
      <c r="CR1495" s="6"/>
      <c r="CS1495" s="6"/>
      <c r="CT1495" s="6"/>
      <c r="CU1495" s="6"/>
      <c r="CV1495" s="6"/>
      <c r="CW1495" s="6"/>
      <c r="CX1495" s="6"/>
      <c r="CY1495" s="6"/>
      <c r="CZ1495" s="6"/>
      <c r="DA1495" s="6"/>
      <c r="DB1495" s="6"/>
      <c r="DC1495" s="6"/>
    </row>
    <row r="1496" spans="1:107" s="8" customFormat="1" ht="18.75" customHeight="1">
      <c r="A1496" s="18"/>
      <c r="B1496" s="18"/>
      <c r="C1496" s="18"/>
      <c r="D1496" s="19"/>
      <c r="E1496" s="20"/>
      <c r="F1496" s="20"/>
      <c r="G1496" s="20"/>
      <c r="H1496" s="20"/>
      <c r="I1496" s="20"/>
      <c r="J1496" s="20"/>
      <c r="K1496" s="20"/>
      <c r="L1496" s="20"/>
      <c r="M1496" s="20"/>
      <c r="N1496" s="7"/>
      <c r="O1496" s="7"/>
      <c r="P1496" s="7"/>
      <c r="Q1496" s="7"/>
      <c r="R1496" s="7"/>
      <c r="S1496" s="7"/>
      <c r="T1496" s="7"/>
      <c r="U1496" s="7"/>
      <c r="V1496" s="7"/>
      <c r="W1496" s="7"/>
      <c r="X1496" s="7"/>
      <c r="Y1496" s="7"/>
      <c r="Z1496" s="7"/>
      <c r="AA1496" s="7"/>
      <c r="AB1496" s="7"/>
      <c r="AC1496" s="7"/>
      <c r="AD1496" s="7"/>
      <c r="AE1496" s="7"/>
      <c r="AF1496" s="7"/>
      <c r="AG1496" s="7"/>
      <c r="AH1496" s="7"/>
      <c r="AI1496" s="7"/>
      <c r="AJ1496" s="7"/>
      <c r="AK1496" s="7"/>
      <c r="AL1496" s="7"/>
      <c r="AM1496" s="7"/>
      <c r="AN1496" s="7"/>
      <c r="AO1496" s="7"/>
      <c r="AP1496" s="6"/>
      <c r="AQ1496" s="6"/>
      <c r="AR1496" s="6"/>
      <c r="AS1496" s="6"/>
      <c r="AT1496" s="6"/>
      <c r="AU1496" s="6"/>
      <c r="AV1496" s="6"/>
      <c r="AW1496" s="6"/>
      <c r="AX1496" s="6"/>
      <c r="AY1496" s="6"/>
      <c r="AZ1496" s="6"/>
      <c r="BA1496" s="6"/>
      <c r="BB1496" s="6"/>
      <c r="BC1496" s="6"/>
      <c r="BD1496" s="6"/>
      <c r="BE1496" s="6"/>
      <c r="BF1496" s="6"/>
      <c r="BG1496" s="6"/>
      <c r="BH1496" s="6"/>
      <c r="BI1496" s="6"/>
      <c r="BJ1496" s="6"/>
      <c r="BK1496" s="6"/>
      <c r="BL1496" s="6"/>
      <c r="BM1496" s="6"/>
      <c r="BN1496" s="6"/>
      <c r="BO1496" s="6"/>
      <c r="BP1496" s="6"/>
      <c r="BQ1496" s="6"/>
      <c r="BR1496" s="6"/>
      <c r="BS1496" s="6"/>
      <c r="BT1496" s="6"/>
      <c r="BU1496" s="6"/>
      <c r="BV1496" s="6"/>
      <c r="BW1496" s="6"/>
      <c r="BX1496" s="6"/>
      <c r="BY1496" s="6"/>
      <c r="BZ1496" s="6"/>
      <c r="CA1496" s="6"/>
      <c r="CB1496" s="6"/>
      <c r="CC1496" s="6"/>
      <c r="CD1496" s="6"/>
      <c r="CE1496" s="6"/>
      <c r="CF1496" s="6"/>
      <c r="CG1496" s="6"/>
      <c r="CH1496" s="6"/>
      <c r="CI1496" s="6"/>
      <c r="CJ1496" s="6"/>
      <c r="CK1496" s="6"/>
      <c r="CL1496" s="6"/>
      <c r="CM1496" s="6"/>
      <c r="CN1496" s="6"/>
      <c r="CO1496" s="6"/>
      <c r="CP1496" s="6"/>
      <c r="CQ1496" s="6"/>
      <c r="CR1496" s="6"/>
      <c r="CS1496" s="6"/>
      <c r="CT1496" s="6"/>
      <c r="CU1496" s="6"/>
      <c r="CV1496" s="6"/>
      <c r="CW1496" s="6"/>
      <c r="CX1496" s="6"/>
      <c r="CY1496" s="6"/>
      <c r="CZ1496" s="6"/>
      <c r="DA1496" s="6"/>
      <c r="DB1496" s="6"/>
      <c r="DC1496" s="6"/>
    </row>
    <row r="1497" spans="1:107" s="8" customFormat="1" ht="28.2">
      <c r="A1497" s="439" t="s">
        <v>238</v>
      </c>
      <c r="B1497" s="443"/>
      <c r="C1497" s="443"/>
      <c r="D1497" s="443"/>
      <c r="E1497" s="443"/>
      <c r="F1497" s="443"/>
      <c r="G1497" s="443"/>
      <c r="H1497" s="20"/>
      <c r="I1497" s="20"/>
      <c r="J1497" s="20"/>
      <c r="K1497" s="20"/>
      <c r="L1497" s="20"/>
      <c r="M1497" s="20"/>
      <c r="N1497" s="7"/>
      <c r="O1497" s="7"/>
      <c r="P1497" s="7"/>
      <c r="Q1497" s="7"/>
      <c r="R1497" s="7"/>
      <c r="S1497" s="7"/>
      <c r="T1497" s="7"/>
      <c r="U1497" s="7"/>
      <c r="V1497" s="7"/>
      <c r="W1497" s="7"/>
      <c r="X1497" s="7"/>
      <c r="Y1497" s="7"/>
      <c r="Z1497" s="7"/>
      <c r="AA1497" s="7"/>
      <c r="AB1497" s="7"/>
      <c r="AC1497" s="7"/>
      <c r="AD1497" s="7"/>
      <c r="AE1497" s="7"/>
      <c r="AF1497" s="7"/>
      <c r="AG1497" s="7"/>
      <c r="AH1497" s="7"/>
      <c r="AI1497" s="7"/>
      <c r="AJ1497" s="7"/>
      <c r="AK1497" s="7"/>
      <c r="AL1497" s="7"/>
      <c r="AM1497" s="7"/>
      <c r="AN1497" s="7"/>
      <c r="AO1497" s="7"/>
      <c r="AP1497" s="6"/>
      <c r="AQ1497" s="6"/>
      <c r="AR1497" s="6"/>
      <c r="AS1497" s="6"/>
      <c r="AT1497" s="6"/>
      <c r="AU1497" s="6"/>
      <c r="AV1497" s="6"/>
      <c r="AW1497" s="6"/>
      <c r="AX1497" s="6"/>
      <c r="AY1497" s="6"/>
      <c r="AZ1497" s="6"/>
      <c r="BA1497" s="6"/>
      <c r="BB1497" s="6"/>
      <c r="BC1497" s="6"/>
      <c r="BD1497" s="6"/>
      <c r="BE1497" s="6"/>
      <c r="BF1497" s="6"/>
      <c r="BG1497" s="6"/>
      <c r="BH1497" s="6"/>
      <c r="BI1497" s="6"/>
      <c r="BJ1497" s="6"/>
      <c r="BK1497" s="6"/>
      <c r="BL1497" s="6"/>
      <c r="BM1497" s="6"/>
      <c r="BN1497" s="6"/>
      <c r="BO1497" s="6"/>
      <c r="BP1497" s="6"/>
      <c r="BQ1497" s="6"/>
      <c r="BR1497" s="6"/>
      <c r="BS1497" s="6"/>
      <c r="BT1497" s="6"/>
      <c r="BU1497" s="6"/>
      <c r="BV1497" s="6"/>
      <c r="BW1497" s="6"/>
      <c r="BX1497" s="6"/>
      <c r="BY1497" s="6"/>
      <c r="BZ1497" s="6"/>
      <c r="CA1497" s="6"/>
      <c r="CB1497" s="6"/>
      <c r="CC1497" s="6"/>
      <c r="CD1497" s="6"/>
      <c r="CE1497" s="6"/>
      <c r="CF1497" s="6"/>
      <c r="CG1497" s="6"/>
      <c r="CH1497" s="6"/>
      <c r="CI1497" s="6"/>
      <c r="CJ1497" s="6"/>
      <c r="CK1497" s="6"/>
      <c r="CL1497" s="6"/>
      <c r="CM1497" s="6"/>
      <c r="CN1497" s="6"/>
      <c r="CO1497" s="6"/>
      <c r="CP1497" s="6"/>
      <c r="CQ1497" s="6"/>
      <c r="CR1497" s="6"/>
      <c r="CS1497" s="6"/>
      <c r="CT1497" s="6"/>
      <c r="CU1497" s="6"/>
      <c r="CV1497" s="6"/>
      <c r="CW1497" s="6"/>
      <c r="CX1497" s="6"/>
      <c r="CY1497" s="6"/>
      <c r="CZ1497" s="6"/>
      <c r="DA1497" s="6"/>
      <c r="DB1497" s="6"/>
      <c r="DC1497" s="6"/>
    </row>
    <row r="1498" spans="1:107" s="8" customFormat="1" ht="27.75" customHeight="1">
      <c r="A1498" s="439" t="s">
        <v>239</v>
      </c>
      <c r="B1498" s="443"/>
      <c r="C1498" s="443"/>
      <c r="D1498" s="443"/>
      <c r="E1498" s="443"/>
      <c r="F1498" s="61"/>
      <c r="G1498" s="61"/>
      <c r="H1498" s="20"/>
      <c r="I1498" s="20"/>
      <c r="J1498" s="20"/>
      <c r="K1498" s="20"/>
      <c r="L1498" s="20"/>
      <c r="M1498" s="20"/>
      <c r="N1498" s="7"/>
      <c r="O1498" s="7"/>
      <c r="P1498" s="7"/>
      <c r="Q1498" s="7"/>
      <c r="R1498" s="7"/>
      <c r="S1498" s="7"/>
      <c r="T1498" s="7"/>
      <c r="U1498" s="7"/>
      <c r="V1498" s="7"/>
      <c r="W1498" s="7"/>
      <c r="X1498" s="7"/>
      <c r="Y1498" s="7"/>
      <c r="Z1498" s="7"/>
      <c r="AA1498" s="7"/>
      <c r="AB1498" s="7"/>
      <c r="AC1498" s="7"/>
      <c r="AD1498" s="7"/>
      <c r="AE1498" s="7"/>
      <c r="AF1498" s="7"/>
      <c r="AG1498" s="7"/>
      <c r="AH1498" s="7"/>
      <c r="AI1498" s="7"/>
      <c r="AJ1498" s="7"/>
      <c r="AK1498" s="7"/>
      <c r="AL1498" s="7"/>
      <c r="AM1498" s="7"/>
      <c r="AN1498" s="7"/>
      <c r="AO1498" s="7"/>
      <c r="AP1498" s="6"/>
      <c r="AQ1498" s="6"/>
      <c r="AR1498" s="6"/>
      <c r="AS1498" s="6"/>
      <c r="AT1498" s="6"/>
      <c r="AU1498" s="6"/>
      <c r="AV1498" s="6"/>
      <c r="AW1498" s="6"/>
      <c r="AX1498" s="6"/>
      <c r="AY1498" s="6"/>
      <c r="AZ1498" s="6"/>
      <c r="BA1498" s="6"/>
      <c r="BB1498" s="6"/>
      <c r="BC1498" s="6"/>
      <c r="BD1498" s="6"/>
      <c r="BE1498" s="6"/>
      <c r="BF1498" s="6"/>
      <c r="BG1498" s="6"/>
      <c r="BH1498" s="6"/>
      <c r="BI1498" s="6"/>
      <c r="BJ1498" s="6"/>
      <c r="BK1498" s="6"/>
      <c r="BL1498" s="6"/>
      <c r="BM1498" s="6"/>
      <c r="BN1498" s="6"/>
      <c r="BO1498" s="6"/>
      <c r="BP1498" s="6"/>
      <c r="BQ1498" s="6"/>
      <c r="BR1498" s="6"/>
      <c r="BS1498" s="6"/>
      <c r="BT1498" s="6"/>
      <c r="BU1498" s="6"/>
      <c r="BV1498" s="6"/>
      <c r="BW1498" s="6"/>
      <c r="BX1498" s="6"/>
      <c r="BY1498" s="6"/>
      <c r="BZ1498" s="6"/>
      <c r="CA1498" s="6"/>
      <c r="CB1498" s="6"/>
      <c r="CC1498" s="6"/>
      <c r="CD1498" s="6"/>
      <c r="CE1498" s="6"/>
      <c r="CF1498" s="6"/>
      <c r="CG1498" s="6"/>
      <c r="CH1498" s="6"/>
      <c r="CI1498" s="6"/>
      <c r="CJ1498" s="6"/>
      <c r="CK1498" s="6"/>
      <c r="CL1498" s="6"/>
      <c r="CM1498" s="6"/>
      <c r="CN1498" s="6"/>
      <c r="CO1498" s="6"/>
      <c r="CP1498" s="6"/>
      <c r="CQ1498" s="6"/>
      <c r="CR1498" s="6"/>
      <c r="CS1498" s="6"/>
      <c r="CT1498" s="6"/>
      <c r="CU1498" s="6"/>
      <c r="CV1498" s="6"/>
      <c r="CW1498" s="6"/>
      <c r="CX1498" s="6"/>
      <c r="CY1498" s="6"/>
      <c r="CZ1498" s="6"/>
      <c r="DA1498" s="6"/>
      <c r="DB1498" s="6"/>
      <c r="DC1498" s="6"/>
    </row>
    <row r="1499" spans="1:107" s="8" customFormat="1" ht="28.5" customHeight="1">
      <c r="A1499" s="443"/>
      <c r="B1499" s="443"/>
      <c r="C1499" s="443"/>
      <c r="D1499" s="443"/>
      <c r="E1499" s="443"/>
      <c r="F1499" s="21"/>
      <c r="G1499" s="21"/>
      <c r="H1499" s="439" t="s">
        <v>601</v>
      </c>
      <c r="I1499" s="440"/>
      <c r="J1499" s="440"/>
      <c r="K1499" s="440"/>
      <c r="L1499" s="440"/>
      <c r="M1499" s="440"/>
      <c r="N1499" s="441"/>
      <c r="O1499" s="441"/>
      <c r="P1499" s="441"/>
      <c r="Q1499" s="9"/>
      <c r="R1499" s="9"/>
      <c r="S1499" s="9"/>
      <c r="T1499" s="7"/>
      <c r="U1499" s="7"/>
      <c r="V1499" s="7"/>
      <c r="W1499" s="7"/>
      <c r="X1499" s="7"/>
      <c r="Y1499" s="7"/>
      <c r="Z1499" s="7"/>
      <c r="AA1499" s="7"/>
      <c r="AB1499" s="7"/>
      <c r="AC1499" s="7"/>
      <c r="AD1499" s="7"/>
      <c r="AE1499" s="7"/>
      <c r="AF1499" s="7"/>
      <c r="AG1499" s="7"/>
      <c r="AH1499" s="7"/>
      <c r="AI1499" s="7"/>
      <c r="AJ1499" s="7"/>
      <c r="AK1499" s="7"/>
      <c r="AL1499" s="7"/>
      <c r="AM1499" s="7"/>
      <c r="AN1499" s="7"/>
      <c r="AO1499" s="7"/>
      <c r="AP1499" s="6"/>
      <c r="AQ1499" s="6"/>
      <c r="AR1499" s="6"/>
      <c r="AS1499" s="6"/>
      <c r="AT1499" s="6"/>
      <c r="AU1499" s="6"/>
      <c r="AV1499" s="6"/>
      <c r="AW1499" s="6"/>
      <c r="AX1499" s="6"/>
      <c r="AY1499" s="6"/>
      <c r="AZ1499" s="6"/>
      <c r="BA1499" s="6"/>
      <c r="BB1499" s="6"/>
      <c r="BC1499" s="6"/>
      <c r="BD1499" s="6"/>
      <c r="BE1499" s="6"/>
      <c r="BF1499" s="6"/>
      <c r="BG1499" s="6"/>
      <c r="BH1499" s="6"/>
      <c r="BI1499" s="6"/>
      <c r="BJ1499" s="6"/>
      <c r="BK1499" s="6"/>
      <c r="BL1499" s="6"/>
      <c r="BM1499" s="6"/>
      <c r="BN1499" s="6"/>
      <c r="BO1499" s="6"/>
      <c r="BP1499" s="6"/>
      <c r="BQ1499" s="6"/>
      <c r="BR1499" s="6"/>
      <c r="BS1499" s="6"/>
      <c r="BT1499" s="6"/>
      <c r="BU1499" s="6"/>
      <c r="BV1499" s="6"/>
      <c r="BW1499" s="6"/>
      <c r="BX1499" s="6"/>
      <c r="BY1499" s="6"/>
      <c r="BZ1499" s="6"/>
      <c r="CA1499" s="6"/>
      <c r="CB1499" s="6"/>
      <c r="CC1499" s="6"/>
      <c r="CD1499" s="6"/>
      <c r="CE1499" s="6"/>
      <c r="CF1499" s="6"/>
      <c r="CG1499" s="6"/>
      <c r="CH1499" s="6"/>
      <c r="CI1499" s="6"/>
      <c r="CJ1499" s="6"/>
      <c r="CK1499" s="6"/>
      <c r="CL1499" s="6"/>
      <c r="CM1499" s="6"/>
      <c r="CN1499" s="6"/>
      <c r="CO1499" s="6"/>
      <c r="CP1499" s="6"/>
      <c r="CQ1499" s="6"/>
      <c r="CR1499" s="6"/>
      <c r="CS1499" s="6"/>
      <c r="CT1499" s="6"/>
      <c r="CU1499" s="6"/>
      <c r="CV1499" s="6"/>
      <c r="CW1499" s="6"/>
      <c r="CX1499" s="6"/>
      <c r="CY1499" s="6"/>
      <c r="CZ1499" s="6"/>
      <c r="DA1499" s="6"/>
      <c r="DB1499" s="6"/>
      <c r="DC1499" s="6"/>
    </row>
    <row r="1500" spans="1:107" s="53" customFormat="1">
      <c r="C1500" s="63"/>
    </row>
    <row r="1501" spans="1:107" s="53" customFormat="1">
      <c r="C1501" s="63"/>
    </row>
    <row r="1504" spans="1:107" s="148" customFormat="1" ht="21" customHeight="1">
      <c r="C1504" s="149"/>
      <c r="D1504" s="191" t="s">
        <v>593</v>
      </c>
      <c r="E1504" s="192">
        <f>E1132+E1139+E1146+E1160+E1167+E1174+E1181+E1188+E1202+E1209+E1216+E1223+E1230+E1237+E1244+E1251+E1258+E1272+E1279+E1286+E1293+E1300+E1307</f>
        <v>10010.450000000001</v>
      </c>
      <c r="F1504" s="192">
        <f>F1132+F1139+F1146+F1160+F1167+F1174+F1181+F1188+F1202+F1209+F1216+F1223+F1230+F1237+F1244+F1251+F1258+F1272+F1279+F1286+F1293+F1300+F1307</f>
        <v>8452.619999999999</v>
      </c>
      <c r="G1504" s="167"/>
      <c r="H1504" s="168"/>
      <c r="K1504" s="150"/>
      <c r="N1504" s="150"/>
    </row>
    <row r="1505" spans="3:14" s="148" customFormat="1" ht="18">
      <c r="C1505" s="149"/>
      <c r="D1505" s="191" t="s">
        <v>594</v>
      </c>
      <c r="E1505" s="192">
        <f>E1139+E1146+E1160+E1181+E1202+E1209+E1216+E1223+E1244+E1251+E1258+E1265+E1300+E1307</f>
        <v>3579.6</v>
      </c>
      <c r="F1505" s="192">
        <f>F1139+F1146+F1160+F1181+F1202+F1209+F1216+F1223+F1244+F1251+F1258+F1265+F1300+F1307</f>
        <v>3334.6600000000003</v>
      </c>
      <c r="G1505" s="167"/>
      <c r="H1505" s="168"/>
      <c r="K1505" s="150"/>
      <c r="N1505" s="150"/>
    </row>
    <row r="1506" spans="3:14" s="148" customFormat="1" ht="18">
      <c r="C1506" s="149"/>
      <c r="D1506" s="191"/>
      <c r="E1506" s="191"/>
      <c r="F1506" s="191"/>
      <c r="G1506" s="167"/>
      <c r="H1506" s="168"/>
      <c r="K1506" s="150"/>
      <c r="N1506" s="150"/>
    </row>
    <row r="1507" spans="3:14" s="148" customFormat="1" ht="18">
      <c r="C1507" s="149"/>
      <c r="D1507" s="191"/>
      <c r="E1507" s="193"/>
      <c r="F1507" s="193"/>
      <c r="G1507" s="167"/>
      <c r="H1507" s="168"/>
      <c r="K1507" s="150"/>
      <c r="N1507" s="150"/>
    </row>
    <row r="1508" spans="3:14" s="148" customFormat="1" ht="18">
      <c r="C1508" s="149"/>
      <c r="D1508" s="191"/>
      <c r="E1508" s="191"/>
      <c r="F1508" s="191"/>
      <c r="G1508" s="167"/>
      <c r="H1508" s="168"/>
      <c r="K1508" s="150"/>
      <c r="N1508" s="150"/>
    </row>
    <row r="1509" spans="3:14" s="148" customFormat="1" ht="18">
      <c r="C1509" s="149"/>
      <c r="D1509" s="191"/>
      <c r="E1509" s="193"/>
      <c r="F1509" s="193"/>
      <c r="G1509" s="167"/>
      <c r="H1509" s="168"/>
      <c r="K1509" s="150"/>
      <c r="N1509" s="150"/>
    </row>
    <row r="1510" spans="3:14" s="148" customFormat="1" ht="18">
      <c r="C1510" s="149"/>
      <c r="D1510" s="191"/>
      <c r="E1510" s="191"/>
      <c r="F1510" s="191"/>
      <c r="G1510" s="167"/>
      <c r="H1510" s="168"/>
      <c r="K1510" s="150"/>
      <c r="N1510" s="150"/>
    </row>
    <row r="1511" spans="3:14" s="148" customFormat="1" ht="18">
      <c r="C1511" s="149"/>
      <c r="D1511" s="194" t="s">
        <v>412</v>
      </c>
      <c r="E1511" s="195">
        <f>E45+E80+E185+E276+E283+E290+E297</f>
        <v>2740</v>
      </c>
      <c r="F1511" s="195">
        <f>F45+F80+F185+F276+F283+F290+F297</f>
        <v>1975.94</v>
      </c>
      <c r="G1511" s="167"/>
      <c r="H1511" s="168"/>
      <c r="K1511" s="150"/>
      <c r="N1511" s="150"/>
    </row>
    <row r="1512" spans="3:14" s="148" customFormat="1" ht="18">
      <c r="C1512" s="149"/>
      <c r="D1512" s="194" t="s">
        <v>589</v>
      </c>
      <c r="E1512" s="196">
        <f>E1429-E1380-E1415</f>
        <v>3799.9999999999991</v>
      </c>
      <c r="F1512" s="196">
        <f>F1429-F1380-F1415</f>
        <v>3344.3900000000003</v>
      </c>
      <c r="G1512" s="167"/>
      <c r="H1512" s="168"/>
      <c r="K1512" s="150"/>
      <c r="N1512" s="150"/>
    </row>
    <row r="1513" spans="3:14">
      <c r="D1513" s="155"/>
      <c r="E1513" s="155"/>
      <c r="F1513" s="155"/>
      <c r="G1513" s="155"/>
      <c r="H1513" s="169"/>
    </row>
    <row r="1514" spans="3:14">
      <c r="D1514" s="155"/>
      <c r="E1514" s="155"/>
      <c r="F1514" s="155"/>
      <c r="G1514" s="155"/>
      <c r="H1514" s="169"/>
    </row>
    <row r="1515" spans="3:14">
      <c r="D1515" s="155"/>
      <c r="E1515" s="155"/>
      <c r="F1515" s="155"/>
      <c r="G1515" s="155"/>
      <c r="H1515" s="169"/>
    </row>
  </sheetData>
  <mergeCells count="646">
    <mergeCell ref="A826:A832"/>
    <mergeCell ref="B826:B832"/>
    <mergeCell ref="C826:C832"/>
    <mergeCell ref="A885:A891"/>
    <mergeCell ref="B885:B891"/>
    <mergeCell ref="C885:C891"/>
    <mergeCell ref="A35:A41"/>
    <mergeCell ref="B35:B41"/>
    <mergeCell ref="C35:C41"/>
    <mergeCell ref="A609:A615"/>
    <mergeCell ref="B609:B615"/>
    <mergeCell ref="C609:C615"/>
    <mergeCell ref="A616:A622"/>
    <mergeCell ref="B616:B622"/>
    <mergeCell ref="C616:C622"/>
    <mergeCell ref="A532:A538"/>
    <mergeCell ref="B532:B538"/>
    <mergeCell ref="C532:C538"/>
    <mergeCell ref="B553:B559"/>
    <mergeCell ref="C497:C503"/>
    <mergeCell ref="A504:A510"/>
    <mergeCell ref="B504:B510"/>
    <mergeCell ref="A518:A524"/>
    <mergeCell ref="A511:A517"/>
    <mergeCell ref="A819:A825"/>
    <mergeCell ref="B819:B825"/>
    <mergeCell ref="C819:C825"/>
    <mergeCell ref="A763:A769"/>
    <mergeCell ref="B763:B769"/>
    <mergeCell ref="A770:A776"/>
    <mergeCell ref="B770:B776"/>
    <mergeCell ref="C770:C776"/>
    <mergeCell ref="A777:A783"/>
    <mergeCell ref="B777:B783"/>
    <mergeCell ref="C777:C783"/>
    <mergeCell ref="A812:A818"/>
    <mergeCell ref="B812:B818"/>
    <mergeCell ref="C812:C818"/>
    <mergeCell ref="A784:A790"/>
    <mergeCell ref="B784:B790"/>
    <mergeCell ref="C784:C790"/>
    <mergeCell ref="A791:A797"/>
    <mergeCell ref="C798:C804"/>
    <mergeCell ref="A805:A811"/>
    <mergeCell ref="B805:B811"/>
    <mergeCell ref="C805:C811"/>
    <mergeCell ref="B854:B860"/>
    <mergeCell ref="C854:C860"/>
    <mergeCell ref="A1004:AR1004"/>
    <mergeCell ref="B1363:B1369"/>
    <mergeCell ref="C1363:C1369"/>
    <mergeCell ref="A1370:A1376"/>
    <mergeCell ref="A1398:A1404"/>
    <mergeCell ref="B1398:B1404"/>
    <mergeCell ref="C1398:C1404"/>
    <mergeCell ref="C1384:C1390"/>
    <mergeCell ref="A1391:A1397"/>
    <mergeCell ref="B1391:B1397"/>
    <mergeCell ref="B1213:B1219"/>
    <mergeCell ref="B1199:B1205"/>
    <mergeCell ref="A1105:B1111"/>
    <mergeCell ref="A1157:A1163"/>
    <mergeCell ref="B1157:B1163"/>
    <mergeCell ref="A854:A860"/>
    <mergeCell ref="C1157:C1163"/>
    <mergeCell ref="A1164:A1170"/>
    <mergeCell ref="B1164:B1170"/>
    <mergeCell ref="C1164:C1170"/>
    <mergeCell ref="A1171:A1177"/>
    <mergeCell ref="B1171:B1177"/>
    <mergeCell ref="C518:C524"/>
    <mergeCell ref="A525:A531"/>
    <mergeCell ref="H6:AR6"/>
    <mergeCell ref="H7:J7"/>
    <mergeCell ref="K7:M7"/>
    <mergeCell ref="N7:P7"/>
    <mergeCell ref="Q7:S7"/>
    <mergeCell ref="T7:V7"/>
    <mergeCell ref="W7:Y7"/>
    <mergeCell ref="Z7:AB7"/>
    <mergeCell ref="AC7:AE7"/>
    <mergeCell ref="AF7:AH7"/>
    <mergeCell ref="AI7:AK7"/>
    <mergeCell ref="AL7:AN7"/>
    <mergeCell ref="AO7:AQ7"/>
    <mergeCell ref="AR7:AR8"/>
    <mergeCell ref="A6:A8"/>
    <mergeCell ref="B6:B8"/>
    <mergeCell ref="C6:C8"/>
    <mergeCell ref="D6:D8"/>
    <mergeCell ref="E6:G7"/>
    <mergeCell ref="A10:C16"/>
    <mergeCell ref="A17:C17"/>
    <mergeCell ref="A18:C24"/>
    <mergeCell ref="A25:C31"/>
    <mergeCell ref="C504:C510"/>
    <mergeCell ref="A581:A587"/>
    <mergeCell ref="B581:B587"/>
    <mergeCell ref="C581:C587"/>
    <mergeCell ref="A546:A552"/>
    <mergeCell ref="B574:B580"/>
    <mergeCell ref="C574:C580"/>
    <mergeCell ref="B525:B531"/>
    <mergeCell ref="C525:C531"/>
    <mergeCell ref="C420:C426"/>
    <mergeCell ref="A413:A419"/>
    <mergeCell ref="A560:A566"/>
    <mergeCell ref="B560:B566"/>
    <mergeCell ref="C560:C566"/>
    <mergeCell ref="B497:B503"/>
    <mergeCell ref="A357:A363"/>
    <mergeCell ref="B357:B363"/>
    <mergeCell ref="C357:C363"/>
    <mergeCell ref="A364:A370"/>
    <mergeCell ref="B364:B370"/>
    <mergeCell ref="B511:B517"/>
    <mergeCell ref="C511:C517"/>
    <mergeCell ref="B406:B412"/>
    <mergeCell ref="C602:C608"/>
    <mergeCell ref="A32:AR32"/>
    <mergeCell ref="A33:AR33"/>
    <mergeCell ref="A34:AR34"/>
    <mergeCell ref="A469:A475"/>
    <mergeCell ref="B469:B475"/>
    <mergeCell ref="C469:C475"/>
    <mergeCell ref="A476:A482"/>
    <mergeCell ref="B476:B482"/>
    <mergeCell ref="C448:C454"/>
    <mergeCell ref="A448:B454"/>
    <mergeCell ref="A455:A461"/>
    <mergeCell ref="B455:B461"/>
    <mergeCell ref="C455:C461"/>
    <mergeCell ref="C231:C237"/>
    <mergeCell ref="A259:A265"/>
    <mergeCell ref="B259:B265"/>
    <mergeCell ref="C259:C265"/>
    <mergeCell ref="A252:A258"/>
    <mergeCell ref="A245:A251"/>
    <mergeCell ref="B245:B251"/>
    <mergeCell ref="B518:B524"/>
    <mergeCell ref="C364:C370"/>
    <mergeCell ref="C385:C391"/>
    <mergeCell ref="A658:A664"/>
    <mergeCell ref="B658:B664"/>
    <mergeCell ref="C658:C664"/>
    <mergeCell ref="C539:C545"/>
    <mergeCell ref="C245:C251"/>
    <mergeCell ref="A308:A314"/>
    <mergeCell ref="B308:B314"/>
    <mergeCell ref="C308:C314"/>
    <mergeCell ref="A287:A293"/>
    <mergeCell ref="B287:B293"/>
    <mergeCell ref="C287:C293"/>
    <mergeCell ref="A294:A300"/>
    <mergeCell ref="B294:B300"/>
    <mergeCell ref="C294:C300"/>
    <mergeCell ref="A315:A321"/>
    <mergeCell ref="B315:B321"/>
    <mergeCell ref="C315:C321"/>
    <mergeCell ref="A483:A489"/>
    <mergeCell ref="B483:B489"/>
    <mergeCell ref="C483:C489"/>
    <mergeCell ref="A490:A496"/>
    <mergeCell ref="B490:B496"/>
    <mergeCell ref="C490:C496"/>
    <mergeCell ref="A497:A503"/>
    <mergeCell ref="H1499:P1499"/>
    <mergeCell ref="A1448:C1454"/>
    <mergeCell ref="B1491:AR1491"/>
    <mergeCell ref="A1426:B1432"/>
    <mergeCell ref="C1206:C1212"/>
    <mergeCell ref="A1178:A1184"/>
    <mergeCell ref="A1498:E1499"/>
    <mergeCell ref="A1433:AR1433"/>
    <mergeCell ref="A1469:C1475"/>
    <mergeCell ref="H1492:N1492"/>
    <mergeCell ref="A1213:A1219"/>
    <mergeCell ref="C1213:C1219"/>
    <mergeCell ref="A1497:G1497"/>
    <mergeCell ref="A1434:C1440"/>
    <mergeCell ref="A1441:C1447"/>
    <mergeCell ref="A1476:C1482"/>
    <mergeCell ref="C1426:C1432"/>
    <mergeCell ref="C1391:C1397"/>
    <mergeCell ref="A1455:C1461"/>
    <mergeCell ref="A1462:C1468"/>
    <mergeCell ref="A1495:B1495"/>
    <mergeCell ref="H1494:P1494"/>
    <mergeCell ref="A1483:C1489"/>
    <mergeCell ref="B1370:B1376"/>
    <mergeCell ref="C1171:C1177"/>
    <mergeCell ref="A1112:B1118"/>
    <mergeCell ref="A1122:A1128"/>
    <mergeCell ref="B1122:B1128"/>
    <mergeCell ref="B934:B940"/>
    <mergeCell ref="B1063:B1069"/>
    <mergeCell ref="C1063:C1069"/>
    <mergeCell ref="A1056:A1062"/>
    <mergeCell ref="B1056:B1062"/>
    <mergeCell ref="C1056:C1062"/>
    <mergeCell ref="A1042:A1048"/>
    <mergeCell ref="A1150:A1156"/>
    <mergeCell ref="B1150:B1156"/>
    <mergeCell ref="C1150:C1156"/>
    <mergeCell ref="C1105:C1111"/>
    <mergeCell ref="A1121:AR1121"/>
    <mergeCell ref="A1129:A1135"/>
    <mergeCell ref="B1129:B1135"/>
    <mergeCell ref="C1129:C1135"/>
    <mergeCell ref="A1136:A1142"/>
    <mergeCell ref="C1136:C1142"/>
    <mergeCell ref="B1136:B1142"/>
    <mergeCell ref="A1063:A1069"/>
    <mergeCell ref="B1042:B1048"/>
    <mergeCell ref="A1035:A1041"/>
    <mergeCell ref="B1035:B1041"/>
    <mergeCell ref="C1035:C1041"/>
    <mergeCell ref="C1042:C1048"/>
    <mergeCell ref="A1028:A1034"/>
    <mergeCell ref="C301:C307"/>
    <mergeCell ref="A847:A853"/>
    <mergeCell ref="B847:B853"/>
    <mergeCell ref="C847:C853"/>
    <mergeCell ref="B546:B552"/>
    <mergeCell ref="C546:C552"/>
    <mergeCell ref="A553:A559"/>
    <mergeCell ref="C462:C468"/>
    <mergeCell ref="C763:C769"/>
    <mergeCell ref="C728:C734"/>
    <mergeCell ref="B955:B961"/>
    <mergeCell ref="C955:C961"/>
    <mergeCell ref="A927:A933"/>
    <mergeCell ref="B927:B933"/>
    <mergeCell ref="C927:C933"/>
    <mergeCell ref="A934:A940"/>
    <mergeCell ref="C934:C940"/>
    <mergeCell ref="A941:A947"/>
    <mergeCell ref="B941:B947"/>
    <mergeCell ref="AR1084:AR1090"/>
    <mergeCell ref="C1070:C1076"/>
    <mergeCell ref="C1098:C1104"/>
    <mergeCell ref="A1077:A1083"/>
    <mergeCell ref="B1077:B1083"/>
    <mergeCell ref="A1098:A1104"/>
    <mergeCell ref="A1143:A1149"/>
    <mergeCell ref="B1143:B1149"/>
    <mergeCell ref="C1143:C1149"/>
    <mergeCell ref="A1119:AR1119"/>
    <mergeCell ref="A1120:AR1120"/>
    <mergeCell ref="C1122:C1128"/>
    <mergeCell ref="AR1122:AR1128"/>
    <mergeCell ref="C1112:C1118"/>
    <mergeCell ref="A1084:A1090"/>
    <mergeCell ref="B1084:B1090"/>
    <mergeCell ref="C1084:C1090"/>
    <mergeCell ref="A1091:A1097"/>
    <mergeCell ref="B1091:B1097"/>
    <mergeCell ref="C1091:C1097"/>
    <mergeCell ref="B651:B657"/>
    <mergeCell ref="C651:C657"/>
    <mergeCell ref="B644:B650"/>
    <mergeCell ref="A539:A545"/>
    <mergeCell ref="C637:C643"/>
    <mergeCell ref="A595:A601"/>
    <mergeCell ref="B595:B601"/>
    <mergeCell ref="C595:C601"/>
    <mergeCell ref="C644:C650"/>
    <mergeCell ref="A567:A573"/>
    <mergeCell ref="B567:B573"/>
    <mergeCell ref="A623:A629"/>
    <mergeCell ref="B623:B629"/>
    <mergeCell ref="C623:C629"/>
    <mergeCell ref="A637:A643"/>
    <mergeCell ref="B539:B545"/>
    <mergeCell ref="A602:A608"/>
    <mergeCell ref="B602:B608"/>
    <mergeCell ref="A574:A580"/>
    <mergeCell ref="C553:C559"/>
    <mergeCell ref="B588:B594"/>
    <mergeCell ref="A588:A594"/>
    <mergeCell ref="A644:A650"/>
    <mergeCell ref="C588:C594"/>
    <mergeCell ref="B637:B643"/>
    <mergeCell ref="A672:A678"/>
    <mergeCell ref="B672:B678"/>
    <mergeCell ref="C672:C678"/>
    <mergeCell ref="C941:C947"/>
    <mergeCell ref="A948:A954"/>
    <mergeCell ref="B948:B954"/>
    <mergeCell ref="C948:C954"/>
    <mergeCell ref="A756:A762"/>
    <mergeCell ref="B665:B671"/>
    <mergeCell ref="C665:C671"/>
    <mergeCell ref="A868:B874"/>
    <mergeCell ref="A728:A734"/>
    <mergeCell ref="A735:A741"/>
    <mergeCell ref="C868:C874"/>
    <mergeCell ref="A665:A671"/>
    <mergeCell ref="C721:C727"/>
    <mergeCell ref="A749:A755"/>
    <mergeCell ref="C791:C797"/>
    <mergeCell ref="A798:A804"/>
    <mergeCell ref="B798:B804"/>
    <mergeCell ref="A686:A692"/>
    <mergeCell ref="B686:B692"/>
    <mergeCell ref="A651:A657"/>
    <mergeCell ref="C406:C412"/>
    <mergeCell ref="A280:A286"/>
    <mergeCell ref="B280:B286"/>
    <mergeCell ref="C280:C286"/>
    <mergeCell ref="A266:A272"/>
    <mergeCell ref="B266:B272"/>
    <mergeCell ref="C266:C272"/>
    <mergeCell ref="B350:B356"/>
    <mergeCell ref="C350:C356"/>
    <mergeCell ref="A336:A342"/>
    <mergeCell ref="B336:B342"/>
    <mergeCell ref="C336:C342"/>
    <mergeCell ref="A329:A335"/>
    <mergeCell ref="B329:B335"/>
    <mergeCell ref="C329:C335"/>
    <mergeCell ref="A273:A279"/>
    <mergeCell ref="B273:B279"/>
    <mergeCell ref="C273:C279"/>
    <mergeCell ref="A322:A328"/>
    <mergeCell ref="B322:B328"/>
    <mergeCell ref="C322:C328"/>
    <mergeCell ref="A343:A349"/>
    <mergeCell ref="B343:B349"/>
    <mergeCell ref="C343:C349"/>
    <mergeCell ref="A350:A356"/>
    <mergeCell ref="A861:A867"/>
    <mergeCell ref="B861:B867"/>
    <mergeCell ref="C861:C867"/>
    <mergeCell ref="C693:C699"/>
    <mergeCell ref="A700:A706"/>
    <mergeCell ref="B700:B706"/>
    <mergeCell ref="C700:C706"/>
    <mergeCell ref="A707:A713"/>
    <mergeCell ref="B707:B713"/>
    <mergeCell ref="C707:C713"/>
    <mergeCell ref="A840:A846"/>
    <mergeCell ref="B840:B846"/>
    <mergeCell ref="C840:C846"/>
    <mergeCell ref="A833:A839"/>
    <mergeCell ref="B833:B839"/>
    <mergeCell ref="C833:C839"/>
    <mergeCell ref="A714:A720"/>
    <mergeCell ref="B749:B755"/>
    <mergeCell ref="C749:C755"/>
    <mergeCell ref="B728:B734"/>
    <mergeCell ref="C686:C692"/>
    <mergeCell ref="A679:A685"/>
    <mergeCell ref="B679:B685"/>
    <mergeCell ref="A693:A699"/>
    <mergeCell ref="B693:B699"/>
    <mergeCell ref="B791:B797"/>
    <mergeCell ref="C735:C741"/>
    <mergeCell ref="A742:A748"/>
    <mergeCell ref="B742:B748"/>
    <mergeCell ref="B756:B762"/>
    <mergeCell ref="C756:C762"/>
    <mergeCell ref="C742:C748"/>
    <mergeCell ref="B714:B720"/>
    <mergeCell ref="B735:B741"/>
    <mergeCell ref="C714:C720"/>
    <mergeCell ref="C476:C482"/>
    <mergeCell ref="A462:A468"/>
    <mergeCell ref="B462:B468"/>
    <mergeCell ref="A301:A307"/>
    <mergeCell ref="B301:B307"/>
    <mergeCell ref="A392:A398"/>
    <mergeCell ref="B392:B398"/>
    <mergeCell ref="C392:C398"/>
    <mergeCell ref="A399:A405"/>
    <mergeCell ref="B399:B405"/>
    <mergeCell ref="C399:C405"/>
    <mergeCell ref="A378:A384"/>
    <mergeCell ref="B378:B384"/>
    <mergeCell ref="C378:C384"/>
    <mergeCell ref="A385:A391"/>
    <mergeCell ref="B385:B391"/>
    <mergeCell ref="A420:A426"/>
    <mergeCell ref="B420:B426"/>
    <mergeCell ref="B413:B419"/>
    <mergeCell ref="C413:C419"/>
    <mergeCell ref="A406:A412"/>
    <mergeCell ref="A371:A377"/>
    <mergeCell ref="B371:B377"/>
    <mergeCell ref="C371:C377"/>
    <mergeCell ref="B98:B104"/>
    <mergeCell ref="C98:C104"/>
    <mergeCell ref="A84:A90"/>
    <mergeCell ref="B84:B90"/>
    <mergeCell ref="C84:C90"/>
    <mergeCell ref="C70:C76"/>
    <mergeCell ref="A77:A83"/>
    <mergeCell ref="A70:A76"/>
    <mergeCell ref="C147:C153"/>
    <mergeCell ref="A147:A153"/>
    <mergeCell ref="B147:B153"/>
    <mergeCell ref="B133:B139"/>
    <mergeCell ref="C133:C139"/>
    <mergeCell ref="A140:A146"/>
    <mergeCell ref="B140:B146"/>
    <mergeCell ref="C140:C146"/>
    <mergeCell ref="C42:C48"/>
    <mergeCell ref="B77:B83"/>
    <mergeCell ref="C77:C83"/>
    <mergeCell ref="A119:A125"/>
    <mergeCell ref="B119:B125"/>
    <mergeCell ref="C119:C125"/>
    <mergeCell ref="A126:A132"/>
    <mergeCell ref="B126:B132"/>
    <mergeCell ref="C126:C132"/>
    <mergeCell ref="B105:B111"/>
    <mergeCell ref="C105:C111"/>
    <mergeCell ref="A112:A118"/>
    <mergeCell ref="B112:B118"/>
    <mergeCell ref="C112:C118"/>
    <mergeCell ref="B70:B76"/>
    <mergeCell ref="A49:A55"/>
    <mergeCell ref="B49:B55"/>
    <mergeCell ref="A63:A69"/>
    <mergeCell ref="B63:B69"/>
    <mergeCell ref="C63:C69"/>
    <mergeCell ref="A56:A62"/>
    <mergeCell ref="B56:B62"/>
    <mergeCell ref="A105:A111"/>
    <mergeCell ref="A98:A104"/>
    <mergeCell ref="A154:A160"/>
    <mergeCell ref="B154:B160"/>
    <mergeCell ref="C154:C160"/>
    <mergeCell ref="B252:B258"/>
    <mergeCell ref="C252:C258"/>
    <mergeCell ref="A224:A230"/>
    <mergeCell ref="B224:B230"/>
    <mergeCell ref="A217:A223"/>
    <mergeCell ref="C217:C223"/>
    <mergeCell ref="A182:A188"/>
    <mergeCell ref="B182:B188"/>
    <mergeCell ref="C182:C188"/>
    <mergeCell ref="A189:A195"/>
    <mergeCell ref="B189:B195"/>
    <mergeCell ref="C189:C195"/>
    <mergeCell ref="A161:A167"/>
    <mergeCell ref="B161:B167"/>
    <mergeCell ref="C161:C167"/>
    <mergeCell ref="C224:C230"/>
    <mergeCell ref="A238:A244"/>
    <mergeCell ref="B238:B244"/>
    <mergeCell ref="C238:C244"/>
    <mergeCell ref="A231:A237"/>
    <mergeCell ref="B231:B237"/>
    <mergeCell ref="A2:AR2"/>
    <mergeCell ref="A3:AR3"/>
    <mergeCell ref="A4:AR4"/>
    <mergeCell ref="A5:AR5"/>
    <mergeCell ref="AR84:AR90"/>
    <mergeCell ref="AR91:AR97"/>
    <mergeCell ref="A196:A202"/>
    <mergeCell ref="C196:C202"/>
    <mergeCell ref="B217:B223"/>
    <mergeCell ref="A203:A209"/>
    <mergeCell ref="B203:B209"/>
    <mergeCell ref="C203:C209"/>
    <mergeCell ref="A210:A216"/>
    <mergeCell ref="B210:B216"/>
    <mergeCell ref="C210:C216"/>
    <mergeCell ref="B199:B200"/>
    <mergeCell ref="A91:A97"/>
    <mergeCell ref="B91:B97"/>
    <mergeCell ref="C91:C97"/>
    <mergeCell ref="C49:C55"/>
    <mergeCell ref="A42:A48"/>
    <mergeCell ref="B42:B48"/>
    <mergeCell ref="C56:C62"/>
    <mergeCell ref="A133:A139"/>
    <mergeCell ref="A983:A989"/>
    <mergeCell ref="B983:B989"/>
    <mergeCell ref="C983:C989"/>
    <mergeCell ref="A969:A975"/>
    <mergeCell ref="B969:B975"/>
    <mergeCell ref="C969:C975"/>
    <mergeCell ref="B441:B447"/>
    <mergeCell ref="C441:C447"/>
    <mergeCell ref="A875:C881"/>
    <mergeCell ref="B920:B926"/>
    <mergeCell ref="C920:C926"/>
    <mergeCell ref="A882:AR882"/>
    <mergeCell ref="A899:A905"/>
    <mergeCell ref="B899:B905"/>
    <mergeCell ref="C899:C905"/>
    <mergeCell ref="C892:C898"/>
    <mergeCell ref="A892:A898"/>
    <mergeCell ref="B892:B898"/>
    <mergeCell ref="A906:A912"/>
    <mergeCell ref="B906:B912"/>
    <mergeCell ref="C906:C912"/>
    <mergeCell ref="A913:A919"/>
    <mergeCell ref="B913:B919"/>
    <mergeCell ref="C913:C919"/>
    <mergeCell ref="A168:A174"/>
    <mergeCell ref="B168:B174"/>
    <mergeCell ref="C168:C174"/>
    <mergeCell ref="A175:A181"/>
    <mergeCell ref="B175:B181"/>
    <mergeCell ref="C175:C181"/>
    <mergeCell ref="A920:A926"/>
    <mergeCell ref="A976:A982"/>
    <mergeCell ref="B976:B982"/>
    <mergeCell ref="C976:C982"/>
    <mergeCell ref="A427:A433"/>
    <mergeCell ref="B427:B433"/>
    <mergeCell ref="A883:AR883"/>
    <mergeCell ref="A884:AR884"/>
    <mergeCell ref="C427:C433"/>
    <mergeCell ref="A441:A447"/>
    <mergeCell ref="A721:A727"/>
    <mergeCell ref="B721:B727"/>
    <mergeCell ref="C567:C573"/>
    <mergeCell ref="A962:A968"/>
    <mergeCell ref="B962:B968"/>
    <mergeCell ref="C962:C968"/>
    <mergeCell ref="A955:A961"/>
    <mergeCell ref="C679:C685"/>
    <mergeCell ref="C990:C996"/>
    <mergeCell ref="A990:B996"/>
    <mergeCell ref="A997:B1003"/>
    <mergeCell ref="C1028:C1034"/>
    <mergeCell ref="A1021:A1027"/>
    <mergeCell ref="B1021:B1027"/>
    <mergeCell ref="A1014:A1020"/>
    <mergeCell ref="B1014:B1020"/>
    <mergeCell ref="A1007:A1013"/>
    <mergeCell ref="B1007:B1013"/>
    <mergeCell ref="A1005:AR1005"/>
    <mergeCell ref="A1006:AR1006"/>
    <mergeCell ref="C1007:C1013"/>
    <mergeCell ref="AR1007:AR1013"/>
    <mergeCell ref="C1014:C1020"/>
    <mergeCell ref="C1021:C1027"/>
    <mergeCell ref="AR1014:AR1020"/>
    <mergeCell ref="AR1021:AR1027"/>
    <mergeCell ref="B1028:B1034"/>
    <mergeCell ref="A1234:A1240"/>
    <mergeCell ref="B1234:B1240"/>
    <mergeCell ref="C1234:C1240"/>
    <mergeCell ref="A1241:A1247"/>
    <mergeCell ref="B1241:B1247"/>
    <mergeCell ref="C1241:C1247"/>
    <mergeCell ref="A1049:A1055"/>
    <mergeCell ref="B1049:B1055"/>
    <mergeCell ref="C1049:C1055"/>
    <mergeCell ref="A1220:A1226"/>
    <mergeCell ref="B1220:B1226"/>
    <mergeCell ref="C1220:C1226"/>
    <mergeCell ref="C1199:C1205"/>
    <mergeCell ref="A1206:A1212"/>
    <mergeCell ref="B1206:B1212"/>
    <mergeCell ref="B1192:B1198"/>
    <mergeCell ref="C1192:C1198"/>
    <mergeCell ref="B1178:B1184"/>
    <mergeCell ref="C1178:C1184"/>
    <mergeCell ref="A1185:A1191"/>
    <mergeCell ref="B1185:B1191"/>
    <mergeCell ref="A1199:A1205"/>
    <mergeCell ref="C1185:C1191"/>
    <mergeCell ref="A1192:A1198"/>
    <mergeCell ref="A1:AR1"/>
    <mergeCell ref="C1377:C1383"/>
    <mergeCell ref="A1384:A1390"/>
    <mergeCell ref="B1384:B1390"/>
    <mergeCell ref="A1342:A1348"/>
    <mergeCell ref="B1342:B1348"/>
    <mergeCell ref="C1342:C1348"/>
    <mergeCell ref="A1349:A1355"/>
    <mergeCell ref="B1349:B1355"/>
    <mergeCell ref="C1349:C1355"/>
    <mergeCell ref="B1356:B1362"/>
    <mergeCell ref="A1356:A1362"/>
    <mergeCell ref="A1318:B1324"/>
    <mergeCell ref="C1318:C1324"/>
    <mergeCell ref="A1327:AR1327"/>
    <mergeCell ref="A1276:A1282"/>
    <mergeCell ref="B1276:B1282"/>
    <mergeCell ref="C1276:C1282"/>
    <mergeCell ref="A1283:A1289"/>
    <mergeCell ref="B1283:B1289"/>
    <mergeCell ref="C1283:C1289"/>
    <mergeCell ref="A630:A636"/>
    <mergeCell ref="B630:B636"/>
    <mergeCell ref="C630:C636"/>
    <mergeCell ref="A1328:A1334"/>
    <mergeCell ref="B1328:B1334"/>
    <mergeCell ref="C1328:C1334"/>
    <mergeCell ref="A1377:A1383"/>
    <mergeCell ref="B1377:B1383"/>
    <mergeCell ref="A1419:C1425"/>
    <mergeCell ref="A1325:AR1325"/>
    <mergeCell ref="A1326:AR1326"/>
    <mergeCell ref="A1335:A1341"/>
    <mergeCell ref="B1335:B1341"/>
    <mergeCell ref="C1335:C1341"/>
    <mergeCell ref="C1356:C1362"/>
    <mergeCell ref="C1370:C1376"/>
    <mergeCell ref="A1412:A1418"/>
    <mergeCell ref="B1412:B1418"/>
    <mergeCell ref="C1412:C1418"/>
    <mergeCell ref="A1363:A1369"/>
    <mergeCell ref="A1405:A1411"/>
    <mergeCell ref="B1405:B1411"/>
    <mergeCell ref="C1405:C1411"/>
    <mergeCell ref="A1304:A1310"/>
    <mergeCell ref="B1304:B1310"/>
    <mergeCell ref="C1304:C1310"/>
    <mergeCell ref="B1262:B1268"/>
    <mergeCell ref="C1262:C1268"/>
    <mergeCell ref="A1269:A1275"/>
    <mergeCell ref="B1269:B1275"/>
    <mergeCell ref="C1269:C1275"/>
    <mergeCell ref="A1311:C1317"/>
    <mergeCell ref="A434:A440"/>
    <mergeCell ref="B434:B440"/>
    <mergeCell ref="C434:C440"/>
    <mergeCell ref="A1262:A1268"/>
    <mergeCell ref="A1290:A1296"/>
    <mergeCell ref="B1290:B1296"/>
    <mergeCell ref="C1290:C1296"/>
    <mergeCell ref="A1297:A1303"/>
    <mergeCell ref="B1297:B1303"/>
    <mergeCell ref="C1297:C1303"/>
    <mergeCell ref="A1255:A1261"/>
    <mergeCell ref="B1255:B1261"/>
    <mergeCell ref="C1255:C1261"/>
    <mergeCell ref="C997:C1003"/>
    <mergeCell ref="A1248:A1254"/>
    <mergeCell ref="B1248:B1254"/>
    <mergeCell ref="C1248:C1254"/>
    <mergeCell ref="A1227:A1233"/>
    <mergeCell ref="B1098:B1104"/>
    <mergeCell ref="C1077:C1083"/>
    <mergeCell ref="A1070:A1076"/>
    <mergeCell ref="B1070:B1076"/>
    <mergeCell ref="B1227:B1233"/>
    <mergeCell ref="C1227:C1233"/>
  </mergeCells>
  <pageMargins left="0.70866141732283472" right="0.70866141732283472" top="0.74803149606299213" bottom="0.74803149606299213" header="0.31496062992125984" footer="0.31496062992125984"/>
  <pageSetup paperSize="9" scale="29" orientation="landscape" r:id="rId1"/>
  <rowBreaks count="62" manualBreakCount="62">
    <brk id="31" max="16383" man="1"/>
    <brk id="55" max="16383" man="1"/>
    <brk id="76" max="16383" man="1"/>
    <brk id="104" max="16383" man="1"/>
    <brk id="111" max="16383" man="1"/>
    <brk id="139" max="16383" man="1"/>
    <brk id="146" max="16383" man="1"/>
    <brk id="188" max="16383" man="1"/>
    <brk id="216" max="16383" man="1"/>
    <brk id="251" max="16383" man="1"/>
    <brk id="279" max="43" man="1"/>
    <brk id="286" max="16383" man="1"/>
    <brk id="300" max="16383" man="1"/>
    <brk id="321" max="16383" man="1"/>
    <brk id="349" max="16383" man="1"/>
    <brk id="377" max="43" man="1"/>
    <brk id="405" max="43" man="1"/>
    <brk id="440" max="43" man="1"/>
    <brk id="454" max="43" man="1"/>
    <brk id="475" max="16383" man="1"/>
    <brk id="496" max="16383" man="1"/>
    <brk id="524" max="43" man="1"/>
    <brk id="531" max="16383" man="1"/>
    <brk id="566" max="43" man="1"/>
    <brk id="573" max="16383" man="1"/>
    <brk id="601" max="16383" man="1"/>
    <brk id="636" max="16383" man="1"/>
    <brk id="643" max="16383" man="1"/>
    <brk id="678" max="43" man="1"/>
    <brk id="692" max="16383" man="1"/>
    <brk id="720" max="43" man="1"/>
    <brk id="727" max="16383" man="1"/>
    <brk id="762" max="16383" man="1"/>
    <brk id="797" max="16383" man="1"/>
    <brk id="832" max="43" man="1"/>
    <brk id="853" max="43" man="1"/>
    <brk id="881" max="43" man="1"/>
    <brk id="905" max="16383" man="1"/>
    <brk id="940" max="43" man="1"/>
    <brk id="947" max="16383" man="1"/>
    <brk id="975" max="16383" man="1"/>
    <brk id="1003" max="16383" man="1"/>
    <brk id="1034" max="16383" man="1"/>
    <brk id="1069" max="43" man="1"/>
    <brk id="1083" max="16383" man="1"/>
    <brk id="1118" max="16383" man="1"/>
    <brk id="1149" max="43" man="1"/>
    <brk id="1156" max="16383" man="1"/>
    <brk id="1184" max="43" man="1"/>
    <brk id="1191" max="16383" man="1"/>
    <brk id="1219" max="43" man="1"/>
    <brk id="1233" max="16383" man="1"/>
    <brk id="1261" max="43" man="1"/>
    <brk id="1289" max="43" man="1"/>
    <brk id="1303" max="43" man="1"/>
    <brk id="1324" max="16383" man="1"/>
    <brk id="1362" max="43" man="1"/>
    <brk id="1393" max="43" man="1"/>
    <brk id="1425" max="43" man="1"/>
    <brk id="1432" max="16383" man="1"/>
    <brk id="1447" max="16383" man="1"/>
    <brk id="1482" max="43" man="1"/>
  </rowBreaks>
  <colBreaks count="1" manualBreakCount="1">
    <brk id="19" max="1048575" man="1"/>
  </colBreaks>
</worksheet>
</file>

<file path=xl/worksheets/sheet3.xml><?xml version="1.0" encoding="utf-8"?>
<worksheet xmlns="http://schemas.openxmlformats.org/spreadsheetml/2006/main" xmlns:r="http://schemas.openxmlformats.org/officeDocument/2006/relationships">
  <dimension ref="A1:AQ75"/>
  <sheetViews>
    <sheetView topLeftCell="G1" zoomScalePageLayoutView="50" workbookViewId="0">
      <selection activeCell="AF28" sqref="AF1:AF1048576"/>
    </sheetView>
  </sheetViews>
  <sheetFormatPr defaultRowHeight="14.4"/>
  <cols>
    <col min="1" max="1" width="4.6640625" customWidth="1"/>
    <col min="2" max="2" width="29.5546875" customWidth="1"/>
    <col min="3" max="3" width="16" customWidth="1"/>
    <col min="4" max="4" width="10.88671875" customWidth="1"/>
    <col min="5" max="5" width="10.33203125" customWidth="1"/>
    <col min="6" max="6" width="7.6640625" customWidth="1"/>
    <col min="7" max="7" width="4.6640625" customWidth="1"/>
    <col min="8" max="8" width="5.33203125" customWidth="1"/>
    <col min="9" max="9" width="5.5546875" customWidth="1"/>
    <col min="10" max="10" width="3.88671875" customWidth="1"/>
    <col min="11" max="11" width="5.5546875" customWidth="1"/>
    <col min="12" max="12" width="6.44140625" customWidth="1"/>
    <col min="13" max="13" width="4.44140625" customWidth="1"/>
    <col min="14" max="14" width="6.109375" customWidth="1"/>
    <col min="15" max="15" width="6.33203125" customWidth="1"/>
    <col min="16" max="16" width="4.5546875" customWidth="1"/>
    <col min="17" max="17" width="5.88671875" customWidth="1"/>
    <col min="18" max="18" width="5.44140625" customWidth="1"/>
    <col min="19" max="19" width="5" customWidth="1"/>
    <col min="20" max="20" width="4.88671875" customWidth="1"/>
    <col min="21" max="21" width="6.109375" customWidth="1"/>
    <col min="22" max="23" width="4.6640625" customWidth="1"/>
    <col min="24" max="24" width="5.88671875" customWidth="1"/>
    <col min="25" max="26" width="5.109375" customWidth="1"/>
    <col min="27" max="27" width="5.44140625" customWidth="1"/>
    <col min="28" max="28" width="4.5546875" customWidth="1"/>
    <col min="29" max="29" width="7.5546875" customWidth="1"/>
    <col min="30" max="30" width="6.33203125" customWidth="1"/>
    <col min="31" max="31" width="4.33203125" customWidth="1"/>
    <col min="32" max="32" width="5.88671875" customWidth="1"/>
    <col min="33" max="33" width="5.44140625" customWidth="1"/>
    <col min="34" max="34" width="4.109375" customWidth="1"/>
    <col min="35" max="35" width="5.6640625" customWidth="1"/>
    <col min="36" max="36" width="5.5546875" customWidth="1"/>
    <col min="37" max="37" width="4.88671875" customWidth="1"/>
    <col min="38" max="39" width="6" customWidth="1"/>
    <col min="40" max="40" width="4.5546875" customWidth="1"/>
    <col min="41" max="41" width="10.6640625" customWidth="1"/>
    <col min="42" max="42" width="7.109375" customWidth="1"/>
    <col min="43" max="43" width="4.5546875" customWidth="1"/>
  </cols>
  <sheetData>
    <row r="1" spans="1:43">
      <c r="A1" s="505" t="s">
        <v>209</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c r="AD1" s="506"/>
      <c r="AE1" s="506"/>
      <c r="AF1" s="506"/>
      <c r="AG1" s="506"/>
      <c r="AH1" s="506"/>
      <c r="AI1" s="506"/>
      <c r="AJ1" s="506"/>
      <c r="AK1" s="506"/>
      <c r="AL1" s="506"/>
      <c r="AM1" s="506"/>
      <c r="AN1" s="506"/>
      <c r="AO1" s="506"/>
      <c r="AP1" s="506"/>
      <c r="AQ1" s="506"/>
    </row>
    <row r="2" spans="1:43" ht="15.75" customHeight="1">
      <c r="A2" s="508" t="s">
        <v>279</v>
      </c>
      <c r="B2" s="508"/>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c r="AL2" s="508"/>
      <c r="AM2" s="508"/>
      <c r="AN2" s="508"/>
      <c r="AO2" s="508"/>
      <c r="AP2" s="508"/>
      <c r="AQ2" s="508"/>
    </row>
    <row r="3" spans="1:43" ht="15.75" customHeight="1">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row>
    <row r="4" spans="1:43" ht="15.6">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row>
    <row r="5" spans="1:43" ht="15.75" customHeight="1">
      <c r="A5" s="510" t="s">
        <v>0</v>
      </c>
      <c r="B5" s="511" t="s">
        <v>27</v>
      </c>
      <c r="C5" s="507" t="s">
        <v>207</v>
      </c>
      <c r="D5" s="507" t="s">
        <v>282</v>
      </c>
      <c r="E5" s="513" t="s">
        <v>565</v>
      </c>
      <c r="F5" s="514"/>
      <c r="G5" s="515"/>
      <c r="H5" s="519" t="s">
        <v>283</v>
      </c>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c r="AL5" s="520"/>
      <c r="AM5" s="520"/>
      <c r="AN5" s="520"/>
      <c r="AO5" s="520"/>
      <c r="AP5" s="520"/>
      <c r="AQ5" s="521"/>
    </row>
    <row r="6" spans="1:43" ht="48.75" customHeight="1">
      <c r="A6" s="510"/>
      <c r="B6" s="512"/>
      <c r="C6" s="507"/>
      <c r="D6" s="507"/>
      <c r="E6" s="516"/>
      <c r="F6" s="517"/>
      <c r="G6" s="518"/>
      <c r="H6" s="507" t="s">
        <v>1</v>
      </c>
      <c r="I6" s="507"/>
      <c r="J6" s="507"/>
      <c r="K6" s="507" t="s">
        <v>2</v>
      </c>
      <c r="L6" s="507"/>
      <c r="M6" s="507"/>
      <c r="N6" s="507" t="s">
        <v>3</v>
      </c>
      <c r="O6" s="507"/>
      <c r="P6" s="507"/>
      <c r="Q6" s="507" t="s">
        <v>4</v>
      </c>
      <c r="R6" s="507"/>
      <c r="S6" s="507"/>
      <c r="T6" s="507" t="s">
        <v>5</v>
      </c>
      <c r="U6" s="507"/>
      <c r="V6" s="507"/>
      <c r="W6" s="507" t="s">
        <v>6</v>
      </c>
      <c r="X6" s="507"/>
      <c r="Y6" s="507"/>
      <c r="Z6" s="507" t="s">
        <v>7</v>
      </c>
      <c r="AA6" s="507"/>
      <c r="AB6" s="507"/>
      <c r="AC6" s="507" t="s">
        <v>8</v>
      </c>
      <c r="AD6" s="507"/>
      <c r="AE6" s="507"/>
      <c r="AF6" s="507" t="s">
        <v>9</v>
      </c>
      <c r="AG6" s="507"/>
      <c r="AH6" s="507"/>
      <c r="AI6" s="507" t="s">
        <v>10</v>
      </c>
      <c r="AJ6" s="507"/>
      <c r="AK6" s="507"/>
      <c r="AL6" s="507" t="s">
        <v>11</v>
      </c>
      <c r="AM6" s="507"/>
      <c r="AN6" s="507"/>
      <c r="AO6" s="507" t="s">
        <v>12</v>
      </c>
      <c r="AP6" s="507"/>
      <c r="AQ6" s="507"/>
    </row>
    <row r="7" spans="1:43">
      <c r="A7" s="121"/>
      <c r="B7" s="121"/>
      <c r="C7" s="121"/>
      <c r="D7" s="121"/>
      <c r="E7" s="101" t="s">
        <v>14</v>
      </c>
      <c r="F7" s="87" t="s">
        <v>15</v>
      </c>
      <c r="G7" s="87" t="s">
        <v>13</v>
      </c>
      <c r="H7" s="87" t="s">
        <v>14</v>
      </c>
      <c r="I7" s="87" t="s">
        <v>15</v>
      </c>
      <c r="J7" s="87" t="s">
        <v>13</v>
      </c>
      <c r="K7" s="87" t="s">
        <v>14</v>
      </c>
      <c r="L7" s="87" t="s">
        <v>15</v>
      </c>
      <c r="M7" s="87" t="s">
        <v>13</v>
      </c>
      <c r="N7" s="101" t="s">
        <v>14</v>
      </c>
      <c r="O7" s="87" t="s">
        <v>15</v>
      </c>
      <c r="P7" s="87" t="s">
        <v>13</v>
      </c>
      <c r="Q7" s="101" t="s">
        <v>14</v>
      </c>
      <c r="R7" s="87" t="s">
        <v>15</v>
      </c>
      <c r="S7" s="87" t="s">
        <v>13</v>
      </c>
      <c r="T7" s="101" t="s">
        <v>14</v>
      </c>
      <c r="U7" s="87" t="s">
        <v>15</v>
      </c>
      <c r="V7" s="87" t="s">
        <v>13</v>
      </c>
      <c r="W7" s="101" t="s">
        <v>14</v>
      </c>
      <c r="X7" s="87" t="s">
        <v>15</v>
      </c>
      <c r="Y7" s="87" t="s">
        <v>13</v>
      </c>
      <c r="Z7" s="101" t="s">
        <v>14</v>
      </c>
      <c r="AA7" s="87" t="s">
        <v>15</v>
      </c>
      <c r="AB7" s="87" t="s">
        <v>13</v>
      </c>
      <c r="AC7" s="101" t="s">
        <v>14</v>
      </c>
      <c r="AD7" s="87" t="s">
        <v>15</v>
      </c>
      <c r="AE7" s="87" t="s">
        <v>13</v>
      </c>
      <c r="AF7" s="101" t="s">
        <v>14</v>
      </c>
      <c r="AG7" s="87" t="s">
        <v>15</v>
      </c>
      <c r="AH7" s="87" t="s">
        <v>13</v>
      </c>
      <c r="AI7" s="101" t="s">
        <v>14</v>
      </c>
      <c r="AJ7" s="87" t="s">
        <v>15</v>
      </c>
      <c r="AK7" s="87" t="s">
        <v>13</v>
      </c>
      <c r="AL7" s="101" t="s">
        <v>14</v>
      </c>
      <c r="AM7" s="87" t="s">
        <v>15</v>
      </c>
      <c r="AN7" s="87" t="s">
        <v>13</v>
      </c>
      <c r="AO7" s="101" t="s">
        <v>14</v>
      </c>
      <c r="AP7" s="87" t="s">
        <v>15</v>
      </c>
      <c r="AQ7" s="87" t="s">
        <v>13</v>
      </c>
    </row>
    <row r="8" spans="1:43" ht="15.75" customHeight="1">
      <c r="A8" s="509" t="s">
        <v>32</v>
      </c>
      <c r="B8" s="509"/>
      <c r="C8" s="509"/>
      <c r="D8" s="509"/>
      <c r="E8" s="509"/>
      <c r="F8" s="509"/>
      <c r="G8" s="509"/>
      <c r="H8" s="509"/>
      <c r="I8" s="509"/>
      <c r="J8" s="509"/>
      <c r="K8" s="509"/>
      <c r="L8" s="509"/>
      <c r="M8" s="509"/>
      <c r="N8" s="509"/>
      <c r="O8" s="509"/>
      <c r="P8" s="509"/>
      <c r="Q8" s="509"/>
      <c r="R8" s="509"/>
      <c r="S8" s="509"/>
      <c r="T8" s="509"/>
      <c r="U8" s="509"/>
      <c r="V8" s="509"/>
      <c r="W8" s="509"/>
      <c r="X8" s="509"/>
      <c r="Y8" s="509"/>
      <c r="Z8" s="509"/>
      <c r="AA8" s="509"/>
      <c r="AB8" s="509"/>
      <c r="AC8" s="509"/>
      <c r="AD8" s="509"/>
      <c r="AE8" s="509"/>
      <c r="AF8" s="509"/>
      <c r="AG8" s="509"/>
      <c r="AH8" s="509"/>
      <c r="AI8" s="509"/>
      <c r="AJ8" s="509"/>
      <c r="AK8" s="509"/>
      <c r="AL8" s="509"/>
      <c r="AM8" s="509"/>
      <c r="AN8" s="509"/>
      <c r="AO8" s="509"/>
      <c r="AP8" s="509"/>
      <c r="AQ8" s="509"/>
    </row>
    <row r="9" spans="1:43" ht="66" customHeight="1">
      <c r="A9" s="122" t="s">
        <v>28</v>
      </c>
      <c r="B9" s="88" t="s">
        <v>284</v>
      </c>
      <c r="C9" s="89">
        <v>50</v>
      </c>
      <c r="D9" s="130">
        <v>54.2</v>
      </c>
      <c r="E9" s="91">
        <v>54.5</v>
      </c>
      <c r="F9" s="90"/>
      <c r="G9" s="90"/>
      <c r="H9" s="90"/>
      <c r="I9" s="90"/>
      <c r="J9" s="90"/>
      <c r="K9" s="90"/>
      <c r="L9" s="90"/>
      <c r="M9" s="90"/>
      <c r="N9" s="90"/>
      <c r="O9" s="90"/>
      <c r="P9" s="90"/>
      <c r="Q9" s="130"/>
      <c r="R9" s="90"/>
      <c r="S9" s="90"/>
      <c r="T9" s="90"/>
      <c r="U9" s="90"/>
      <c r="V9" s="90"/>
      <c r="W9" s="90"/>
      <c r="X9" s="90"/>
      <c r="Y9" s="90"/>
      <c r="Z9" s="90"/>
      <c r="AA9" s="90"/>
      <c r="AB9" s="90"/>
      <c r="AC9" s="130"/>
      <c r="AD9" s="130"/>
      <c r="AE9" s="130"/>
      <c r="AF9" s="130"/>
      <c r="AG9" s="90"/>
      <c r="AH9" s="90"/>
      <c r="AI9" s="90"/>
      <c r="AJ9" s="90"/>
      <c r="AK9" s="90"/>
      <c r="AL9" s="90"/>
      <c r="AM9" s="90"/>
      <c r="AN9" s="90"/>
      <c r="AO9" s="91">
        <v>54.5</v>
      </c>
      <c r="AP9" s="90"/>
      <c r="AQ9" s="90"/>
    </row>
    <row r="10" spans="1:43" ht="145.5" customHeight="1">
      <c r="A10" s="122" t="s">
        <v>29</v>
      </c>
      <c r="B10" s="88" t="s">
        <v>360</v>
      </c>
      <c r="C10" s="89">
        <v>20</v>
      </c>
      <c r="D10" s="130">
        <v>33.299999999999997</v>
      </c>
      <c r="E10" s="91">
        <v>33.299999999999997</v>
      </c>
      <c r="F10" s="90"/>
      <c r="G10" s="90"/>
      <c r="H10" s="90"/>
      <c r="I10" s="90"/>
      <c r="J10" s="90"/>
      <c r="K10" s="90"/>
      <c r="L10" s="90"/>
      <c r="M10" s="90"/>
      <c r="N10" s="90"/>
      <c r="O10" s="90"/>
      <c r="P10" s="90"/>
      <c r="Q10" s="130"/>
      <c r="R10" s="90"/>
      <c r="S10" s="90"/>
      <c r="T10" s="90"/>
      <c r="U10" s="90"/>
      <c r="V10" s="90"/>
      <c r="W10" s="90"/>
      <c r="X10" s="90"/>
      <c r="Y10" s="90"/>
      <c r="Z10" s="90"/>
      <c r="AA10" s="90"/>
      <c r="AB10" s="90"/>
      <c r="AC10" s="130"/>
      <c r="AD10" s="130"/>
      <c r="AE10" s="130"/>
      <c r="AF10" s="130"/>
      <c r="AG10" s="90"/>
      <c r="AH10" s="90"/>
      <c r="AI10" s="90"/>
      <c r="AJ10" s="90"/>
      <c r="AK10" s="90"/>
      <c r="AL10" s="90"/>
      <c r="AM10" s="90"/>
      <c r="AN10" s="90"/>
      <c r="AO10" s="91">
        <v>33.299999999999997</v>
      </c>
      <c r="AP10" s="90"/>
      <c r="AQ10" s="90"/>
    </row>
    <row r="11" spans="1:43" ht="195.75" customHeight="1">
      <c r="A11" s="122" t="s">
        <v>30</v>
      </c>
      <c r="B11" s="88" t="s">
        <v>285</v>
      </c>
      <c r="C11" s="89">
        <v>82</v>
      </c>
      <c r="D11" s="130">
        <v>85</v>
      </c>
      <c r="E11" s="91">
        <v>86</v>
      </c>
      <c r="F11" s="90"/>
      <c r="G11" s="90"/>
      <c r="H11" s="90"/>
      <c r="I11" s="90"/>
      <c r="J11" s="90"/>
      <c r="K11" s="90"/>
      <c r="L11" s="90"/>
      <c r="M11" s="90"/>
      <c r="N11" s="90"/>
      <c r="O11" s="90"/>
      <c r="P11" s="90"/>
      <c r="Q11" s="130"/>
      <c r="R11" s="90"/>
      <c r="S11" s="90"/>
      <c r="T11" s="90"/>
      <c r="U11" s="90"/>
      <c r="V11" s="90"/>
      <c r="W11" s="90"/>
      <c r="X11" s="90"/>
      <c r="Y11" s="90"/>
      <c r="Z11" s="90"/>
      <c r="AA11" s="90"/>
      <c r="AB11" s="90"/>
      <c r="AC11" s="130"/>
      <c r="AD11" s="130"/>
      <c r="AE11" s="130"/>
      <c r="AF11" s="130"/>
      <c r="AG11" s="90"/>
      <c r="AH11" s="90"/>
      <c r="AI11" s="90"/>
      <c r="AJ11" s="90"/>
      <c r="AK11" s="90"/>
      <c r="AL11" s="90"/>
      <c r="AM11" s="90"/>
      <c r="AN11" s="90"/>
      <c r="AO11" s="91">
        <v>86</v>
      </c>
      <c r="AP11" s="90"/>
      <c r="AQ11" s="90"/>
    </row>
    <row r="12" spans="1:43" ht="78.75" customHeight="1">
      <c r="A12" s="92" t="s">
        <v>115</v>
      </c>
      <c r="B12" s="92" t="s">
        <v>286</v>
      </c>
      <c r="C12" s="92">
        <v>89</v>
      </c>
      <c r="D12" s="173">
        <v>100</v>
      </c>
      <c r="E12" s="93">
        <v>100</v>
      </c>
      <c r="F12" s="90"/>
      <c r="G12" s="90"/>
      <c r="H12" s="90"/>
      <c r="I12" s="90"/>
      <c r="J12" s="90"/>
      <c r="K12" s="90"/>
      <c r="L12" s="90"/>
      <c r="M12" s="90"/>
      <c r="N12" s="90"/>
      <c r="O12" s="90"/>
      <c r="P12" s="90"/>
      <c r="Q12" s="130"/>
      <c r="R12" s="90"/>
      <c r="S12" s="90"/>
      <c r="T12" s="90"/>
      <c r="U12" s="90"/>
      <c r="V12" s="90"/>
      <c r="W12" s="90"/>
      <c r="X12" s="90"/>
      <c r="Y12" s="90"/>
      <c r="Z12" s="90"/>
      <c r="AA12" s="90"/>
      <c r="AB12" s="90"/>
      <c r="AC12" s="130"/>
      <c r="AD12" s="130"/>
      <c r="AE12" s="130"/>
      <c r="AF12" s="130"/>
      <c r="AG12" s="90"/>
      <c r="AH12" s="90"/>
      <c r="AI12" s="90"/>
      <c r="AJ12" s="90"/>
      <c r="AK12" s="90"/>
      <c r="AL12" s="90"/>
      <c r="AM12" s="90"/>
      <c r="AN12" s="90"/>
      <c r="AO12" s="93">
        <v>100</v>
      </c>
      <c r="AP12" s="90"/>
      <c r="AQ12" s="90"/>
    </row>
    <row r="13" spans="1:43" ht="76.5" customHeight="1">
      <c r="A13" s="92" t="s">
        <v>116</v>
      </c>
      <c r="B13" s="92" t="s">
        <v>287</v>
      </c>
      <c r="C13" s="92">
        <v>0</v>
      </c>
      <c r="D13" s="173">
        <v>0</v>
      </c>
      <c r="E13" s="93">
        <v>0</v>
      </c>
      <c r="F13" s="90"/>
      <c r="G13" s="90"/>
      <c r="H13" s="90"/>
      <c r="I13" s="90"/>
      <c r="J13" s="90"/>
      <c r="K13" s="90"/>
      <c r="L13" s="90"/>
      <c r="M13" s="90"/>
      <c r="N13" s="90"/>
      <c r="O13" s="90"/>
      <c r="P13" s="90"/>
      <c r="Q13" s="130"/>
      <c r="R13" s="90"/>
      <c r="S13" s="90"/>
      <c r="T13" s="90"/>
      <c r="U13" s="90"/>
      <c r="V13" s="90"/>
      <c r="W13" s="90"/>
      <c r="X13" s="90"/>
      <c r="Y13" s="90"/>
      <c r="Z13" s="90"/>
      <c r="AA13" s="90"/>
      <c r="AB13" s="90"/>
      <c r="AC13" s="130"/>
      <c r="AD13" s="90"/>
      <c r="AE13" s="90"/>
      <c r="AF13" s="130"/>
      <c r="AG13" s="90"/>
      <c r="AH13" s="90"/>
      <c r="AI13" s="90"/>
      <c r="AJ13" s="90"/>
      <c r="AK13" s="90"/>
      <c r="AL13" s="90"/>
      <c r="AM13" s="90"/>
      <c r="AN13" s="90"/>
      <c r="AO13" s="93">
        <v>0</v>
      </c>
      <c r="AP13" s="90"/>
      <c r="AQ13" s="90"/>
    </row>
    <row r="14" spans="1:43" ht="56.25" customHeight="1">
      <c r="A14" s="92" t="s">
        <v>117</v>
      </c>
      <c r="B14" s="92" t="s">
        <v>288</v>
      </c>
      <c r="C14" s="92">
        <v>0</v>
      </c>
      <c r="D14" s="173">
        <v>0</v>
      </c>
      <c r="E14" s="93">
        <v>20</v>
      </c>
      <c r="F14" s="90"/>
      <c r="G14" s="90"/>
      <c r="H14" s="90"/>
      <c r="I14" s="90"/>
      <c r="J14" s="90"/>
      <c r="K14" s="90"/>
      <c r="L14" s="90"/>
      <c r="M14" s="90"/>
      <c r="N14" s="90"/>
      <c r="O14" s="90"/>
      <c r="P14" s="90"/>
      <c r="Q14" s="130"/>
      <c r="R14" s="90"/>
      <c r="S14" s="90"/>
      <c r="T14" s="90"/>
      <c r="U14" s="90"/>
      <c r="V14" s="90"/>
      <c r="W14" s="90"/>
      <c r="X14" s="90"/>
      <c r="Y14" s="90"/>
      <c r="Z14" s="90"/>
      <c r="AA14" s="90"/>
      <c r="AB14" s="90"/>
      <c r="AC14" s="130"/>
      <c r="AD14" s="90"/>
      <c r="AE14" s="90"/>
      <c r="AF14" s="130"/>
      <c r="AG14" s="90"/>
      <c r="AH14" s="90"/>
      <c r="AI14" s="90"/>
      <c r="AJ14" s="90"/>
      <c r="AK14" s="90"/>
      <c r="AL14" s="90"/>
      <c r="AM14" s="90"/>
      <c r="AN14" s="90"/>
      <c r="AO14" s="93">
        <v>20</v>
      </c>
      <c r="AP14" s="90"/>
      <c r="AQ14" s="90"/>
    </row>
    <row r="15" spans="1:43" ht="103.5" customHeight="1">
      <c r="A15" s="92" t="s">
        <v>118</v>
      </c>
      <c r="B15" s="92" t="s">
        <v>289</v>
      </c>
      <c r="C15" s="92" t="s">
        <v>290</v>
      </c>
      <c r="D15" s="173" t="s">
        <v>291</v>
      </c>
      <c r="E15" s="93" t="s">
        <v>291</v>
      </c>
      <c r="F15" s="90"/>
      <c r="G15" s="90"/>
      <c r="H15" s="90"/>
      <c r="I15" s="90"/>
      <c r="J15" s="90"/>
      <c r="K15" s="90"/>
      <c r="L15" s="90"/>
      <c r="M15" s="90"/>
      <c r="N15" s="90"/>
      <c r="O15" s="90"/>
      <c r="P15" s="90"/>
      <c r="Q15" s="130"/>
      <c r="R15" s="90"/>
      <c r="S15" s="90"/>
      <c r="T15" s="90"/>
      <c r="U15" s="90"/>
      <c r="V15" s="90"/>
      <c r="W15" s="90"/>
      <c r="X15" s="90"/>
      <c r="Y15" s="90"/>
      <c r="Z15" s="90"/>
      <c r="AA15" s="90"/>
      <c r="AB15" s="90"/>
      <c r="AC15" s="130"/>
      <c r="AD15" s="90"/>
      <c r="AE15" s="90"/>
      <c r="AF15" s="130"/>
      <c r="AG15" s="90"/>
      <c r="AH15" s="90"/>
      <c r="AI15" s="90"/>
      <c r="AJ15" s="90"/>
      <c r="AK15" s="90"/>
      <c r="AL15" s="90"/>
      <c r="AM15" s="90"/>
      <c r="AN15" s="90"/>
      <c r="AO15" s="93" t="s">
        <v>291</v>
      </c>
      <c r="AP15" s="90"/>
      <c r="AQ15" s="90"/>
    </row>
    <row r="16" spans="1:43" ht="105.75" customHeight="1">
      <c r="A16" s="92" t="s">
        <v>119</v>
      </c>
      <c r="B16" s="92" t="s">
        <v>361</v>
      </c>
      <c r="C16" s="92">
        <v>99</v>
      </c>
      <c r="D16" s="173">
        <v>99</v>
      </c>
      <c r="E16" s="93">
        <v>99</v>
      </c>
      <c r="F16" s="90"/>
      <c r="G16" s="90"/>
      <c r="H16" s="90"/>
      <c r="I16" s="90"/>
      <c r="J16" s="90"/>
      <c r="K16" s="90"/>
      <c r="L16" s="90"/>
      <c r="M16" s="90"/>
      <c r="N16" s="90"/>
      <c r="O16" s="90"/>
      <c r="P16" s="90"/>
      <c r="Q16" s="130"/>
      <c r="R16" s="90"/>
      <c r="S16" s="90"/>
      <c r="T16" s="90"/>
      <c r="U16" s="90"/>
      <c r="V16" s="90"/>
      <c r="W16" s="90"/>
      <c r="X16" s="90"/>
      <c r="Y16" s="90"/>
      <c r="Z16" s="90"/>
      <c r="AA16" s="90"/>
      <c r="AB16" s="90"/>
      <c r="AC16" s="130"/>
      <c r="AD16" s="90"/>
      <c r="AE16" s="90"/>
      <c r="AF16" s="130"/>
      <c r="AG16" s="90"/>
      <c r="AH16" s="90"/>
      <c r="AI16" s="90"/>
      <c r="AJ16" s="90"/>
      <c r="AK16" s="90"/>
      <c r="AL16" s="90"/>
      <c r="AM16" s="90"/>
      <c r="AN16" s="90"/>
      <c r="AO16" s="93">
        <v>99</v>
      </c>
      <c r="AP16" s="90"/>
      <c r="AQ16" s="90"/>
    </row>
    <row r="17" spans="1:43" ht="68.25" customHeight="1">
      <c r="A17" s="92" t="s">
        <v>120</v>
      </c>
      <c r="B17" s="92" t="s">
        <v>292</v>
      </c>
      <c r="C17" s="92" t="s">
        <v>571</v>
      </c>
      <c r="D17" s="174">
        <v>47006</v>
      </c>
      <c r="E17" s="94">
        <v>51496</v>
      </c>
      <c r="F17" s="90"/>
      <c r="G17" s="90"/>
      <c r="H17" s="90"/>
      <c r="I17" s="90"/>
      <c r="J17" s="90"/>
      <c r="K17" s="90"/>
      <c r="L17" s="90"/>
      <c r="M17" s="90"/>
      <c r="N17" s="90"/>
      <c r="O17" s="90"/>
      <c r="P17" s="90"/>
      <c r="Q17" s="130"/>
      <c r="R17" s="90"/>
      <c r="S17" s="90"/>
      <c r="T17" s="90"/>
      <c r="U17" s="90"/>
      <c r="V17" s="90"/>
      <c r="W17" s="90"/>
      <c r="X17" s="90"/>
      <c r="Y17" s="90"/>
      <c r="Z17" s="90"/>
      <c r="AA17" s="90"/>
      <c r="AB17" s="90"/>
      <c r="AC17" s="130"/>
      <c r="AD17" s="90"/>
      <c r="AE17" s="90"/>
      <c r="AF17" s="130"/>
      <c r="AG17" s="90"/>
      <c r="AH17" s="90"/>
      <c r="AI17" s="90"/>
      <c r="AJ17" s="90"/>
      <c r="AK17" s="90"/>
      <c r="AL17" s="90"/>
      <c r="AM17" s="90"/>
      <c r="AN17" s="90"/>
      <c r="AO17" s="94">
        <v>51496</v>
      </c>
      <c r="AP17" s="90"/>
      <c r="AQ17" s="90"/>
    </row>
    <row r="18" spans="1:43" ht="63.75" customHeight="1">
      <c r="A18" s="92" t="s">
        <v>121</v>
      </c>
      <c r="B18" s="92" t="s">
        <v>293</v>
      </c>
      <c r="C18" s="92" t="s">
        <v>572</v>
      </c>
      <c r="D18" s="173" t="s">
        <v>574</v>
      </c>
      <c r="E18" s="94">
        <v>60027</v>
      </c>
      <c r="F18" s="90"/>
      <c r="G18" s="90"/>
      <c r="H18" s="90"/>
      <c r="I18" s="90"/>
      <c r="J18" s="90"/>
      <c r="K18" s="90"/>
      <c r="L18" s="90"/>
      <c r="M18" s="90"/>
      <c r="N18" s="90"/>
      <c r="O18" s="90"/>
      <c r="P18" s="90"/>
      <c r="Q18" s="130"/>
      <c r="R18" s="90"/>
      <c r="S18" s="90"/>
      <c r="T18" s="90"/>
      <c r="U18" s="90"/>
      <c r="V18" s="90"/>
      <c r="W18" s="90"/>
      <c r="X18" s="90"/>
      <c r="Y18" s="90"/>
      <c r="Z18" s="90"/>
      <c r="AA18" s="90"/>
      <c r="AB18" s="90"/>
      <c r="AC18" s="130"/>
      <c r="AD18" s="90"/>
      <c r="AE18" s="90"/>
      <c r="AF18" s="130"/>
      <c r="AG18" s="90"/>
      <c r="AH18" s="90"/>
      <c r="AI18" s="90"/>
      <c r="AJ18" s="90"/>
      <c r="AK18" s="90"/>
      <c r="AL18" s="90"/>
      <c r="AM18" s="90"/>
      <c r="AN18" s="90"/>
      <c r="AO18" s="94">
        <v>60027</v>
      </c>
      <c r="AP18" s="90"/>
      <c r="AQ18" s="90"/>
    </row>
    <row r="19" spans="1:43" ht="54" customHeight="1">
      <c r="A19" s="171" t="s">
        <v>122</v>
      </c>
      <c r="B19" s="171" t="s">
        <v>294</v>
      </c>
      <c r="C19" s="179" t="s">
        <v>573</v>
      </c>
      <c r="D19" s="136" t="s">
        <v>575</v>
      </c>
      <c r="E19" s="94">
        <v>58073</v>
      </c>
      <c r="F19" s="90"/>
      <c r="G19" s="90"/>
      <c r="H19" s="90"/>
      <c r="I19" s="90"/>
      <c r="J19" s="90"/>
      <c r="K19" s="90"/>
      <c r="L19" s="90"/>
      <c r="M19" s="90"/>
      <c r="N19" s="90"/>
      <c r="O19" s="90"/>
      <c r="P19" s="90"/>
      <c r="Q19" s="130"/>
      <c r="R19" s="90"/>
      <c r="S19" s="90"/>
      <c r="T19" s="90"/>
      <c r="U19" s="90"/>
      <c r="V19" s="90"/>
      <c r="W19" s="90"/>
      <c r="X19" s="90"/>
      <c r="Y19" s="90"/>
      <c r="Z19" s="90"/>
      <c r="AA19" s="90"/>
      <c r="AB19" s="90"/>
      <c r="AC19" s="130"/>
      <c r="AD19" s="90"/>
      <c r="AE19" s="90"/>
      <c r="AF19" s="130"/>
      <c r="AG19" s="90"/>
      <c r="AH19" s="90"/>
      <c r="AI19" s="90"/>
      <c r="AJ19" s="90"/>
      <c r="AK19" s="90"/>
      <c r="AL19" s="90"/>
      <c r="AM19" s="90"/>
      <c r="AN19" s="90"/>
      <c r="AO19" s="94">
        <v>58073</v>
      </c>
      <c r="AP19" s="90"/>
      <c r="AQ19" s="90"/>
    </row>
    <row r="20" spans="1:43" ht="51" customHeight="1">
      <c r="A20" s="92" t="s">
        <v>123</v>
      </c>
      <c r="B20" s="96" t="s">
        <v>295</v>
      </c>
      <c r="C20" s="97">
        <v>5</v>
      </c>
      <c r="D20" s="175">
        <v>5</v>
      </c>
      <c r="E20" s="98">
        <v>5</v>
      </c>
      <c r="F20" s="90"/>
      <c r="G20" s="90"/>
      <c r="H20" s="90"/>
      <c r="I20" s="90"/>
      <c r="J20" s="90"/>
      <c r="K20" s="90"/>
      <c r="L20" s="90"/>
      <c r="M20" s="90"/>
      <c r="N20" s="90"/>
      <c r="O20" s="90"/>
      <c r="P20" s="90"/>
      <c r="Q20" s="91">
        <v>1</v>
      </c>
      <c r="R20" s="90">
        <v>1</v>
      </c>
      <c r="S20" s="90">
        <v>100</v>
      </c>
      <c r="T20" s="90"/>
      <c r="U20" s="90"/>
      <c r="V20" s="90"/>
      <c r="W20" s="90"/>
      <c r="X20" s="90"/>
      <c r="Y20" s="90"/>
      <c r="Z20" s="90"/>
      <c r="AA20" s="90"/>
      <c r="AB20" s="90"/>
      <c r="AC20" s="130"/>
      <c r="AD20" s="90"/>
      <c r="AE20" s="90"/>
      <c r="AG20" s="90"/>
      <c r="AH20" s="90"/>
      <c r="AI20" s="91">
        <v>4</v>
      </c>
      <c r="AJ20" s="90"/>
      <c r="AK20" s="90"/>
      <c r="AL20" s="90"/>
      <c r="AM20" s="90"/>
      <c r="AN20" s="90"/>
      <c r="AO20" s="98">
        <v>5</v>
      </c>
      <c r="AP20" s="90"/>
      <c r="AQ20" s="90"/>
    </row>
    <row r="21" spans="1:43" ht="65.25" customHeight="1">
      <c r="A21" s="92" t="s">
        <v>124</v>
      </c>
      <c r="B21" s="96" t="s">
        <v>296</v>
      </c>
      <c r="C21" s="97">
        <v>3</v>
      </c>
      <c r="D21" s="175">
        <v>1</v>
      </c>
      <c r="E21" s="98">
        <v>1</v>
      </c>
      <c r="F21" s="90"/>
      <c r="G21" s="90"/>
      <c r="H21" s="90"/>
      <c r="I21" s="90"/>
      <c r="J21" s="90"/>
      <c r="K21" s="90"/>
      <c r="L21" s="90"/>
      <c r="M21" s="90"/>
      <c r="N21" s="90"/>
      <c r="O21" s="90"/>
      <c r="P21" s="90"/>
      <c r="Q21" s="130"/>
      <c r="R21" s="90"/>
      <c r="S21" s="90"/>
      <c r="T21" s="90"/>
      <c r="U21" s="90"/>
      <c r="V21" s="90"/>
      <c r="W21" s="90"/>
      <c r="X21" s="90"/>
      <c r="Y21" s="90"/>
      <c r="Z21" s="90"/>
      <c r="AA21" s="90"/>
      <c r="AB21" s="90"/>
      <c r="AC21" s="91">
        <v>1</v>
      </c>
      <c r="AD21" s="90">
        <v>1</v>
      </c>
      <c r="AE21" s="90">
        <v>100</v>
      </c>
      <c r="AF21" s="130"/>
      <c r="AG21" s="90"/>
      <c r="AH21" s="90"/>
      <c r="AI21" s="90"/>
      <c r="AJ21" s="90"/>
      <c r="AK21" s="90"/>
      <c r="AL21" s="90"/>
      <c r="AM21" s="90"/>
      <c r="AN21" s="90"/>
      <c r="AO21" s="98">
        <v>1</v>
      </c>
      <c r="AP21" s="90"/>
      <c r="AQ21" s="90"/>
    </row>
    <row r="22" spans="1:43" ht="66" customHeight="1">
      <c r="A22" s="92" t="s">
        <v>125</v>
      </c>
      <c r="B22" s="96" t="s">
        <v>297</v>
      </c>
      <c r="C22" s="92">
        <v>2450</v>
      </c>
      <c r="D22" s="175">
        <v>2450</v>
      </c>
      <c r="E22" s="98">
        <v>2450</v>
      </c>
      <c r="F22" s="90"/>
      <c r="G22" s="90"/>
      <c r="H22" s="90"/>
      <c r="I22" s="90"/>
      <c r="J22" s="90"/>
      <c r="K22" s="90"/>
      <c r="L22" s="90"/>
      <c r="M22" s="90"/>
      <c r="N22" s="90"/>
      <c r="O22" s="90"/>
      <c r="P22" s="90"/>
      <c r="R22" s="135"/>
      <c r="S22" s="90"/>
      <c r="T22" s="90"/>
      <c r="U22" s="90"/>
      <c r="V22" s="90"/>
      <c r="W22" s="90"/>
      <c r="X22" s="90"/>
      <c r="Y22" s="90"/>
      <c r="Z22" s="90"/>
      <c r="AA22" s="90"/>
      <c r="AB22" s="90"/>
      <c r="AD22" s="130"/>
      <c r="AE22" s="130"/>
      <c r="AF22" s="130"/>
      <c r="AG22" s="90"/>
      <c r="AH22" s="90"/>
      <c r="AI22" s="90"/>
      <c r="AJ22" s="90"/>
      <c r="AK22" s="90"/>
      <c r="AL22" s="98">
        <v>2450</v>
      </c>
      <c r="AM22" s="90"/>
      <c r="AN22" s="90"/>
      <c r="AO22" s="98">
        <v>2450</v>
      </c>
      <c r="AP22" s="90"/>
      <c r="AQ22" s="90"/>
    </row>
    <row r="23" spans="1:43" ht="105.75" customHeight="1">
      <c r="A23" s="171" t="s">
        <v>126</v>
      </c>
      <c r="B23" s="99" t="s">
        <v>298</v>
      </c>
      <c r="C23" s="171">
        <v>70</v>
      </c>
      <c r="D23" s="136">
        <v>73</v>
      </c>
      <c r="E23" s="95">
        <v>74.5</v>
      </c>
      <c r="F23" s="90"/>
      <c r="G23" s="90"/>
      <c r="H23" s="90"/>
      <c r="I23" s="90"/>
      <c r="J23" s="90"/>
      <c r="K23" s="90"/>
      <c r="L23" s="90"/>
      <c r="M23" s="90"/>
      <c r="N23" s="90"/>
      <c r="O23" s="90"/>
      <c r="P23" s="90"/>
      <c r="Q23" s="130"/>
      <c r="R23" s="90"/>
      <c r="S23" s="90"/>
      <c r="T23" s="90"/>
      <c r="U23" s="90"/>
      <c r="V23" s="90"/>
      <c r="W23" s="90"/>
      <c r="X23" s="90"/>
      <c r="Y23" s="90"/>
      <c r="Z23" s="90"/>
      <c r="AA23" s="90"/>
      <c r="AB23" s="90"/>
      <c r="AC23" s="130"/>
      <c r="AD23" s="130"/>
      <c r="AE23" s="130"/>
      <c r="AF23" s="130"/>
      <c r="AG23" s="90"/>
      <c r="AH23" s="90"/>
      <c r="AI23" s="90"/>
      <c r="AJ23" s="90"/>
      <c r="AK23" s="90"/>
      <c r="AL23" s="90"/>
      <c r="AM23" s="90"/>
      <c r="AN23" s="90"/>
      <c r="AO23" s="95">
        <v>74.5</v>
      </c>
      <c r="AP23" s="90"/>
      <c r="AQ23" s="90"/>
    </row>
    <row r="24" spans="1:43" ht="65.25" customHeight="1">
      <c r="A24" s="171" t="s">
        <v>127</v>
      </c>
      <c r="B24" s="100" t="s">
        <v>299</v>
      </c>
      <c r="C24" s="171">
        <v>10</v>
      </c>
      <c r="D24" s="176">
        <v>12</v>
      </c>
      <c r="E24" s="101">
        <v>12</v>
      </c>
      <c r="F24" s="90"/>
      <c r="G24" s="90"/>
      <c r="H24" s="90"/>
      <c r="I24" s="90"/>
      <c r="J24" s="90"/>
      <c r="K24" s="90"/>
      <c r="L24" s="90"/>
      <c r="M24" s="90"/>
      <c r="N24" s="90"/>
      <c r="O24" s="90"/>
      <c r="P24" s="90"/>
      <c r="Q24" s="91">
        <v>1</v>
      </c>
      <c r="R24" s="90">
        <v>1</v>
      </c>
      <c r="S24" s="90">
        <v>100</v>
      </c>
      <c r="T24" s="91">
        <v>3</v>
      </c>
      <c r="U24" s="90">
        <v>3</v>
      </c>
      <c r="V24" s="90">
        <v>100</v>
      </c>
      <c r="W24" s="91">
        <v>2</v>
      </c>
      <c r="X24" s="90">
        <v>2</v>
      </c>
      <c r="Y24" s="90">
        <v>100</v>
      </c>
      <c r="Z24" s="91">
        <v>2</v>
      </c>
      <c r="AA24" s="90">
        <v>2</v>
      </c>
      <c r="AB24" s="90">
        <v>100</v>
      </c>
      <c r="AC24" s="130"/>
      <c r="AD24" s="130"/>
      <c r="AE24" s="130"/>
      <c r="AF24" s="91">
        <v>1</v>
      </c>
      <c r="AG24" s="90">
        <v>1</v>
      </c>
      <c r="AH24" s="90">
        <v>100</v>
      </c>
      <c r="AI24" s="91">
        <v>1</v>
      </c>
      <c r="AJ24" s="90"/>
      <c r="AK24" s="90"/>
      <c r="AL24" s="91">
        <v>2</v>
      </c>
      <c r="AM24" s="90"/>
      <c r="AN24" s="90"/>
      <c r="AO24" s="101">
        <v>12</v>
      </c>
      <c r="AP24" s="90"/>
      <c r="AQ24" s="90"/>
    </row>
    <row r="25" spans="1:43" ht="65.25" customHeight="1">
      <c r="A25" s="206">
        <v>17</v>
      </c>
      <c r="B25" s="100" t="s">
        <v>597</v>
      </c>
      <c r="C25" s="206">
        <v>0</v>
      </c>
      <c r="D25" s="176">
        <v>0</v>
      </c>
      <c r="E25" s="101">
        <v>6</v>
      </c>
      <c r="F25" s="90"/>
      <c r="G25" s="90"/>
      <c r="H25" s="90"/>
      <c r="I25" s="90"/>
      <c r="J25" s="90"/>
      <c r="K25" s="90"/>
      <c r="L25" s="90"/>
      <c r="M25" s="90"/>
      <c r="N25" s="90"/>
      <c r="O25" s="90"/>
      <c r="P25" s="90"/>
      <c r="Q25" s="130"/>
      <c r="R25" s="130"/>
      <c r="S25" s="130"/>
      <c r="T25" s="130"/>
      <c r="U25" s="130"/>
      <c r="V25" s="130"/>
      <c r="W25" s="130"/>
      <c r="X25" s="130"/>
      <c r="Y25" s="130"/>
      <c r="Z25" s="130"/>
      <c r="AA25" s="130"/>
      <c r="AB25" s="130"/>
      <c r="AC25" s="130"/>
      <c r="AD25" s="130"/>
      <c r="AE25" s="130"/>
      <c r="AF25" s="130"/>
      <c r="AG25" s="130"/>
      <c r="AH25" s="130"/>
      <c r="AI25" s="130"/>
      <c r="AJ25" s="90"/>
      <c r="AK25" s="90"/>
      <c r="AL25" s="130"/>
      <c r="AM25" s="90"/>
      <c r="AN25" s="90"/>
      <c r="AO25" s="101">
        <v>6</v>
      </c>
      <c r="AP25" s="90"/>
      <c r="AQ25" s="90"/>
    </row>
    <row r="26" spans="1:43" ht="91.5" customHeight="1">
      <c r="A26" s="87" t="s">
        <v>129</v>
      </c>
      <c r="B26" s="100" t="s">
        <v>300</v>
      </c>
      <c r="C26" s="87">
        <v>370</v>
      </c>
      <c r="D26" s="176">
        <v>452</v>
      </c>
      <c r="E26" s="101">
        <v>455</v>
      </c>
      <c r="F26" s="90"/>
      <c r="G26" s="90"/>
      <c r="H26" s="90"/>
      <c r="I26" s="90"/>
      <c r="J26" s="90"/>
      <c r="K26" s="90"/>
      <c r="L26" s="90"/>
      <c r="M26" s="90"/>
      <c r="N26" s="90"/>
      <c r="O26" s="90"/>
      <c r="P26" s="90"/>
      <c r="Q26" s="130"/>
      <c r="R26" s="90"/>
      <c r="S26" s="90"/>
      <c r="T26" s="130"/>
      <c r="U26" s="90"/>
      <c r="V26" s="90"/>
      <c r="W26" s="130"/>
      <c r="X26" s="130"/>
      <c r="Y26" s="130"/>
      <c r="Z26" s="130"/>
      <c r="AA26" s="130"/>
      <c r="AB26" s="130"/>
      <c r="AC26" s="130"/>
      <c r="AD26" s="130"/>
      <c r="AE26" s="130"/>
      <c r="AF26" s="130"/>
      <c r="AG26" s="130"/>
      <c r="AH26" s="130"/>
      <c r="AI26" s="130"/>
      <c r="AJ26" s="130"/>
      <c r="AK26" s="130"/>
      <c r="AL26" s="130"/>
      <c r="AM26" s="90"/>
      <c r="AN26" s="90"/>
      <c r="AO26" s="101">
        <v>455</v>
      </c>
      <c r="AP26" s="90"/>
      <c r="AQ26" s="90"/>
    </row>
    <row r="27" spans="1:43" ht="41.25" customHeight="1">
      <c r="A27" s="171" t="s">
        <v>130</v>
      </c>
      <c r="B27" s="100" t="s">
        <v>301</v>
      </c>
      <c r="C27" s="102">
        <v>1600</v>
      </c>
      <c r="D27" s="177">
        <v>2200</v>
      </c>
      <c r="E27" s="103">
        <v>2210</v>
      </c>
      <c r="F27" s="90"/>
      <c r="G27" s="90"/>
      <c r="H27" s="90"/>
      <c r="I27" s="90"/>
      <c r="J27" s="90"/>
      <c r="K27" s="90"/>
      <c r="L27" s="90"/>
      <c r="M27" s="90"/>
      <c r="N27" s="90"/>
      <c r="O27" s="90"/>
      <c r="P27" s="90"/>
      <c r="Q27" s="130"/>
      <c r="R27" s="90"/>
      <c r="S27" s="90"/>
      <c r="T27" s="130"/>
      <c r="U27" s="90"/>
      <c r="V27" s="90"/>
      <c r="W27" s="130"/>
      <c r="X27" s="130"/>
      <c r="Y27" s="130"/>
      <c r="Z27" s="130"/>
      <c r="AA27" s="130"/>
      <c r="AB27" s="130"/>
      <c r="AC27" s="130"/>
      <c r="AD27" s="130"/>
      <c r="AE27" s="130"/>
      <c r="AF27" s="130"/>
      <c r="AG27" s="130"/>
      <c r="AH27" s="130"/>
      <c r="AI27" s="130"/>
      <c r="AJ27" s="130"/>
      <c r="AK27" s="130"/>
      <c r="AL27" s="130"/>
      <c r="AM27" s="90"/>
      <c r="AN27" s="90"/>
      <c r="AO27" s="103">
        <v>2210</v>
      </c>
      <c r="AP27" s="90"/>
      <c r="AQ27" s="90"/>
    </row>
    <row r="28" spans="1:43" ht="39.75" customHeight="1">
      <c r="A28" s="171" t="s">
        <v>131</v>
      </c>
      <c r="B28" s="100" t="s">
        <v>302</v>
      </c>
      <c r="C28" s="171">
        <v>900</v>
      </c>
      <c r="D28" s="177">
        <v>1280</v>
      </c>
      <c r="E28" s="103">
        <v>1285</v>
      </c>
      <c r="F28" s="90"/>
      <c r="G28" s="90"/>
      <c r="H28" s="90"/>
      <c r="I28" s="90"/>
      <c r="J28" s="90"/>
      <c r="K28" s="90"/>
      <c r="L28" s="90"/>
      <c r="M28" s="90"/>
      <c r="N28" s="90"/>
      <c r="O28" s="90"/>
      <c r="P28" s="90"/>
      <c r="Q28" s="130"/>
      <c r="R28" s="90"/>
      <c r="S28" s="90"/>
      <c r="T28" s="130"/>
      <c r="U28" s="90"/>
      <c r="V28" s="90"/>
      <c r="W28" s="130"/>
      <c r="X28" s="130"/>
      <c r="Y28" s="130"/>
      <c r="Z28" s="130"/>
      <c r="AA28" s="130"/>
      <c r="AB28" s="130"/>
      <c r="AC28" s="130"/>
      <c r="AD28" s="130"/>
      <c r="AE28" s="130"/>
      <c r="AF28" s="130"/>
      <c r="AG28" s="130"/>
      <c r="AH28" s="130"/>
      <c r="AI28" s="130"/>
      <c r="AJ28" s="130"/>
      <c r="AK28" s="130"/>
      <c r="AL28" s="130"/>
      <c r="AM28" s="90"/>
      <c r="AN28" s="90"/>
      <c r="AO28" s="103">
        <v>1285</v>
      </c>
      <c r="AP28" s="90"/>
      <c r="AQ28" s="90"/>
    </row>
    <row r="29" spans="1:43" ht="65.25" customHeight="1">
      <c r="A29" s="171" t="s">
        <v>132</v>
      </c>
      <c r="B29" s="100" t="s">
        <v>303</v>
      </c>
      <c r="C29" s="102">
        <v>1500</v>
      </c>
      <c r="D29" s="177">
        <v>1700</v>
      </c>
      <c r="E29" s="103">
        <v>1710</v>
      </c>
      <c r="F29" s="90"/>
      <c r="G29" s="90"/>
      <c r="H29" s="90"/>
      <c r="I29" s="90"/>
      <c r="J29" s="90"/>
      <c r="K29" s="90"/>
      <c r="L29" s="90"/>
      <c r="M29" s="90"/>
      <c r="N29" s="90"/>
      <c r="O29" s="90"/>
      <c r="P29" s="90"/>
      <c r="Q29" s="130"/>
      <c r="R29" s="90"/>
      <c r="S29" s="90"/>
      <c r="T29" s="130"/>
      <c r="U29" s="90"/>
      <c r="V29" s="90"/>
      <c r="W29" s="130"/>
      <c r="X29" s="130"/>
      <c r="Y29" s="130"/>
      <c r="Z29" s="130"/>
      <c r="AA29" s="130"/>
      <c r="AB29" s="130"/>
      <c r="AC29" s="130"/>
      <c r="AD29" s="130"/>
      <c r="AE29" s="130"/>
      <c r="AF29" s="130"/>
      <c r="AG29" s="130"/>
      <c r="AH29" s="130"/>
      <c r="AI29" s="130"/>
      <c r="AJ29" s="130"/>
      <c r="AK29" s="130"/>
      <c r="AL29" s="130"/>
      <c r="AM29" s="90"/>
      <c r="AN29" s="90"/>
      <c r="AO29" s="103">
        <v>1710</v>
      </c>
      <c r="AP29" s="90"/>
      <c r="AQ29" s="90"/>
    </row>
    <row r="30" spans="1:43" ht="66.75" customHeight="1">
      <c r="A30" s="87" t="s">
        <v>133</v>
      </c>
      <c r="B30" s="100" t="s">
        <v>304</v>
      </c>
      <c r="C30" s="171" t="s">
        <v>305</v>
      </c>
      <c r="D30" s="136" t="s">
        <v>306</v>
      </c>
      <c r="E30" s="95" t="s">
        <v>306</v>
      </c>
      <c r="F30" s="90"/>
      <c r="G30" s="90"/>
      <c r="H30" s="91">
        <v>708</v>
      </c>
      <c r="I30" s="90">
        <v>708</v>
      </c>
      <c r="J30" s="90">
        <v>100</v>
      </c>
      <c r="K30" s="91">
        <v>712</v>
      </c>
      <c r="L30" s="90">
        <v>712</v>
      </c>
      <c r="M30" s="90">
        <v>100</v>
      </c>
      <c r="N30" s="91">
        <v>708</v>
      </c>
      <c r="O30" s="90">
        <v>708</v>
      </c>
      <c r="P30" s="90">
        <v>100</v>
      </c>
      <c r="Q30" s="91">
        <v>708</v>
      </c>
      <c r="R30" s="90">
        <v>708</v>
      </c>
      <c r="S30" s="90">
        <v>100</v>
      </c>
      <c r="T30" s="91">
        <v>708</v>
      </c>
      <c r="U30" s="90">
        <v>708</v>
      </c>
      <c r="V30" s="90">
        <v>100</v>
      </c>
      <c r="W30" s="91">
        <v>708</v>
      </c>
      <c r="X30" s="90">
        <v>78</v>
      </c>
      <c r="Y30" s="90">
        <v>100</v>
      </c>
      <c r="Z30" s="91">
        <v>708</v>
      </c>
      <c r="AA30" s="90">
        <v>708</v>
      </c>
      <c r="AB30" s="90">
        <v>100</v>
      </c>
      <c r="AC30" s="91">
        <v>708</v>
      </c>
      <c r="AD30" s="90">
        <v>708</v>
      </c>
      <c r="AE30" s="90">
        <v>100</v>
      </c>
      <c r="AF30" s="91">
        <v>708</v>
      </c>
      <c r="AG30" s="90">
        <v>708</v>
      </c>
      <c r="AH30" s="90">
        <v>100</v>
      </c>
      <c r="AI30" s="91">
        <v>708</v>
      </c>
      <c r="AJ30" s="90"/>
      <c r="AK30" s="90"/>
      <c r="AL30" s="91">
        <v>708</v>
      </c>
      <c r="AM30" s="90"/>
      <c r="AN30" s="90"/>
      <c r="AO30" s="95" t="s">
        <v>306</v>
      </c>
      <c r="AP30" s="90"/>
      <c r="AQ30" s="90"/>
    </row>
    <row r="31" spans="1:43" ht="54.75" customHeight="1">
      <c r="A31" s="87" t="s">
        <v>134</v>
      </c>
      <c r="B31" s="100" t="s">
        <v>307</v>
      </c>
      <c r="C31" s="171" t="s">
        <v>308</v>
      </c>
      <c r="D31" s="136" t="s">
        <v>308</v>
      </c>
      <c r="E31" s="95" t="s">
        <v>308</v>
      </c>
      <c r="F31" s="90"/>
      <c r="G31" s="90"/>
      <c r="H31" s="130"/>
      <c r="I31" s="130"/>
      <c r="J31" s="130"/>
      <c r="K31" s="130"/>
      <c r="L31" s="130"/>
      <c r="M31" s="130"/>
      <c r="N31" s="130"/>
      <c r="O31" s="130"/>
      <c r="P31" s="130"/>
      <c r="Q31" s="130"/>
      <c r="R31" s="90"/>
      <c r="S31" s="90"/>
      <c r="T31" s="91">
        <v>14</v>
      </c>
      <c r="U31" s="90"/>
      <c r="V31" s="90"/>
      <c r="W31" s="130"/>
      <c r="X31" s="130"/>
      <c r="Y31" s="130"/>
      <c r="Z31" s="130"/>
      <c r="AA31" s="130"/>
      <c r="AB31" s="130"/>
      <c r="AC31" s="130"/>
      <c r="AD31" s="90"/>
      <c r="AE31" s="90"/>
      <c r="AF31" s="130"/>
      <c r="AG31" s="130"/>
      <c r="AH31" s="130"/>
      <c r="AI31" s="130"/>
      <c r="AJ31" s="130"/>
      <c r="AK31" s="130"/>
      <c r="AL31" s="130"/>
      <c r="AM31" s="90"/>
      <c r="AN31" s="90"/>
      <c r="AO31" s="95" t="s">
        <v>308</v>
      </c>
      <c r="AP31" s="90"/>
      <c r="AQ31" s="90"/>
    </row>
    <row r="32" spans="1:43" ht="42.75" customHeight="1">
      <c r="A32" s="87" t="s">
        <v>135</v>
      </c>
      <c r="B32" s="100" t="s">
        <v>309</v>
      </c>
      <c r="C32" s="171" t="s">
        <v>310</v>
      </c>
      <c r="D32" s="136">
        <v>500</v>
      </c>
      <c r="E32" s="95">
        <v>500</v>
      </c>
      <c r="F32" s="90"/>
      <c r="G32" s="90"/>
      <c r="H32" s="130"/>
      <c r="I32" s="130"/>
      <c r="J32" s="130"/>
      <c r="K32" s="130"/>
      <c r="L32" s="90"/>
      <c r="M32" s="90"/>
      <c r="N32" s="91">
        <v>15</v>
      </c>
      <c r="O32" s="90">
        <v>15</v>
      </c>
      <c r="P32" s="90">
        <v>100</v>
      </c>
      <c r="Q32" s="91">
        <v>19</v>
      </c>
      <c r="R32" s="90">
        <v>19</v>
      </c>
      <c r="S32" s="90">
        <v>100</v>
      </c>
      <c r="T32" s="91">
        <v>44</v>
      </c>
      <c r="U32" s="90">
        <v>44</v>
      </c>
      <c r="V32" s="90">
        <v>100</v>
      </c>
      <c r="W32" s="91">
        <v>166</v>
      </c>
      <c r="X32" s="90">
        <v>166</v>
      </c>
      <c r="Y32" s="90">
        <v>100</v>
      </c>
      <c r="Z32" s="91">
        <v>202</v>
      </c>
      <c r="AA32" s="90">
        <v>202</v>
      </c>
      <c r="AB32" s="90">
        <v>100</v>
      </c>
      <c r="AC32" s="91">
        <v>96</v>
      </c>
      <c r="AD32" s="90">
        <v>133</v>
      </c>
      <c r="AE32" s="90">
        <v>138</v>
      </c>
      <c r="AF32" s="91">
        <v>12</v>
      </c>
      <c r="AG32" s="90">
        <v>24</v>
      </c>
      <c r="AH32" s="90">
        <v>200</v>
      </c>
      <c r="AI32" s="130"/>
      <c r="AJ32" s="90"/>
      <c r="AK32" s="90"/>
      <c r="AL32" s="130"/>
      <c r="AM32" s="90"/>
      <c r="AN32" s="90"/>
      <c r="AO32" s="95">
        <v>500</v>
      </c>
      <c r="AP32" s="90"/>
      <c r="AQ32" s="90"/>
    </row>
    <row r="33" spans="1:43" ht="37.5" customHeight="1">
      <c r="A33" s="171" t="s">
        <v>136</v>
      </c>
      <c r="B33" s="99" t="s">
        <v>311</v>
      </c>
      <c r="C33" s="171" t="s">
        <v>312</v>
      </c>
      <c r="D33" s="136" t="s">
        <v>312</v>
      </c>
      <c r="E33" s="95" t="s">
        <v>312</v>
      </c>
      <c r="F33" s="90"/>
      <c r="G33" s="90"/>
      <c r="H33" s="90"/>
      <c r="I33" s="90"/>
      <c r="J33" s="90"/>
      <c r="K33" s="90"/>
      <c r="L33" s="90"/>
      <c r="M33" s="90"/>
      <c r="N33" s="90"/>
      <c r="O33" s="90"/>
      <c r="P33" s="90"/>
      <c r="Q33" s="130"/>
      <c r="R33" s="90"/>
      <c r="S33" s="90"/>
      <c r="T33" s="90"/>
      <c r="U33" s="90"/>
      <c r="V33" s="90"/>
      <c r="W33" s="90"/>
      <c r="X33" s="90"/>
      <c r="Y33" s="90"/>
      <c r="Z33" s="90"/>
      <c r="AA33" s="90"/>
      <c r="AB33" s="90"/>
      <c r="AC33" s="130"/>
      <c r="AD33" s="130"/>
      <c r="AE33" s="130"/>
      <c r="AF33" s="130"/>
      <c r="AG33" s="90"/>
      <c r="AH33" s="90"/>
      <c r="AI33" s="90"/>
      <c r="AJ33" s="90"/>
      <c r="AK33" s="90"/>
      <c r="AL33" s="90"/>
      <c r="AM33" s="90"/>
      <c r="AN33" s="90"/>
      <c r="AO33" s="95" t="s">
        <v>312</v>
      </c>
      <c r="AP33" s="90"/>
      <c r="AQ33" s="90"/>
    </row>
    <row r="34" spans="1:43" ht="45" customHeight="1">
      <c r="A34" s="171" t="s">
        <v>137</v>
      </c>
      <c r="B34" s="99" t="s">
        <v>313</v>
      </c>
      <c r="C34" s="171" t="s">
        <v>314</v>
      </c>
      <c r="D34" s="136">
        <v>380</v>
      </c>
      <c r="E34" s="95">
        <v>380</v>
      </c>
      <c r="F34" s="90"/>
      <c r="G34" s="90"/>
      <c r="H34" s="90"/>
      <c r="I34" s="90"/>
      <c r="J34" s="90"/>
      <c r="K34" s="90"/>
      <c r="L34" s="90"/>
      <c r="M34" s="90"/>
      <c r="N34" s="90"/>
      <c r="O34" s="90"/>
      <c r="P34" s="90"/>
      <c r="Q34" s="130"/>
      <c r="R34" s="90"/>
      <c r="S34" s="90"/>
      <c r="T34" s="90"/>
      <c r="U34" s="90"/>
      <c r="V34" s="90"/>
      <c r="W34" s="90"/>
      <c r="X34" s="90"/>
      <c r="Y34" s="90"/>
      <c r="Z34" s="90"/>
      <c r="AA34" s="90"/>
      <c r="AB34" s="90"/>
      <c r="AC34" s="130"/>
      <c r="AD34" s="130"/>
      <c r="AE34" s="130"/>
      <c r="AF34" s="130"/>
      <c r="AG34" s="90"/>
      <c r="AH34" s="90"/>
      <c r="AI34" s="90"/>
      <c r="AJ34" s="90"/>
      <c r="AK34" s="90"/>
      <c r="AL34" s="90"/>
      <c r="AM34" s="90"/>
      <c r="AN34" s="90"/>
      <c r="AO34" s="95">
        <v>380</v>
      </c>
      <c r="AP34" s="90"/>
      <c r="AQ34" s="90"/>
    </row>
    <row r="35" spans="1:43" ht="52.5" customHeight="1">
      <c r="A35" s="171" t="s">
        <v>596</v>
      </c>
      <c r="B35" s="99" t="s">
        <v>315</v>
      </c>
      <c r="C35" s="171">
        <v>227</v>
      </c>
      <c r="D35" s="136">
        <v>315</v>
      </c>
      <c r="E35" s="95">
        <v>315</v>
      </c>
      <c r="F35" s="90"/>
      <c r="G35" s="90"/>
      <c r="H35" s="90"/>
      <c r="I35" s="90"/>
      <c r="J35" s="90"/>
      <c r="K35" s="90"/>
      <c r="L35" s="90"/>
      <c r="M35" s="90"/>
      <c r="N35" s="90"/>
      <c r="O35" s="90"/>
      <c r="P35" s="90"/>
      <c r="Q35" s="130"/>
      <c r="R35" s="90"/>
      <c r="S35" s="90"/>
      <c r="T35" s="90"/>
      <c r="U35" s="90"/>
      <c r="V35" s="90"/>
      <c r="W35" s="90"/>
      <c r="X35" s="90"/>
      <c r="Y35" s="90"/>
      <c r="Z35" s="90"/>
      <c r="AA35" s="90"/>
      <c r="AB35" s="90"/>
      <c r="AC35" s="130"/>
      <c r="AD35" s="130"/>
      <c r="AE35" s="130"/>
      <c r="AF35" s="130"/>
      <c r="AG35" s="90"/>
      <c r="AH35" s="90"/>
      <c r="AI35" s="90"/>
      <c r="AJ35" s="90"/>
      <c r="AK35" s="90"/>
      <c r="AL35" s="90"/>
      <c r="AM35" s="90"/>
      <c r="AN35" s="90"/>
      <c r="AO35" s="95">
        <v>315</v>
      </c>
      <c r="AP35" s="90"/>
      <c r="AQ35" s="90"/>
    </row>
    <row r="36" spans="1:43" ht="15" customHeight="1">
      <c r="A36" s="509" t="s">
        <v>208</v>
      </c>
      <c r="B36" s="509"/>
      <c r="C36" s="509"/>
      <c r="D36" s="509"/>
      <c r="E36" s="509"/>
      <c r="F36" s="509"/>
      <c r="G36" s="509"/>
      <c r="H36" s="509"/>
      <c r="I36" s="509"/>
      <c r="J36" s="509"/>
      <c r="K36" s="509"/>
      <c r="L36" s="509"/>
      <c r="M36" s="509"/>
      <c r="N36" s="509"/>
      <c r="O36" s="509"/>
      <c r="P36" s="509"/>
      <c r="Q36" s="509"/>
      <c r="R36" s="509"/>
      <c r="S36" s="509"/>
      <c r="T36" s="509"/>
      <c r="U36" s="509"/>
      <c r="V36" s="509"/>
      <c r="W36" s="509"/>
      <c r="X36" s="509"/>
      <c r="Y36" s="509"/>
      <c r="Z36" s="509"/>
      <c r="AA36" s="509"/>
      <c r="AB36" s="509"/>
      <c r="AC36" s="509"/>
      <c r="AD36" s="509"/>
      <c r="AE36" s="509"/>
      <c r="AF36" s="509"/>
      <c r="AG36" s="509"/>
      <c r="AH36" s="509"/>
      <c r="AI36" s="509"/>
      <c r="AJ36" s="509"/>
      <c r="AK36" s="509"/>
      <c r="AL36" s="509"/>
      <c r="AM36" s="509"/>
      <c r="AN36" s="509"/>
      <c r="AO36" s="509"/>
      <c r="AP36" s="509"/>
      <c r="AQ36" s="509"/>
    </row>
    <row r="37" spans="1:43" ht="54" customHeight="1">
      <c r="A37" s="171" t="s">
        <v>28</v>
      </c>
      <c r="B37" s="99" t="s">
        <v>316</v>
      </c>
      <c r="C37" s="171">
        <v>81.2</v>
      </c>
      <c r="D37" s="136">
        <v>100</v>
      </c>
      <c r="E37" s="95">
        <v>100</v>
      </c>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95">
        <v>100</v>
      </c>
      <c r="AP37" s="170"/>
      <c r="AQ37" s="170"/>
    </row>
    <row r="38" spans="1:43" ht="102.75" customHeight="1">
      <c r="A38" s="171" t="s">
        <v>29</v>
      </c>
      <c r="B38" s="99" t="s">
        <v>317</v>
      </c>
      <c r="C38" s="171">
        <v>0.8</v>
      </c>
      <c r="D38" s="136">
        <v>0.6</v>
      </c>
      <c r="E38" s="95">
        <v>0.6</v>
      </c>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95">
        <v>0.6</v>
      </c>
      <c r="AP38" s="170"/>
      <c r="AQ38" s="170"/>
    </row>
    <row r="39" spans="1:43" ht="78.75" customHeight="1">
      <c r="A39" s="171" t="s">
        <v>30</v>
      </c>
      <c r="B39" s="99" t="s">
        <v>318</v>
      </c>
      <c r="C39" s="171">
        <v>0</v>
      </c>
      <c r="D39" s="136">
        <v>0</v>
      </c>
      <c r="E39" s="95">
        <v>0</v>
      </c>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95">
        <v>0</v>
      </c>
      <c r="AP39" s="170"/>
      <c r="AQ39" s="170"/>
    </row>
    <row r="40" spans="1:43" ht="92.25" customHeight="1">
      <c r="A40" s="171" t="s">
        <v>115</v>
      </c>
      <c r="B40" s="99" t="s">
        <v>319</v>
      </c>
      <c r="C40" s="171">
        <v>70.3</v>
      </c>
      <c r="D40" s="136">
        <v>72</v>
      </c>
      <c r="E40" s="95">
        <v>72.599999999999994</v>
      </c>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95">
        <v>72.599999999999994</v>
      </c>
      <c r="AP40" s="170"/>
      <c r="AQ40" s="170"/>
    </row>
    <row r="41" spans="1:43" ht="104.25" customHeight="1">
      <c r="A41" s="171" t="s">
        <v>116</v>
      </c>
      <c r="B41" s="99" t="s">
        <v>320</v>
      </c>
      <c r="C41" s="171">
        <v>99</v>
      </c>
      <c r="D41" s="136">
        <v>100</v>
      </c>
      <c r="E41" s="95">
        <v>100</v>
      </c>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95">
        <v>100</v>
      </c>
      <c r="AP41" s="170"/>
      <c r="AQ41" s="170"/>
    </row>
    <row r="42" spans="1:43" ht="103.5" customHeight="1">
      <c r="A42" s="171" t="s">
        <v>117</v>
      </c>
      <c r="B42" s="99" t="s">
        <v>321</v>
      </c>
      <c r="C42" s="171">
        <v>0</v>
      </c>
      <c r="D42" s="136">
        <v>0</v>
      </c>
      <c r="E42" s="95">
        <v>0</v>
      </c>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95">
        <v>0</v>
      </c>
      <c r="AP42" s="170"/>
      <c r="AQ42" s="170"/>
    </row>
    <row r="43" spans="1:43" ht="78" customHeight="1">
      <c r="A43" s="171" t="s">
        <v>118</v>
      </c>
      <c r="B43" s="99" t="s">
        <v>322</v>
      </c>
      <c r="C43" s="171">
        <v>99</v>
      </c>
      <c r="D43" s="136">
        <v>100</v>
      </c>
      <c r="E43" s="95">
        <v>100</v>
      </c>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95">
        <v>100</v>
      </c>
      <c r="AP43" s="170"/>
      <c r="AQ43" s="170"/>
    </row>
    <row r="44" spans="1:43" ht="79.5" customHeight="1">
      <c r="A44" s="171" t="s">
        <v>119</v>
      </c>
      <c r="B44" s="99" t="s">
        <v>323</v>
      </c>
      <c r="C44" s="171">
        <v>96.7</v>
      </c>
      <c r="D44" s="136">
        <v>96.8</v>
      </c>
      <c r="E44" s="95">
        <v>96.8</v>
      </c>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95">
        <v>96.8</v>
      </c>
      <c r="AP44" s="170"/>
      <c r="AQ44" s="170"/>
    </row>
    <row r="45" spans="1:43" ht="30" customHeight="1">
      <c r="A45" s="171" t="s">
        <v>120</v>
      </c>
      <c r="B45" s="99" t="s">
        <v>324</v>
      </c>
      <c r="C45" s="171">
        <v>42.3</v>
      </c>
      <c r="D45" s="136">
        <v>43</v>
      </c>
      <c r="E45" s="95">
        <v>43</v>
      </c>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95">
        <v>43</v>
      </c>
      <c r="AP45" s="170"/>
      <c r="AQ45" s="170"/>
    </row>
    <row r="46" spans="1:43" ht="54" customHeight="1">
      <c r="A46" s="524" t="s">
        <v>121</v>
      </c>
      <c r="B46" s="99" t="s">
        <v>325</v>
      </c>
      <c r="C46" s="171"/>
      <c r="D46" s="136"/>
      <c r="E46" s="136"/>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36"/>
      <c r="AP46" s="170"/>
      <c r="AQ46" s="170"/>
    </row>
    <row r="47" spans="1:43" ht="18" customHeight="1">
      <c r="A47" s="524"/>
      <c r="B47" s="99" t="s">
        <v>326</v>
      </c>
      <c r="C47" s="104">
        <v>8.4</v>
      </c>
      <c r="D47" s="178">
        <v>8.11</v>
      </c>
      <c r="E47" s="105">
        <v>7.62</v>
      </c>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05">
        <v>7.62</v>
      </c>
      <c r="AP47" s="170"/>
      <c r="AQ47" s="170"/>
    </row>
    <row r="48" spans="1:43" ht="15.75" customHeight="1">
      <c r="A48" s="524"/>
      <c r="B48" s="99" t="s">
        <v>327</v>
      </c>
      <c r="C48" s="104">
        <v>0.09</v>
      </c>
      <c r="D48" s="178">
        <v>8.5999999999999993E-2</v>
      </c>
      <c r="E48" s="105">
        <v>8.1000000000000003E-2</v>
      </c>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05">
        <v>8.1000000000000003E-2</v>
      </c>
      <c r="AP48" s="170"/>
      <c r="AQ48" s="170"/>
    </row>
    <row r="49" spans="1:43" ht="18" customHeight="1">
      <c r="A49" s="524"/>
      <c r="B49" s="99" t="s">
        <v>328</v>
      </c>
      <c r="C49" s="104">
        <v>4.3</v>
      </c>
      <c r="D49" s="178">
        <v>4.0999999999999996</v>
      </c>
      <c r="E49" s="105">
        <v>3.9</v>
      </c>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05">
        <v>3.9</v>
      </c>
      <c r="AP49" s="170"/>
      <c r="AQ49" s="170"/>
    </row>
    <row r="50" spans="1:43" ht="18" customHeight="1">
      <c r="A50" s="524"/>
      <c r="B50" s="99" t="s">
        <v>329</v>
      </c>
      <c r="C50" s="104">
        <v>4.8</v>
      </c>
      <c r="D50" s="178">
        <v>4.5999999999999996</v>
      </c>
      <c r="E50" s="105">
        <v>4.4000000000000004</v>
      </c>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05">
        <v>4.4000000000000004</v>
      </c>
      <c r="AP50" s="170"/>
      <c r="AQ50" s="170"/>
    </row>
    <row r="51" spans="1:43" ht="51.75" customHeight="1">
      <c r="A51" s="92" t="s">
        <v>122</v>
      </c>
      <c r="B51" s="92" t="s">
        <v>330</v>
      </c>
      <c r="C51" s="92">
        <v>2450</v>
      </c>
      <c r="D51" s="173">
        <v>2450</v>
      </c>
      <c r="E51" s="93">
        <v>2450</v>
      </c>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93">
        <v>2450</v>
      </c>
      <c r="AP51" s="170"/>
      <c r="AQ51" s="170"/>
    </row>
    <row r="52" spans="1:43" ht="63" customHeight="1">
      <c r="A52" s="92" t="s">
        <v>123</v>
      </c>
      <c r="B52" s="92" t="s">
        <v>331</v>
      </c>
      <c r="C52" s="92">
        <v>8</v>
      </c>
      <c r="D52" s="173">
        <v>6</v>
      </c>
      <c r="E52" s="93">
        <v>5</v>
      </c>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93">
        <v>5</v>
      </c>
      <c r="AP52" s="170"/>
      <c r="AQ52" s="170"/>
    </row>
    <row r="53" spans="1:43" ht="90" customHeight="1">
      <c r="A53" s="92" t="s">
        <v>124</v>
      </c>
      <c r="B53" s="92" t="s">
        <v>332</v>
      </c>
      <c r="C53" s="92">
        <v>75</v>
      </c>
      <c r="D53" s="173">
        <v>79</v>
      </c>
      <c r="E53" s="93">
        <v>81</v>
      </c>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93">
        <v>81</v>
      </c>
      <c r="AP53" s="170"/>
      <c r="AQ53" s="170"/>
    </row>
    <row r="54" spans="1:43" ht="102.75" customHeight="1">
      <c r="A54" s="92" t="s">
        <v>125</v>
      </c>
      <c r="B54" s="92" t="s">
        <v>333</v>
      </c>
      <c r="C54" s="92">
        <v>63</v>
      </c>
      <c r="D54" s="173">
        <v>65</v>
      </c>
      <c r="E54" s="93">
        <v>66</v>
      </c>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93">
        <v>66</v>
      </c>
      <c r="AP54" s="170"/>
      <c r="AQ54" s="170"/>
    </row>
    <row r="55" spans="1:43" ht="40.5" customHeight="1">
      <c r="A55" s="92">
        <v>15</v>
      </c>
      <c r="B55" s="92" t="s">
        <v>598</v>
      </c>
      <c r="C55" s="92">
        <v>0</v>
      </c>
      <c r="D55" s="173">
        <v>0</v>
      </c>
      <c r="E55" s="93">
        <v>58</v>
      </c>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93">
        <v>58</v>
      </c>
      <c r="AP55" s="205"/>
      <c r="AQ55" s="205"/>
    </row>
    <row r="56" spans="1:43" ht="92.25" customHeight="1">
      <c r="A56" s="92" t="s">
        <v>127</v>
      </c>
      <c r="B56" s="92" t="s">
        <v>334</v>
      </c>
      <c r="C56" s="92">
        <v>9.82</v>
      </c>
      <c r="D56" s="173">
        <v>11.9</v>
      </c>
      <c r="E56" s="93">
        <v>12</v>
      </c>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93">
        <v>12</v>
      </c>
      <c r="AP56" s="170"/>
      <c r="AQ56" s="170"/>
    </row>
    <row r="57" spans="1:43" ht="40.5" customHeight="1">
      <c r="A57" s="92" t="s">
        <v>128</v>
      </c>
      <c r="B57" s="92" t="s">
        <v>335</v>
      </c>
      <c r="C57" s="92">
        <v>42.4</v>
      </c>
      <c r="D57" s="173">
        <v>58</v>
      </c>
      <c r="E57" s="93">
        <v>58.4</v>
      </c>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93">
        <v>58.4</v>
      </c>
      <c r="AP57" s="170"/>
      <c r="AQ57" s="170"/>
    </row>
    <row r="58" spans="1:43" ht="40.5" customHeight="1">
      <c r="A58" s="92" t="s">
        <v>129</v>
      </c>
      <c r="B58" s="92" t="s">
        <v>336</v>
      </c>
      <c r="C58" s="92">
        <v>23.9</v>
      </c>
      <c r="D58" s="173">
        <v>33.700000000000003</v>
      </c>
      <c r="E58" s="93">
        <v>33.9</v>
      </c>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93">
        <v>33.9</v>
      </c>
      <c r="AP58" s="170"/>
      <c r="AQ58" s="170"/>
    </row>
    <row r="59" spans="1:43" ht="66.75" customHeight="1">
      <c r="A59" s="92" t="s">
        <v>130</v>
      </c>
      <c r="B59" s="92" t="s">
        <v>337</v>
      </c>
      <c r="C59" s="92">
        <v>39.799999999999997</v>
      </c>
      <c r="D59" s="173">
        <v>44.8</v>
      </c>
      <c r="E59" s="93">
        <v>45.1</v>
      </c>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93">
        <v>45.1</v>
      </c>
      <c r="AP59" s="170"/>
      <c r="AQ59" s="170"/>
    </row>
    <row r="60" spans="1:43" ht="54" customHeight="1">
      <c r="A60" s="92" t="s">
        <v>131</v>
      </c>
      <c r="B60" s="92" t="s">
        <v>338</v>
      </c>
      <c r="C60" s="92" t="s">
        <v>339</v>
      </c>
      <c r="D60" s="173" t="s">
        <v>341</v>
      </c>
      <c r="E60" s="93" t="s">
        <v>566</v>
      </c>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93" t="s">
        <v>566</v>
      </c>
      <c r="AP60" s="170"/>
      <c r="AQ60" s="170"/>
    </row>
    <row r="61" spans="1:43" ht="79.5" customHeight="1">
      <c r="A61" s="92" t="s">
        <v>132</v>
      </c>
      <c r="B61" s="92" t="s">
        <v>342</v>
      </c>
      <c r="C61" s="92" t="s">
        <v>340</v>
      </c>
      <c r="D61" s="173" t="s">
        <v>343</v>
      </c>
      <c r="E61" s="93" t="s">
        <v>567</v>
      </c>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93" t="s">
        <v>567</v>
      </c>
      <c r="AP61" s="170"/>
      <c r="AQ61" s="170"/>
    </row>
    <row r="62" spans="1:43" ht="54" customHeight="1">
      <c r="A62" s="524" t="s">
        <v>133</v>
      </c>
      <c r="B62" s="99" t="s">
        <v>568</v>
      </c>
      <c r="C62" s="171"/>
      <c r="D62" s="136"/>
      <c r="E62" s="136"/>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36"/>
      <c r="AP62" s="170"/>
      <c r="AQ62" s="170"/>
    </row>
    <row r="63" spans="1:43" ht="18" customHeight="1">
      <c r="A63" s="524"/>
      <c r="B63" s="99" t="s">
        <v>326</v>
      </c>
      <c r="C63" s="171">
        <v>8.4</v>
      </c>
      <c r="D63" s="136">
        <v>8.11</v>
      </c>
      <c r="E63" s="95">
        <v>7.62</v>
      </c>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95">
        <v>7.62</v>
      </c>
      <c r="AP63" s="170"/>
      <c r="AQ63" s="170"/>
    </row>
    <row r="64" spans="1:43" ht="17.25" customHeight="1">
      <c r="A64" s="524"/>
      <c r="B64" s="99" t="s">
        <v>327</v>
      </c>
      <c r="C64" s="171">
        <v>0.09</v>
      </c>
      <c r="D64" s="136">
        <v>8.5999999999999993E-2</v>
      </c>
      <c r="E64" s="95">
        <v>8.1000000000000003E-2</v>
      </c>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95">
        <v>8.1000000000000003E-2</v>
      </c>
      <c r="AP64" s="170"/>
      <c r="AQ64" s="170"/>
    </row>
    <row r="65" spans="1:43" ht="16.5" customHeight="1">
      <c r="A65" s="524"/>
      <c r="B65" s="99" t="s">
        <v>328</v>
      </c>
      <c r="C65" s="171">
        <v>4.3</v>
      </c>
      <c r="D65" s="136">
        <v>4.0999999999999996</v>
      </c>
      <c r="E65" s="95">
        <v>3.9</v>
      </c>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95">
        <v>3.9</v>
      </c>
      <c r="AP65" s="170"/>
      <c r="AQ65" s="170"/>
    </row>
    <row r="66" spans="1:43" ht="18.75" customHeight="1">
      <c r="A66" s="524"/>
      <c r="B66" s="99" t="s">
        <v>329</v>
      </c>
      <c r="C66" s="171">
        <v>4.8</v>
      </c>
      <c r="D66" s="136">
        <v>4.5999999999999996</v>
      </c>
      <c r="E66" s="95">
        <v>4.4000000000000004</v>
      </c>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95">
        <v>4.4000000000000004</v>
      </c>
      <c r="AP66" s="170"/>
      <c r="AQ66" s="170"/>
    </row>
    <row r="67" spans="1:43">
      <c r="A67" s="106"/>
      <c r="B67" s="49"/>
      <c r="C67" s="107"/>
      <c r="D67" s="107"/>
      <c r="E67" s="107"/>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row>
    <row r="68" spans="1:43">
      <c r="A68" s="525" t="s">
        <v>344</v>
      </c>
      <c r="B68" s="526"/>
      <c r="C68" s="526"/>
      <c r="D68" s="526"/>
      <c r="E68" s="526"/>
      <c r="F68" s="526"/>
      <c r="G68" s="526"/>
      <c r="H68" s="526"/>
      <c r="I68" s="526"/>
      <c r="J68" s="526"/>
      <c r="K68" s="526"/>
      <c r="L68" s="526"/>
      <c r="M68" s="526"/>
      <c r="N68" s="526"/>
      <c r="O68" s="526"/>
      <c r="P68" s="526"/>
      <c r="Q68" s="526"/>
      <c r="R68" s="526"/>
      <c r="S68" s="526"/>
      <c r="T68" s="526"/>
      <c r="U68" s="526"/>
      <c r="V68" s="526"/>
      <c r="W68" s="526"/>
      <c r="X68" s="526"/>
      <c r="Y68" s="526"/>
      <c r="Z68" s="526"/>
      <c r="AA68" s="526"/>
      <c r="AB68" s="526"/>
      <c r="AC68" s="526"/>
      <c r="AD68" s="526"/>
      <c r="AE68" s="526"/>
      <c r="AF68" s="526"/>
      <c r="AG68" s="526"/>
      <c r="AH68" s="526"/>
      <c r="AI68" s="526"/>
      <c r="AJ68" s="526"/>
      <c r="AK68" s="109"/>
      <c r="AL68" s="109"/>
      <c r="AM68" s="109"/>
      <c r="AN68" s="109"/>
      <c r="AO68" s="109"/>
      <c r="AP68" s="109"/>
      <c r="AQ68" s="109"/>
    </row>
    <row r="69" spans="1:43">
      <c r="A69" s="119"/>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09"/>
      <c r="AL69" s="109"/>
      <c r="AM69" s="109"/>
      <c r="AN69" s="109"/>
      <c r="AO69" s="109"/>
      <c r="AP69" s="109"/>
      <c r="AQ69" s="109"/>
    </row>
    <row r="70" spans="1:43">
      <c r="A70" s="48"/>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row>
    <row r="71" spans="1:43" s="123" customFormat="1" ht="18">
      <c r="A71" s="527" t="s">
        <v>345</v>
      </c>
      <c r="B71" s="528"/>
      <c r="C71" s="528"/>
      <c r="D71" s="529"/>
      <c r="E71" s="530" t="s">
        <v>586</v>
      </c>
      <c r="F71" s="530"/>
      <c r="G71" s="530"/>
      <c r="H71" s="531"/>
      <c r="I71" s="531"/>
      <c r="J71" s="531"/>
      <c r="K71" s="531"/>
      <c r="L71" s="531"/>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row>
    <row r="72" spans="1:43" s="123" customFormat="1" ht="18">
      <c r="A72" s="124"/>
      <c r="B72" s="125"/>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row>
    <row r="73" spans="1:43" s="123" customFormat="1" ht="18">
      <c r="A73" s="124"/>
      <c r="B73" s="125"/>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row>
    <row r="74" spans="1:43" s="123" customFormat="1" ht="18">
      <c r="A74" s="532" t="s">
        <v>346</v>
      </c>
      <c r="B74" s="532"/>
      <c r="C74" s="532"/>
      <c r="D74" s="126"/>
      <c r="E74" s="533" t="s">
        <v>138</v>
      </c>
      <c r="F74" s="533"/>
      <c r="G74" s="533"/>
      <c r="H74" s="533"/>
      <c r="I74" s="534"/>
      <c r="J74" s="534"/>
      <c r="K74" s="534"/>
      <c r="L74" s="534"/>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row>
    <row r="75" spans="1:43" s="123" customFormat="1" ht="18">
      <c r="A75" s="522" t="s">
        <v>280</v>
      </c>
      <c r="B75" s="523"/>
      <c r="C75" s="523"/>
      <c r="D75" s="127"/>
      <c r="E75" s="128"/>
      <c r="F75" s="128"/>
      <c r="G75" s="128"/>
      <c r="H75" s="129"/>
      <c r="I75" s="129"/>
      <c r="J75" s="129"/>
      <c r="K75" s="129"/>
      <c r="L75" s="129"/>
      <c r="M75" s="129"/>
      <c r="N75" s="129"/>
      <c r="O75" s="129"/>
      <c r="P75" s="129"/>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row>
  </sheetData>
  <mergeCells count="30">
    <mergeCell ref="A75:C75"/>
    <mergeCell ref="A36:AQ36"/>
    <mergeCell ref="A46:A50"/>
    <mergeCell ref="A62:A66"/>
    <mergeCell ref="A68:AJ68"/>
    <mergeCell ref="A71:D71"/>
    <mergeCell ref="E71:L71"/>
    <mergeCell ref="A74:C74"/>
    <mergeCell ref="E74:L74"/>
    <mergeCell ref="A8:AQ8"/>
    <mergeCell ref="N6:P6"/>
    <mergeCell ref="Q6:S6"/>
    <mergeCell ref="T6:V6"/>
    <mergeCell ref="W6:Y6"/>
    <mergeCell ref="Z6:AB6"/>
    <mergeCell ref="AC6:AE6"/>
    <mergeCell ref="A5:A6"/>
    <mergeCell ref="B5:B6"/>
    <mergeCell ref="C5:C6"/>
    <mergeCell ref="D5:D6"/>
    <mergeCell ref="E5:G6"/>
    <mergeCell ref="H5:AQ5"/>
    <mergeCell ref="A1:AQ1"/>
    <mergeCell ref="H6:J6"/>
    <mergeCell ref="K6:M6"/>
    <mergeCell ref="AO6:AQ6"/>
    <mergeCell ref="AL6:AN6"/>
    <mergeCell ref="AF6:AH6"/>
    <mergeCell ref="AI6:AK6"/>
    <mergeCell ref="A2:AQ2"/>
  </mergeCells>
  <pageMargins left="0.70866141732283472" right="0.70866141732283472" top="0.74803149606299213" bottom="0.74803149606299213" header="0.31496062992125984" footer="0.31496062992125984"/>
  <pageSetup paperSize="9" scale="45" orientation="landscape" r:id="rId1"/>
  <rowBreaks count="1" manualBreakCount="1">
    <brk id="35" max="16383" man="1"/>
  </rowBreaks>
</worksheet>
</file>

<file path=xl/worksheets/sheet4.xml><?xml version="1.0" encoding="utf-8"?>
<worksheet xmlns="http://schemas.openxmlformats.org/spreadsheetml/2006/main" xmlns:r="http://schemas.openxmlformats.org/officeDocument/2006/relationships">
  <dimension ref="A1:G29"/>
  <sheetViews>
    <sheetView zoomScale="75" zoomScaleNormal="75" workbookViewId="0">
      <selection activeCell="C45" sqref="C45"/>
    </sheetView>
  </sheetViews>
  <sheetFormatPr defaultRowHeight="14.4"/>
  <cols>
    <col min="1" max="1" width="4.88671875" customWidth="1"/>
    <col min="2" max="2" width="55.88671875" customWidth="1"/>
    <col min="3" max="3" width="112.5546875" customWidth="1"/>
  </cols>
  <sheetData>
    <row r="1" spans="1:6" ht="15.6">
      <c r="A1" s="110"/>
      <c r="B1" s="111"/>
      <c r="C1" s="112" t="s">
        <v>209</v>
      </c>
    </row>
    <row r="2" spans="1:6" ht="18.75" customHeight="1">
      <c r="A2" s="110"/>
      <c r="B2" s="536" t="s">
        <v>347</v>
      </c>
      <c r="C2" s="536"/>
    </row>
    <row r="3" spans="1:6" ht="18.75" customHeight="1">
      <c r="A3" s="113"/>
      <c r="B3" s="537" t="s">
        <v>35</v>
      </c>
      <c r="C3" s="538"/>
    </row>
    <row r="4" spans="1:6" ht="15.6">
      <c r="A4" s="114"/>
      <c r="B4" s="539" t="s">
        <v>210</v>
      </c>
      <c r="C4" s="539"/>
    </row>
    <row r="5" spans="1:6" ht="71.25" customHeight="1">
      <c r="A5" s="549" t="s">
        <v>28</v>
      </c>
      <c r="B5" s="546" t="s">
        <v>211</v>
      </c>
      <c r="C5" s="555" t="s">
        <v>607</v>
      </c>
    </row>
    <row r="6" spans="1:6" ht="63" customHeight="1">
      <c r="A6" s="550"/>
      <c r="B6" s="547"/>
      <c r="C6" s="556"/>
    </row>
    <row r="7" spans="1:6" ht="409.6" customHeight="1">
      <c r="A7" s="551"/>
      <c r="B7" s="548"/>
      <c r="C7" s="557"/>
      <c r="F7" s="199"/>
    </row>
    <row r="8" spans="1:6" ht="99" customHeight="1">
      <c r="A8" s="551"/>
      <c r="B8" s="548"/>
      <c r="C8" s="558"/>
    </row>
    <row r="9" spans="1:6" ht="241.5" customHeight="1">
      <c r="A9" s="551"/>
      <c r="B9" s="548"/>
      <c r="C9" s="118" t="s">
        <v>603</v>
      </c>
    </row>
    <row r="10" spans="1:6" ht="354" customHeight="1">
      <c r="A10" s="551"/>
      <c r="B10" s="548"/>
      <c r="C10" s="172" t="s">
        <v>604</v>
      </c>
    </row>
    <row r="11" spans="1:6" ht="353.25" customHeight="1">
      <c r="A11" s="551"/>
      <c r="B11" s="548"/>
      <c r="C11" s="555" t="s">
        <v>605</v>
      </c>
    </row>
    <row r="12" spans="1:6" ht="180" customHeight="1">
      <c r="A12" s="551"/>
      <c r="B12" s="548"/>
      <c r="C12" s="554"/>
    </row>
    <row r="13" spans="1:6" ht="37.5" customHeight="1">
      <c r="A13" s="551"/>
      <c r="B13" s="548"/>
      <c r="C13" s="552" t="s">
        <v>606</v>
      </c>
    </row>
    <row r="14" spans="1:6" ht="409.6" customHeight="1">
      <c r="A14" s="551"/>
      <c r="B14" s="548"/>
      <c r="C14" s="553"/>
    </row>
    <row r="15" spans="1:6" ht="320.25" customHeight="1">
      <c r="A15" s="182"/>
      <c r="B15" s="181"/>
      <c r="C15" s="554"/>
    </row>
    <row r="16" spans="1:6" ht="19.5" customHeight="1">
      <c r="A16" s="51" t="s">
        <v>29</v>
      </c>
      <c r="B16" s="132" t="s">
        <v>212</v>
      </c>
      <c r="C16" s="50"/>
    </row>
    <row r="17" spans="1:7" ht="18.75" customHeight="1">
      <c r="A17" s="51" t="s">
        <v>20</v>
      </c>
      <c r="B17" s="132" t="s">
        <v>213</v>
      </c>
      <c r="C17" s="200" t="s">
        <v>608</v>
      </c>
    </row>
    <row r="18" spans="1:7" ht="16.5" customHeight="1">
      <c r="A18" s="51" t="s">
        <v>21</v>
      </c>
      <c r="B18" s="132" t="s">
        <v>214</v>
      </c>
      <c r="C18" s="201">
        <v>1378</v>
      </c>
    </row>
    <row r="19" spans="1:7" ht="32.25" customHeight="1">
      <c r="A19" s="51" t="s">
        <v>215</v>
      </c>
      <c r="B19" s="52" t="s">
        <v>216</v>
      </c>
      <c r="C19" s="201" t="s">
        <v>348</v>
      </c>
    </row>
    <row r="20" spans="1:7" ht="32.25" customHeight="1">
      <c r="A20" s="51" t="s">
        <v>217</v>
      </c>
      <c r="B20" s="131" t="s">
        <v>218</v>
      </c>
      <c r="C20" s="202" t="s">
        <v>609</v>
      </c>
    </row>
    <row r="21" spans="1:7" ht="45.75" customHeight="1">
      <c r="A21" s="51" t="s">
        <v>30</v>
      </c>
      <c r="B21" s="50" t="s">
        <v>219</v>
      </c>
      <c r="C21" s="201" t="s">
        <v>348</v>
      </c>
    </row>
    <row r="22" spans="1:7" ht="15" customHeight="1">
      <c r="A22" s="540" t="s">
        <v>115</v>
      </c>
      <c r="B22" s="543" t="s">
        <v>220</v>
      </c>
      <c r="C22" s="201" t="s">
        <v>348</v>
      </c>
    </row>
    <row r="23" spans="1:7" ht="14.25" customHeight="1">
      <c r="A23" s="541"/>
      <c r="B23" s="544"/>
      <c r="C23" s="201"/>
    </row>
    <row r="24" spans="1:7" ht="12.75" customHeight="1">
      <c r="A24" s="541"/>
      <c r="B24" s="544"/>
      <c r="C24" s="201"/>
    </row>
    <row r="25" spans="1:7" ht="12.75" customHeight="1">
      <c r="A25" s="541"/>
      <c r="B25" s="545"/>
      <c r="C25" s="190"/>
    </row>
    <row r="26" spans="1:7" ht="16.5" customHeight="1">
      <c r="A26" s="542"/>
      <c r="B26" s="50" t="s">
        <v>221</v>
      </c>
      <c r="C26" s="201" t="s">
        <v>348</v>
      </c>
    </row>
    <row r="27" spans="1:7" ht="16.5" customHeight="1">
      <c r="A27" s="133"/>
      <c r="B27" s="117"/>
      <c r="C27" s="117"/>
    </row>
    <row r="28" spans="1:7" ht="15.6">
      <c r="A28" s="115"/>
      <c r="B28" s="116"/>
      <c r="C28" s="117"/>
    </row>
    <row r="29" spans="1:7" ht="23.25" customHeight="1">
      <c r="A29" s="459" t="s">
        <v>587</v>
      </c>
      <c r="B29" s="459"/>
      <c r="C29" s="459"/>
      <c r="D29" s="41"/>
      <c r="E29" s="535"/>
      <c r="F29" s="535"/>
      <c r="G29" s="535"/>
    </row>
  </sheetData>
  <mergeCells count="12">
    <mergeCell ref="E29:G29"/>
    <mergeCell ref="A29:C29"/>
    <mergeCell ref="B2:C2"/>
    <mergeCell ref="B3:C3"/>
    <mergeCell ref="B4:C4"/>
    <mergeCell ref="A22:A26"/>
    <mergeCell ref="B22:B25"/>
    <mergeCell ref="B5:B14"/>
    <mergeCell ref="A5:A14"/>
    <mergeCell ref="C13:C15"/>
    <mergeCell ref="C5:C8"/>
    <mergeCell ref="C11:C12"/>
  </mergeCells>
  <printOptions gridLines="1"/>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vt:lpstr>
      <vt:lpstr>Финансирование таб.3</vt:lpstr>
      <vt:lpstr>Показатели.таб.4</vt:lpstr>
      <vt:lpstr>Пояснение.таб.5</vt:lpstr>
      <vt:lpstr>Показатели.таб.4!Заголовки_для_печати</vt:lpstr>
      <vt:lpstr>Пояснение.таб.5!Область_печати</vt:lpstr>
      <vt:lpstr>Титул!Область_печати</vt:lpstr>
      <vt:lpstr>'Финансирование таб.3'!Область_печати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TureyskayEE</dc:creator>
  <cp:lastModifiedBy>RamazanovaEN</cp:lastModifiedBy>
  <cp:lastPrinted>2016-10-14T09:11:51Z</cp:lastPrinted>
  <dcterms:created xsi:type="dcterms:W3CDTF">2012-04-09T03:09:53Z</dcterms:created>
  <dcterms:modified xsi:type="dcterms:W3CDTF">2016-10-17T04:11:21Z</dcterms:modified>
</cp:coreProperties>
</file>