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Пояснение.таб.5!$A$1:$C$23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64" i="6"/>
  <c r="AO164"/>
  <c r="AP163"/>
  <c r="AO163"/>
  <c r="AP162"/>
  <c r="AO162"/>
  <c r="AP161"/>
  <c r="AP160"/>
  <c r="AO160"/>
  <c r="AP159"/>
  <c r="AO159"/>
  <c r="AM164"/>
  <c r="AL164"/>
  <c r="AM163"/>
  <c r="AL163"/>
  <c r="AM162"/>
  <c r="AL162"/>
  <c r="AM161"/>
  <c r="AM160"/>
  <c r="AL160"/>
  <c r="AM159"/>
  <c r="AL159"/>
  <c r="AJ164"/>
  <c r="AI164"/>
  <c r="AJ163"/>
  <c r="AI163"/>
  <c r="AJ162"/>
  <c r="AI162"/>
  <c r="AJ160"/>
  <c r="AI160"/>
  <c r="AJ159"/>
  <c r="AI159"/>
  <c r="AG164"/>
  <c r="AF164"/>
  <c r="AG163"/>
  <c r="AF163"/>
  <c r="AG162"/>
  <c r="AG160"/>
  <c r="AF160"/>
  <c r="AG159"/>
  <c r="AF159"/>
  <c r="AD164"/>
  <c r="AC164"/>
  <c r="AD163"/>
  <c r="AC163"/>
  <c r="AD162"/>
  <c r="AC162"/>
  <c r="AD160"/>
  <c r="AC160"/>
  <c r="AD159"/>
  <c r="AC159"/>
  <c r="AA164"/>
  <c r="Z164"/>
  <c r="AA163"/>
  <c r="Z163"/>
  <c r="AA162"/>
  <c r="Z162"/>
  <c r="AA160"/>
  <c r="Z160"/>
  <c r="AA159"/>
  <c r="Z159"/>
  <c r="X164"/>
  <c r="W164"/>
  <c r="X163"/>
  <c r="W163"/>
  <c r="X162"/>
  <c r="W162"/>
  <c r="X160"/>
  <c r="W160"/>
  <c r="X159"/>
  <c r="W159"/>
  <c r="U164"/>
  <c r="T164"/>
  <c r="U163"/>
  <c r="T163"/>
  <c r="U162"/>
  <c r="T162"/>
  <c r="U160"/>
  <c r="T160"/>
  <c r="U159"/>
  <c r="T159"/>
  <c r="R164"/>
  <c r="Q164"/>
  <c r="R163"/>
  <c r="Q163"/>
  <c r="R162"/>
  <c r="Q162"/>
  <c r="R160"/>
  <c r="Q160"/>
  <c r="R159"/>
  <c r="Q159"/>
  <c r="O164"/>
  <c r="N164"/>
  <c r="O163"/>
  <c r="N163"/>
  <c r="O162"/>
  <c r="N162"/>
  <c r="O160"/>
  <c r="N160"/>
  <c r="O159"/>
  <c r="N159"/>
  <c r="L164"/>
  <c r="K164"/>
  <c r="L163"/>
  <c r="K163"/>
  <c r="L162"/>
  <c r="K162"/>
  <c r="L160"/>
  <c r="K160"/>
  <c r="L159"/>
  <c r="K159"/>
  <c r="I160"/>
  <c r="I162"/>
  <c r="I163"/>
  <c r="I164"/>
  <c r="H160"/>
  <c r="H162"/>
  <c r="H163"/>
  <c r="H164"/>
  <c r="I159"/>
  <c r="H159"/>
  <c r="AP20"/>
  <c r="AO20"/>
  <c r="AP19"/>
  <c r="AO19"/>
  <c r="AP18"/>
  <c r="AO18"/>
  <c r="AP17"/>
  <c r="AP16"/>
  <c r="AO16"/>
  <c r="AP15"/>
  <c r="AO15"/>
  <c r="AM20"/>
  <c r="AL20"/>
  <c r="AM19"/>
  <c r="AL19"/>
  <c r="AM18"/>
  <c r="AL18"/>
  <c r="AM17"/>
  <c r="AM16"/>
  <c r="AL16"/>
  <c r="AM15"/>
  <c r="AL15"/>
  <c r="AJ20"/>
  <c r="AI20"/>
  <c r="AJ19"/>
  <c r="AI19"/>
  <c r="AJ18"/>
  <c r="AI18"/>
  <c r="AJ16"/>
  <c r="AI16"/>
  <c r="AJ15"/>
  <c r="AI15"/>
  <c r="AG20"/>
  <c r="AF20"/>
  <c r="AG19"/>
  <c r="AF19"/>
  <c r="AG18"/>
  <c r="AG16"/>
  <c r="AF16"/>
  <c r="AG15"/>
  <c r="AF15"/>
  <c r="AD20"/>
  <c r="AC20"/>
  <c r="AD19"/>
  <c r="AC19"/>
  <c r="AD18"/>
  <c r="AC18"/>
  <c r="AD16"/>
  <c r="AC16"/>
  <c r="AD15"/>
  <c r="AC15"/>
  <c r="AA20"/>
  <c r="Z20"/>
  <c r="AA19"/>
  <c r="Z19"/>
  <c r="AA18"/>
  <c r="Z18"/>
  <c r="AA16"/>
  <c r="Z16"/>
  <c r="AA15"/>
  <c r="Z15"/>
  <c r="X20"/>
  <c r="W20"/>
  <c r="X19"/>
  <c r="W19"/>
  <c r="X18"/>
  <c r="W18"/>
  <c r="X16"/>
  <c r="W16"/>
  <c r="X15"/>
  <c r="W15"/>
  <c r="U20"/>
  <c r="T20"/>
  <c r="U19"/>
  <c r="T19"/>
  <c r="U18"/>
  <c r="T18"/>
  <c r="U16"/>
  <c r="T16"/>
  <c r="U15"/>
  <c r="T15"/>
  <c r="R20"/>
  <c r="Q20"/>
  <c r="R19"/>
  <c r="Q19"/>
  <c r="R18"/>
  <c r="Q18"/>
  <c r="R16"/>
  <c r="Q16"/>
  <c r="R15"/>
  <c r="Q15"/>
  <c r="O20"/>
  <c r="N20"/>
  <c r="O19"/>
  <c r="N19"/>
  <c r="O18"/>
  <c r="N18"/>
  <c r="O16"/>
  <c r="N16"/>
  <c r="O15"/>
  <c r="N15"/>
  <c r="L20"/>
  <c r="K20"/>
  <c r="L19"/>
  <c r="K19"/>
  <c r="L18"/>
  <c r="K18"/>
  <c r="L16"/>
  <c r="K16"/>
  <c r="L15"/>
  <c r="K15"/>
  <c r="I16"/>
  <c r="I18"/>
  <c r="I19"/>
  <c r="I20"/>
  <c r="H16"/>
  <c r="H18"/>
  <c r="H19"/>
  <c r="H20"/>
  <c r="I15"/>
  <c r="H15"/>
  <c r="I65"/>
  <c r="AP72"/>
  <c r="AO72"/>
  <c r="AP71"/>
  <c r="AO71"/>
  <c r="AP70"/>
  <c r="AO70"/>
  <c r="AP69"/>
  <c r="AP68"/>
  <c r="AO68"/>
  <c r="AP67"/>
  <c r="AO67"/>
  <c r="AM72"/>
  <c r="AL72"/>
  <c r="AM71"/>
  <c r="AL71"/>
  <c r="AM70"/>
  <c r="AL70"/>
  <c r="AM69"/>
  <c r="AM68"/>
  <c r="AL68"/>
  <c r="AM67"/>
  <c r="AL67"/>
  <c r="AJ72"/>
  <c r="AI72"/>
  <c r="AJ71"/>
  <c r="AI71"/>
  <c r="AJ70"/>
  <c r="AI70"/>
  <c r="AJ68"/>
  <c r="AI68"/>
  <c r="AJ67"/>
  <c r="AI67"/>
  <c r="AG72"/>
  <c r="AF72"/>
  <c r="AG71"/>
  <c r="AF71"/>
  <c r="AG70"/>
  <c r="AG68"/>
  <c r="AF68"/>
  <c r="AG67"/>
  <c r="AF67"/>
  <c r="AD72"/>
  <c r="AC72"/>
  <c r="AD71"/>
  <c r="AC71"/>
  <c r="AD70"/>
  <c r="AC70"/>
  <c r="AD68"/>
  <c r="AC68"/>
  <c r="AD67"/>
  <c r="AC67"/>
  <c r="AA72"/>
  <c r="Z72"/>
  <c r="AA71"/>
  <c r="Z71"/>
  <c r="AA70"/>
  <c r="Z70"/>
  <c r="AA68"/>
  <c r="Z68"/>
  <c r="AA67"/>
  <c r="Z67"/>
  <c r="X72"/>
  <c r="W72"/>
  <c r="X71"/>
  <c r="W71"/>
  <c r="X70"/>
  <c r="W70"/>
  <c r="X68"/>
  <c r="W68"/>
  <c r="X67"/>
  <c r="W67"/>
  <c r="U72"/>
  <c r="T72"/>
  <c r="U71"/>
  <c r="T71"/>
  <c r="U70"/>
  <c r="T70"/>
  <c r="U68"/>
  <c r="T68"/>
  <c r="U67"/>
  <c r="T67"/>
  <c r="R72"/>
  <c r="Q72"/>
  <c r="R71"/>
  <c r="Q71"/>
  <c r="R70"/>
  <c r="Q70"/>
  <c r="R68"/>
  <c r="Q68"/>
  <c r="R67"/>
  <c r="Q67"/>
  <c r="O72"/>
  <c r="N72"/>
  <c r="O71"/>
  <c r="N71"/>
  <c r="O70"/>
  <c r="N70"/>
  <c r="O68"/>
  <c r="N68"/>
  <c r="O67"/>
  <c r="N67"/>
  <c r="L72"/>
  <c r="K72"/>
  <c r="L71"/>
  <c r="K71"/>
  <c r="L70"/>
  <c r="K70"/>
  <c r="L68"/>
  <c r="K68"/>
  <c r="L67"/>
  <c r="K67"/>
  <c r="I68"/>
  <c r="I70"/>
  <c r="I71"/>
  <c r="I72"/>
  <c r="H68"/>
  <c r="H70"/>
  <c r="H71"/>
  <c r="H72"/>
  <c r="I67"/>
  <c r="H67"/>
  <c r="E166"/>
  <c r="E165"/>
  <c r="I154"/>
  <c r="AP156"/>
  <c r="AO156"/>
  <c r="AP155"/>
  <c r="AO155"/>
  <c r="AP154"/>
  <c r="AO154"/>
  <c r="AP153"/>
  <c r="AO153"/>
  <c r="AO69" s="1"/>
  <c r="AP152"/>
  <c r="AO152"/>
  <c r="AP151"/>
  <c r="AO151"/>
  <c r="AM156"/>
  <c r="AL156"/>
  <c r="AM155"/>
  <c r="AL155"/>
  <c r="AM154"/>
  <c r="AL154"/>
  <c r="AM153"/>
  <c r="AL153"/>
  <c r="AL161" s="1"/>
  <c r="AM152"/>
  <c r="AL152"/>
  <c r="AM151"/>
  <c r="AL151"/>
  <c r="AJ156"/>
  <c r="AI156"/>
  <c r="AJ155"/>
  <c r="AI155"/>
  <c r="AJ154"/>
  <c r="AI154"/>
  <c r="AJ153"/>
  <c r="AJ161" s="1"/>
  <c r="AI153"/>
  <c r="AI161" s="1"/>
  <c r="AJ152"/>
  <c r="AI152"/>
  <c r="AJ151"/>
  <c r="AI151"/>
  <c r="AG156"/>
  <c r="AF156"/>
  <c r="AG155"/>
  <c r="AF155"/>
  <c r="AG154"/>
  <c r="AF154"/>
  <c r="AF162" s="1"/>
  <c r="AG153"/>
  <c r="AG161" s="1"/>
  <c r="AF153"/>
  <c r="AF69" s="1"/>
  <c r="AG152"/>
  <c r="AF152"/>
  <c r="AG151"/>
  <c r="AF151"/>
  <c r="AD156"/>
  <c r="AC156"/>
  <c r="AD155"/>
  <c r="AC155"/>
  <c r="AD154"/>
  <c r="AC154"/>
  <c r="AD153"/>
  <c r="AD161" s="1"/>
  <c r="AC153"/>
  <c r="AC69" s="1"/>
  <c r="AD152"/>
  <c r="AC152"/>
  <c r="AD151"/>
  <c r="AC151"/>
  <c r="AA156"/>
  <c r="Z156"/>
  <c r="AA155"/>
  <c r="Z155"/>
  <c r="AA154"/>
  <c r="Z154"/>
  <c r="AA153"/>
  <c r="AA161" s="1"/>
  <c r="Z153"/>
  <c r="Z69" s="1"/>
  <c r="AA152"/>
  <c r="Z152"/>
  <c r="AA151"/>
  <c r="Z151"/>
  <c r="X156"/>
  <c r="W156"/>
  <c r="X155"/>
  <c r="W155"/>
  <c r="X154"/>
  <c r="W154"/>
  <c r="X153"/>
  <c r="X161" s="1"/>
  <c r="W153"/>
  <c r="W161" s="1"/>
  <c r="X152"/>
  <c r="W152"/>
  <c r="X151"/>
  <c r="W151"/>
  <c r="U156"/>
  <c r="T156"/>
  <c r="U155"/>
  <c r="T155"/>
  <c r="U154"/>
  <c r="T154"/>
  <c r="U153"/>
  <c r="U161" s="1"/>
  <c r="T153"/>
  <c r="T69" s="1"/>
  <c r="U152"/>
  <c r="T152"/>
  <c r="U151"/>
  <c r="T151"/>
  <c r="R156"/>
  <c r="Q156"/>
  <c r="R155"/>
  <c r="Q155"/>
  <c r="R154"/>
  <c r="Q154"/>
  <c r="R153"/>
  <c r="R161" s="1"/>
  <c r="Q153"/>
  <c r="Q161" s="1"/>
  <c r="R152"/>
  <c r="Q152"/>
  <c r="R151"/>
  <c r="Q151"/>
  <c r="O156"/>
  <c r="N156"/>
  <c r="O155"/>
  <c r="N155"/>
  <c r="O154"/>
  <c r="N154"/>
  <c r="O153"/>
  <c r="O161" s="1"/>
  <c r="N153"/>
  <c r="N161" s="1"/>
  <c r="O152"/>
  <c r="N152"/>
  <c r="O151"/>
  <c r="N151"/>
  <c r="L156"/>
  <c r="K156"/>
  <c r="L155"/>
  <c r="K155"/>
  <c r="L154"/>
  <c r="K154"/>
  <c r="L153"/>
  <c r="L69" s="1"/>
  <c r="K153"/>
  <c r="K161" s="1"/>
  <c r="L152"/>
  <c r="K152"/>
  <c r="L151"/>
  <c r="K151"/>
  <c r="I156"/>
  <c r="H156"/>
  <c r="I155"/>
  <c r="H155"/>
  <c r="H154"/>
  <c r="I153"/>
  <c r="I69" s="1"/>
  <c r="H153"/>
  <c r="H161" s="1"/>
  <c r="I152"/>
  <c r="H152"/>
  <c r="I151"/>
  <c r="H151"/>
  <c r="F152"/>
  <c r="F154"/>
  <c r="F155"/>
  <c r="F156"/>
  <c r="E152"/>
  <c r="E155"/>
  <c r="E156"/>
  <c r="F151"/>
  <c r="E151"/>
  <c r="U69" l="1"/>
  <c r="V69" s="1"/>
  <c r="O69"/>
  <c r="O66" s="1"/>
  <c r="AJ69"/>
  <c r="AJ66" s="1"/>
  <c r="AF70"/>
  <c r="E70" s="1"/>
  <c r="AF18"/>
  <c r="H17"/>
  <c r="H14" s="1"/>
  <c r="H69"/>
  <c r="H66" s="1"/>
  <c r="AL69"/>
  <c r="AN69" s="1"/>
  <c r="W69"/>
  <c r="Q69"/>
  <c r="R69"/>
  <c r="R66" s="1"/>
  <c r="T161"/>
  <c r="X69"/>
  <c r="X66" s="1"/>
  <c r="AA69"/>
  <c r="AB69" s="1"/>
  <c r="Z161"/>
  <c r="AD69"/>
  <c r="AE69" s="1"/>
  <c r="AC161"/>
  <c r="AG69"/>
  <c r="AG66" s="1"/>
  <c r="AF161"/>
  <c r="AI69"/>
  <c r="AO161"/>
  <c r="N69"/>
  <c r="I161"/>
  <c r="L161"/>
  <c r="K69"/>
  <c r="M69" s="1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Q70"/>
  <c r="AN70"/>
  <c r="AK70"/>
  <c r="AH70"/>
  <c r="AE70"/>
  <c r="AB70"/>
  <c r="Y70"/>
  <c r="V70"/>
  <c r="S70"/>
  <c r="P70"/>
  <c r="M70"/>
  <c r="J70"/>
  <c r="F70"/>
  <c r="AQ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P66"/>
  <c r="AO66"/>
  <c r="AQ66" s="1"/>
  <c r="AM66"/>
  <c r="AL66"/>
  <c r="AD66"/>
  <c r="AC66"/>
  <c r="Z66"/>
  <c r="W66"/>
  <c r="T66"/>
  <c r="L66"/>
  <c r="I66"/>
  <c r="P69" l="1"/>
  <c r="U66"/>
  <c r="V66" s="1"/>
  <c r="J69"/>
  <c r="AA66"/>
  <c r="AB66" s="1"/>
  <c r="AH69"/>
  <c r="AK69"/>
  <c r="AI66"/>
  <c r="AK66" s="1"/>
  <c r="AF66"/>
  <c r="AH66" s="1"/>
  <c r="AE66"/>
  <c r="S69"/>
  <c r="N66"/>
  <c r="P66" s="1"/>
  <c r="F161"/>
  <c r="Q66"/>
  <c r="S66" s="1"/>
  <c r="Y66"/>
  <c r="Y69"/>
  <c r="F69"/>
  <c r="F66" s="1"/>
  <c r="E69"/>
  <c r="E66" s="1"/>
  <c r="K66"/>
  <c r="M66" s="1"/>
  <c r="G71"/>
  <c r="J66"/>
  <c r="G67"/>
  <c r="AN66"/>
  <c r="G68"/>
  <c r="G70"/>
  <c r="G72"/>
  <c r="L42"/>
  <c r="AP44"/>
  <c r="AO44"/>
  <c r="AP43"/>
  <c r="AO43"/>
  <c r="AP42"/>
  <c r="AO42"/>
  <c r="AP41"/>
  <c r="AO41"/>
  <c r="AO38" s="1"/>
  <c r="AP40"/>
  <c r="AO40"/>
  <c r="AP39"/>
  <c r="AO39"/>
  <c r="AM44"/>
  <c r="AL44"/>
  <c r="AM43"/>
  <c r="AL43"/>
  <c r="AM42"/>
  <c r="AL42"/>
  <c r="AM41"/>
  <c r="AL41"/>
  <c r="AM40"/>
  <c r="AL40"/>
  <c r="AM39"/>
  <c r="AL39"/>
  <c r="AJ44"/>
  <c r="AI44"/>
  <c r="AJ43"/>
  <c r="AK43" s="1"/>
  <c r="AI43"/>
  <c r="AJ42"/>
  <c r="AI42"/>
  <c r="AJ41"/>
  <c r="AI41"/>
  <c r="AI38" s="1"/>
  <c r="AJ40"/>
  <c r="AI40"/>
  <c r="AJ39"/>
  <c r="AK39" s="1"/>
  <c r="AI39"/>
  <c r="AG44"/>
  <c r="AF44"/>
  <c r="AG43"/>
  <c r="AH43" s="1"/>
  <c r="AF43"/>
  <c r="AG42"/>
  <c r="AF42"/>
  <c r="AG41"/>
  <c r="AF41"/>
  <c r="AG40"/>
  <c r="AF40"/>
  <c r="AG39"/>
  <c r="AH39" s="1"/>
  <c r="AF39"/>
  <c r="AD44"/>
  <c r="AE44" s="1"/>
  <c r="AC44"/>
  <c r="AD43"/>
  <c r="AC43"/>
  <c r="AD42"/>
  <c r="AE42" s="1"/>
  <c r="AC42"/>
  <c r="AD41"/>
  <c r="AC41"/>
  <c r="AD40"/>
  <c r="AE40" s="1"/>
  <c r="AC40"/>
  <c r="AD39"/>
  <c r="AE39" s="1"/>
  <c r="AC39"/>
  <c r="AA44"/>
  <c r="AB44" s="1"/>
  <c r="Z44"/>
  <c r="AA43"/>
  <c r="AB43" s="1"/>
  <c r="Z43"/>
  <c r="AA42"/>
  <c r="Z42"/>
  <c r="AA41"/>
  <c r="Z41"/>
  <c r="Z38" s="1"/>
  <c r="AA40"/>
  <c r="Z40"/>
  <c r="AA39"/>
  <c r="AB39" s="1"/>
  <c r="Z39"/>
  <c r="X44"/>
  <c r="W44"/>
  <c r="X43"/>
  <c r="W43"/>
  <c r="X42"/>
  <c r="W42"/>
  <c r="X41"/>
  <c r="X38" s="1"/>
  <c r="W41"/>
  <c r="X40"/>
  <c r="W40"/>
  <c r="X39"/>
  <c r="W39"/>
  <c r="U44"/>
  <c r="V44" s="1"/>
  <c r="T44"/>
  <c r="U43"/>
  <c r="V43" s="1"/>
  <c r="T43"/>
  <c r="U42"/>
  <c r="V42" s="1"/>
  <c r="T42"/>
  <c r="U41"/>
  <c r="T41"/>
  <c r="T38" s="1"/>
  <c r="U40"/>
  <c r="V40" s="1"/>
  <c r="T40"/>
  <c r="U39"/>
  <c r="T39"/>
  <c r="R44"/>
  <c r="Q44"/>
  <c r="R43"/>
  <c r="S43" s="1"/>
  <c r="Q43"/>
  <c r="R42"/>
  <c r="S42" s="1"/>
  <c r="Q42"/>
  <c r="R41"/>
  <c r="Q41"/>
  <c r="R40"/>
  <c r="S40" s="1"/>
  <c r="Q40"/>
  <c r="R39"/>
  <c r="Q39"/>
  <c r="O44"/>
  <c r="P44" s="1"/>
  <c r="N44"/>
  <c r="O43"/>
  <c r="N43"/>
  <c r="O42"/>
  <c r="P42" s="1"/>
  <c r="N42"/>
  <c r="O41"/>
  <c r="N41"/>
  <c r="O40"/>
  <c r="P40" s="1"/>
  <c r="N40"/>
  <c r="O39"/>
  <c r="P39" s="1"/>
  <c r="N39"/>
  <c r="L44"/>
  <c r="K44"/>
  <c r="L43"/>
  <c r="F43" s="1"/>
  <c r="K43"/>
  <c r="M42"/>
  <c r="K42"/>
  <c r="L41"/>
  <c r="K41"/>
  <c r="L40"/>
  <c r="K40"/>
  <c r="L39"/>
  <c r="M39" s="1"/>
  <c r="K39"/>
  <c r="I40"/>
  <c r="J40" s="1"/>
  <c r="I41"/>
  <c r="I42"/>
  <c r="J42" s="1"/>
  <c r="I43"/>
  <c r="I44"/>
  <c r="J44" s="1"/>
  <c r="H40"/>
  <c r="H41"/>
  <c r="H42"/>
  <c r="H43"/>
  <c r="E43" s="1"/>
  <c r="H44"/>
  <c r="I39"/>
  <c r="F39" s="1"/>
  <c r="H39"/>
  <c r="AQ44"/>
  <c r="AH44"/>
  <c r="S44"/>
  <c r="AE43"/>
  <c r="Y43"/>
  <c r="P43"/>
  <c r="AK42"/>
  <c r="AB42"/>
  <c r="AK40"/>
  <c r="AB40"/>
  <c r="M40"/>
  <c r="AQ39"/>
  <c r="AN39"/>
  <c r="Y39"/>
  <c r="S39"/>
  <c r="E39"/>
  <c r="AL38"/>
  <c r="AJ38"/>
  <c r="AG38"/>
  <c r="AF38"/>
  <c r="AC38"/>
  <c r="Q38"/>
  <c r="N38"/>
  <c r="AE41" l="1"/>
  <c r="AK41"/>
  <c r="G69"/>
  <c r="AH41"/>
  <c r="AB41"/>
  <c r="Y41"/>
  <c r="V41"/>
  <c r="S41"/>
  <c r="P41"/>
  <c r="M41"/>
  <c r="K38"/>
  <c r="J41"/>
  <c r="G66"/>
  <c r="AH40"/>
  <c r="AH42"/>
  <c r="AK44"/>
  <c r="AN40"/>
  <c r="AN42"/>
  <c r="AN44"/>
  <c r="AQ40"/>
  <c r="AQ42"/>
  <c r="E41"/>
  <c r="U38"/>
  <c r="V38" s="1"/>
  <c r="AN41"/>
  <c r="AN43"/>
  <c r="AQ41"/>
  <c r="AQ43"/>
  <c r="I38"/>
  <c r="J38" s="1"/>
  <c r="F44"/>
  <c r="G44" s="1"/>
  <c r="M44"/>
  <c r="H38"/>
  <c r="AP38"/>
  <c r="V39"/>
  <c r="J43"/>
  <c r="E44"/>
  <c r="E40"/>
  <c r="Y42"/>
  <c r="Y44"/>
  <c r="F40"/>
  <c r="R38"/>
  <c r="AM38"/>
  <c r="AN38" s="1"/>
  <c r="E42"/>
  <c r="AD38"/>
  <c r="AE38" s="1"/>
  <c r="AA38"/>
  <c r="AB38" s="1"/>
  <c r="W38"/>
  <c r="Y38" s="1"/>
  <c r="Y40"/>
  <c r="F42"/>
  <c r="F41"/>
  <c r="O38"/>
  <c r="P38" s="1"/>
  <c r="L38"/>
  <c r="M43"/>
  <c r="J39"/>
  <c r="AQ38"/>
  <c r="AK38"/>
  <c r="AH38"/>
  <c r="S38"/>
  <c r="G40"/>
  <c r="G39"/>
  <c r="G43"/>
  <c r="AQ21" i="9"/>
  <c r="AN21"/>
  <c r="AK21"/>
  <c r="AH21"/>
  <c r="AE21"/>
  <c r="AB21"/>
  <c r="Y21"/>
  <c r="V21"/>
  <c r="S21"/>
  <c r="P21"/>
  <c r="M21"/>
  <c r="J21"/>
  <c r="F21"/>
  <c r="E21"/>
  <c r="G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AQ18"/>
  <c r="AN18"/>
  <c r="AK18"/>
  <c r="AH18"/>
  <c r="AE18"/>
  <c r="AB18"/>
  <c r="Y18"/>
  <c r="V18"/>
  <c r="S18"/>
  <c r="P18"/>
  <c r="M18"/>
  <c r="J18"/>
  <c r="F18"/>
  <c r="E18"/>
  <c r="AQ16"/>
  <c r="AN16"/>
  <c r="AK16"/>
  <c r="AH16"/>
  <c r="AE16"/>
  <c r="AB16"/>
  <c r="Y16"/>
  <c r="V16"/>
  <c r="S16"/>
  <c r="P16"/>
  <c r="M16"/>
  <c r="J16"/>
  <c r="G16"/>
  <c r="AQ15"/>
  <c r="AN15"/>
  <c r="AK15"/>
  <c r="AH15"/>
  <c r="AE15"/>
  <c r="AB15"/>
  <c r="Y15"/>
  <c r="V15"/>
  <c r="S15"/>
  <c r="P15"/>
  <c r="M15"/>
  <c r="J15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E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AQ171" i="6"/>
  <c r="AQ170"/>
  <c r="AQ169"/>
  <c r="AQ168"/>
  <c r="AQ167"/>
  <c r="AQ166"/>
  <c r="AP165"/>
  <c r="AO165"/>
  <c r="AN171"/>
  <c r="AN170"/>
  <c r="AN169"/>
  <c r="AN168"/>
  <c r="AN167"/>
  <c r="AN166"/>
  <c r="AM165"/>
  <c r="AL165"/>
  <c r="AK171"/>
  <c r="AK170"/>
  <c r="AK169"/>
  <c r="AK168"/>
  <c r="AK167"/>
  <c r="AK166"/>
  <c r="AJ165"/>
  <c r="AI165"/>
  <c r="AH171"/>
  <c r="AH170"/>
  <c r="AH169"/>
  <c r="AH168"/>
  <c r="AH167"/>
  <c r="AH166"/>
  <c r="AG165"/>
  <c r="AF165"/>
  <c r="AE171"/>
  <c r="AE170"/>
  <c r="AE169"/>
  <c r="AE168"/>
  <c r="AE167"/>
  <c r="AE166"/>
  <c r="AD165"/>
  <c r="AC165"/>
  <c r="AB171"/>
  <c r="AB170"/>
  <c r="AB169"/>
  <c r="AB168"/>
  <c r="AB167"/>
  <c r="AB166"/>
  <c r="AA165"/>
  <c r="Z165"/>
  <c r="Y171"/>
  <c r="Y170"/>
  <c r="Y169"/>
  <c r="Y168"/>
  <c r="Y167"/>
  <c r="Y166"/>
  <c r="X165"/>
  <c r="W165"/>
  <c r="V171"/>
  <c r="V170"/>
  <c r="V169"/>
  <c r="V168"/>
  <c r="V167"/>
  <c r="V166"/>
  <c r="U165"/>
  <c r="T165"/>
  <c r="S171"/>
  <c r="S170"/>
  <c r="S169"/>
  <c r="S168"/>
  <c r="S167"/>
  <c r="S166"/>
  <c r="R165"/>
  <c r="Q165"/>
  <c r="P171"/>
  <c r="P170"/>
  <c r="P169"/>
  <c r="P168"/>
  <c r="P167"/>
  <c r="P166"/>
  <c r="O165"/>
  <c r="N165"/>
  <c r="M171"/>
  <c r="M170"/>
  <c r="M169"/>
  <c r="M168"/>
  <c r="M167"/>
  <c r="M166"/>
  <c r="L165"/>
  <c r="K165"/>
  <c r="G18" i="9" l="1"/>
  <c r="G11"/>
  <c r="M38" i="6"/>
  <c r="G41"/>
  <c r="M165"/>
  <c r="P165"/>
  <c r="S165"/>
  <c r="V165"/>
  <c r="Y165"/>
  <c r="AB165"/>
  <c r="AE165"/>
  <c r="AH165"/>
  <c r="AK165"/>
  <c r="AN165"/>
  <c r="AQ165"/>
  <c r="E38"/>
  <c r="G42"/>
  <c r="F38"/>
  <c r="G14" i="9"/>
  <c r="G20"/>
  <c r="G19"/>
  <c r="G15"/>
  <c r="G10"/>
  <c r="G13"/>
  <c r="G9"/>
  <c r="AN156" i="6"/>
  <c r="AN152"/>
  <c r="AL150"/>
  <c r="AK156"/>
  <c r="AK154"/>
  <c r="AH154"/>
  <c r="Y156"/>
  <c r="Y152"/>
  <c r="V156"/>
  <c r="S154"/>
  <c r="P152"/>
  <c r="M156"/>
  <c r="M152"/>
  <c r="J156"/>
  <c r="J154"/>
  <c r="J152"/>
  <c r="AN160"/>
  <c r="AN159"/>
  <c r="AK164"/>
  <c r="AK163"/>
  <c r="AK162"/>
  <c r="AH159"/>
  <c r="AE163"/>
  <c r="AE162"/>
  <c r="Y164"/>
  <c r="Y162"/>
  <c r="S164"/>
  <c r="S162"/>
  <c r="N158"/>
  <c r="AP65"/>
  <c r="AO65"/>
  <c r="AP64"/>
  <c r="AO64"/>
  <c r="AP63"/>
  <c r="AO63"/>
  <c r="AP62"/>
  <c r="AO62"/>
  <c r="AO17" s="1"/>
  <c r="AP61"/>
  <c r="AO61"/>
  <c r="AP60"/>
  <c r="AO60"/>
  <c r="AM65"/>
  <c r="AL65"/>
  <c r="AM64"/>
  <c r="AL64"/>
  <c r="AM63"/>
  <c r="AL63"/>
  <c r="AM62"/>
  <c r="AL62"/>
  <c r="AM61"/>
  <c r="AL61"/>
  <c r="AM60"/>
  <c r="AL60"/>
  <c r="AJ65"/>
  <c r="AI65"/>
  <c r="AJ64"/>
  <c r="AI64"/>
  <c r="AJ63"/>
  <c r="AI63"/>
  <c r="AJ62"/>
  <c r="AJ17" s="1"/>
  <c r="AI62"/>
  <c r="AJ61"/>
  <c r="AI61"/>
  <c r="AJ60"/>
  <c r="AI60"/>
  <c r="AG65"/>
  <c r="AF65"/>
  <c r="AG64"/>
  <c r="AF64"/>
  <c r="AG63"/>
  <c r="AF63"/>
  <c r="AG62"/>
  <c r="AG17" s="1"/>
  <c r="AF62"/>
  <c r="AG61"/>
  <c r="AF61"/>
  <c r="AG60"/>
  <c r="AF60"/>
  <c r="AD65"/>
  <c r="AC65"/>
  <c r="AD64"/>
  <c r="AC64"/>
  <c r="AD63"/>
  <c r="AC63"/>
  <c r="AD62"/>
  <c r="AD17" s="1"/>
  <c r="AC62"/>
  <c r="AC17" s="1"/>
  <c r="AD61"/>
  <c r="AC61"/>
  <c r="AD60"/>
  <c r="AC60"/>
  <c r="AA65"/>
  <c r="Z65"/>
  <c r="AA64"/>
  <c r="Z64"/>
  <c r="AA63"/>
  <c r="Z63"/>
  <c r="AA62"/>
  <c r="AA17" s="1"/>
  <c r="Z62"/>
  <c r="AA61"/>
  <c r="Z61"/>
  <c r="AA60"/>
  <c r="Z60"/>
  <c r="X65"/>
  <c r="W65"/>
  <c r="X64"/>
  <c r="W64"/>
  <c r="X63"/>
  <c r="W63"/>
  <c r="X62"/>
  <c r="X17" s="1"/>
  <c r="W62"/>
  <c r="X61"/>
  <c r="W61"/>
  <c r="X60"/>
  <c r="W60"/>
  <c r="U65"/>
  <c r="T65"/>
  <c r="U64"/>
  <c r="T64"/>
  <c r="U63"/>
  <c r="T63"/>
  <c r="U62"/>
  <c r="U17" s="1"/>
  <c r="T62"/>
  <c r="U61"/>
  <c r="T61"/>
  <c r="U60"/>
  <c r="T60"/>
  <c r="R65"/>
  <c r="Q65"/>
  <c r="R64"/>
  <c r="Q64"/>
  <c r="R63"/>
  <c r="Q63"/>
  <c r="R62"/>
  <c r="R17" s="1"/>
  <c r="Q62"/>
  <c r="Q17" s="1"/>
  <c r="R61"/>
  <c r="Q61"/>
  <c r="R60"/>
  <c r="Q60"/>
  <c r="O65"/>
  <c r="N65"/>
  <c r="O64"/>
  <c r="N64"/>
  <c r="O63"/>
  <c r="N63"/>
  <c r="O62"/>
  <c r="O17" s="1"/>
  <c r="N62"/>
  <c r="O61"/>
  <c r="N61"/>
  <c r="O60"/>
  <c r="N60"/>
  <c r="L65"/>
  <c r="K65"/>
  <c r="L64"/>
  <c r="K64"/>
  <c r="L63"/>
  <c r="K63"/>
  <c r="L62"/>
  <c r="L17" s="1"/>
  <c r="K62"/>
  <c r="L61"/>
  <c r="K61"/>
  <c r="L60"/>
  <c r="K60"/>
  <c r="I61"/>
  <c r="I62"/>
  <c r="I17" s="1"/>
  <c r="I63"/>
  <c r="I64"/>
  <c r="I60"/>
  <c r="H65"/>
  <c r="H61"/>
  <c r="H62"/>
  <c r="H175" s="1"/>
  <c r="H63"/>
  <c r="H64"/>
  <c r="H60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AL175" l="1"/>
  <c r="AL17"/>
  <c r="AF175"/>
  <c r="AF17"/>
  <c r="Z175"/>
  <c r="Z17"/>
  <c r="W175"/>
  <c r="W17"/>
  <c r="T175"/>
  <c r="T17"/>
  <c r="N175"/>
  <c r="N17"/>
  <c r="K175"/>
  <c r="K17"/>
  <c r="K14" s="1"/>
  <c r="AI175"/>
  <c r="AI17"/>
  <c r="AQ163"/>
  <c r="AQ162"/>
  <c r="AQ164"/>
  <c r="AH160"/>
  <c r="AE164"/>
  <c r="Y163"/>
  <c r="S163"/>
  <c r="M160"/>
  <c r="M162"/>
  <c r="M164"/>
  <c r="P160"/>
  <c r="V162"/>
  <c r="V164"/>
  <c r="Y160"/>
  <c r="AB163"/>
  <c r="AE159"/>
  <c r="AH162"/>
  <c r="AH164"/>
  <c r="AK160"/>
  <c r="AN163"/>
  <c r="G38"/>
  <c r="P164"/>
  <c r="V160"/>
  <c r="V163"/>
  <c r="Y159"/>
  <c r="AB160"/>
  <c r="AB162"/>
  <c r="AB164"/>
  <c r="AE160"/>
  <c r="AH163"/>
  <c r="AN162"/>
  <c r="AN164"/>
  <c r="AQ160"/>
  <c r="I173"/>
  <c r="K174"/>
  <c r="K176"/>
  <c r="K178"/>
  <c r="N174"/>
  <c r="N176"/>
  <c r="N178"/>
  <c r="Q174"/>
  <c r="Q176"/>
  <c r="Q178"/>
  <c r="T174"/>
  <c r="T176"/>
  <c r="T178"/>
  <c r="W174"/>
  <c r="W176"/>
  <c r="W178"/>
  <c r="Z174"/>
  <c r="Z176"/>
  <c r="Z178"/>
  <c r="AC174"/>
  <c r="AC176"/>
  <c r="AC178"/>
  <c r="AF174"/>
  <c r="AF176"/>
  <c r="AF178"/>
  <c r="AI174"/>
  <c r="AI176"/>
  <c r="AI178"/>
  <c r="AL174"/>
  <c r="AL176"/>
  <c r="AL178"/>
  <c r="AO174"/>
  <c r="AO176"/>
  <c r="AO178"/>
  <c r="K158"/>
  <c r="I178"/>
  <c r="L174"/>
  <c r="M174" s="1"/>
  <c r="M16"/>
  <c r="L176"/>
  <c r="O174"/>
  <c r="P16"/>
  <c r="O176"/>
  <c r="R174"/>
  <c r="S16"/>
  <c r="R176"/>
  <c r="S18"/>
  <c r="U174"/>
  <c r="V16"/>
  <c r="U176"/>
  <c r="V18"/>
  <c r="X174"/>
  <c r="Y16"/>
  <c r="X176"/>
  <c r="Y176" s="1"/>
  <c r="AA174"/>
  <c r="AB16"/>
  <c r="AA176"/>
  <c r="AB18"/>
  <c r="AD174"/>
  <c r="AE16"/>
  <c r="AD176"/>
  <c r="AE18"/>
  <c r="AG174"/>
  <c r="AH16"/>
  <c r="AG176"/>
  <c r="AJ174"/>
  <c r="AK16"/>
  <c r="AJ176"/>
  <c r="AK176" s="1"/>
  <c r="AM174"/>
  <c r="AN16"/>
  <c r="AM176"/>
  <c r="AN18"/>
  <c r="AQ16"/>
  <c r="AP174"/>
  <c r="AQ174" s="1"/>
  <c r="AP176"/>
  <c r="P162"/>
  <c r="S160"/>
  <c r="H173"/>
  <c r="K173"/>
  <c r="N173"/>
  <c r="Q173"/>
  <c r="T173"/>
  <c r="W173"/>
  <c r="Z173"/>
  <c r="AC173"/>
  <c r="AF173"/>
  <c r="AI173"/>
  <c r="AL173"/>
  <c r="AO173"/>
  <c r="V159"/>
  <c r="Z158"/>
  <c r="H150"/>
  <c r="Q158"/>
  <c r="T158"/>
  <c r="W150"/>
  <c r="AI158"/>
  <c r="AL158"/>
  <c r="H178"/>
  <c r="L173"/>
  <c r="M173" s="1"/>
  <c r="O173"/>
  <c r="P173" s="1"/>
  <c r="R173"/>
  <c r="S173" s="1"/>
  <c r="U173"/>
  <c r="V173" s="1"/>
  <c r="Y15"/>
  <c r="X173"/>
  <c r="Y173" s="1"/>
  <c r="AA173"/>
  <c r="AB173" s="1"/>
  <c r="AE15"/>
  <c r="AD173"/>
  <c r="AE173" s="1"/>
  <c r="AG173"/>
  <c r="AH173" s="1"/>
  <c r="AJ173"/>
  <c r="AK173" s="1"/>
  <c r="AM173"/>
  <c r="AN173" s="1"/>
  <c r="AM175"/>
  <c r="AQ15"/>
  <c r="AP173"/>
  <c r="AQ173" s="1"/>
  <c r="AP175"/>
  <c r="M159"/>
  <c r="M163"/>
  <c r="P159"/>
  <c r="P163"/>
  <c r="S159"/>
  <c r="AB159"/>
  <c r="AA158"/>
  <c r="AD158"/>
  <c r="AG158"/>
  <c r="AJ158"/>
  <c r="AK159"/>
  <c r="AM158"/>
  <c r="AP158"/>
  <c r="AQ159"/>
  <c r="H177"/>
  <c r="I176"/>
  <c r="L177"/>
  <c r="O177"/>
  <c r="R177"/>
  <c r="U177"/>
  <c r="X177"/>
  <c r="AA177"/>
  <c r="AD177"/>
  <c r="AG177"/>
  <c r="AJ177"/>
  <c r="AM177"/>
  <c r="AP177"/>
  <c r="H176"/>
  <c r="I174"/>
  <c r="L178"/>
  <c r="M178" s="1"/>
  <c r="M20"/>
  <c r="P20"/>
  <c r="O178"/>
  <c r="P178" s="1"/>
  <c r="R178"/>
  <c r="S178" s="1"/>
  <c r="S20"/>
  <c r="U178"/>
  <c r="V178" s="1"/>
  <c r="V20"/>
  <c r="X178"/>
  <c r="Y178" s="1"/>
  <c r="Y20"/>
  <c r="AA178"/>
  <c r="AB178" s="1"/>
  <c r="AD178"/>
  <c r="AE178" s="1"/>
  <c r="AE20"/>
  <c r="AG178"/>
  <c r="AH178" s="1"/>
  <c r="AH20"/>
  <c r="AJ178"/>
  <c r="AK178" s="1"/>
  <c r="AK20"/>
  <c r="AM178"/>
  <c r="AN178" s="1"/>
  <c r="AN20"/>
  <c r="AQ20"/>
  <c r="AP178"/>
  <c r="AQ178" s="1"/>
  <c r="H174"/>
  <c r="H31"/>
  <c r="I177"/>
  <c r="K177"/>
  <c r="N177"/>
  <c r="N172" s="1"/>
  <c r="Q177"/>
  <c r="T177"/>
  <c r="W177"/>
  <c r="Z177"/>
  <c r="Z172" s="1"/>
  <c r="AC177"/>
  <c r="AF177"/>
  <c r="AF172" s="1"/>
  <c r="AI177"/>
  <c r="AL177"/>
  <c r="AL172" s="1"/>
  <c r="AO177"/>
  <c r="AJ175"/>
  <c r="AJ172" s="1"/>
  <c r="AQ161"/>
  <c r="AG175"/>
  <c r="AH175" s="1"/>
  <c r="AD175"/>
  <c r="AD172" s="1"/>
  <c r="AC158"/>
  <c r="AA175"/>
  <c r="AC14"/>
  <c r="AC175"/>
  <c r="X158"/>
  <c r="X175"/>
  <c r="U158"/>
  <c r="U14"/>
  <c r="U175"/>
  <c r="AN161"/>
  <c r="AK161"/>
  <c r="W158"/>
  <c r="S161"/>
  <c r="AB161"/>
  <c r="AO175"/>
  <c r="Q175"/>
  <c r="Q172" s="1"/>
  <c r="T172"/>
  <c r="R14"/>
  <c r="R175"/>
  <c r="P153"/>
  <c r="P161"/>
  <c r="O158"/>
  <c r="P158" s="1"/>
  <c r="O14"/>
  <c r="O175"/>
  <c r="M161"/>
  <c r="L175"/>
  <c r="I150"/>
  <c r="I175"/>
  <c r="AI150"/>
  <c r="AC150"/>
  <c r="AL14"/>
  <c r="T14"/>
  <c r="K150"/>
  <c r="J155"/>
  <c r="S151"/>
  <c r="S155"/>
  <c r="V153"/>
  <c r="Q150"/>
  <c r="V154"/>
  <c r="AB151"/>
  <c r="AB153"/>
  <c r="AB155"/>
  <c r="AE151"/>
  <c r="AE153"/>
  <c r="AE155"/>
  <c r="AH151"/>
  <c r="AH153"/>
  <c r="AK153"/>
  <c r="AN153"/>
  <c r="AQ151"/>
  <c r="AQ153"/>
  <c r="AQ155"/>
  <c r="S153"/>
  <c r="V151"/>
  <c r="AB152"/>
  <c r="AB154"/>
  <c r="AB156"/>
  <c r="AE152"/>
  <c r="AE154"/>
  <c r="AE156"/>
  <c r="AQ152"/>
  <c r="AQ154"/>
  <c r="AQ156"/>
  <c r="AQ61"/>
  <c r="AQ63"/>
  <c r="AQ65"/>
  <c r="M154"/>
  <c r="Y154"/>
  <c r="AF150"/>
  <c r="AH156"/>
  <c r="AK152"/>
  <c r="AN155"/>
  <c r="AN154"/>
  <c r="J151"/>
  <c r="N150"/>
  <c r="P154"/>
  <c r="P156"/>
  <c r="S152"/>
  <c r="T150"/>
  <c r="V155"/>
  <c r="Z150"/>
  <c r="AH155"/>
  <c r="G28"/>
  <c r="AM59"/>
  <c r="M151"/>
  <c r="M153"/>
  <c r="M155"/>
  <c r="P155"/>
  <c r="S156"/>
  <c r="V152"/>
  <c r="Y151"/>
  <c r="Y153"/>
  <c r="Y155"/>
  <c r="AH152"/>
  <c r="AK155"/>
  <c r="AN151"/>
  <c r="AO150"/>
  <c r="AP150"/>
  <c r="AM150"/>
  <c r="AN150" s="1"/>
  <c r="AJ150"/>
  <c r="AK151"/>
  <c r="AG150"/>
  <c r="AD150"/>
  <c r="AE150" s="1"/>
  <c r="AA150"/>
  <c r="X150"/>
  <c r="U150"/>
  <c r="R150"/>
  <c r="O150"/>
  <c r="P151"/>
  <c r="L150"/>
  <c r="J153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Y59" s="1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V158" l="1"/>
  <c r="AN175"/>
  <c r="AI172"/>
  <c r="AK172" s="1"/>
  <c r="Y150"/>
  <c r="W172"/>
  <c r="K172"/>
  <c r="AQ18"/>
  <c r="Z14"/>
  <c r="AB20"/>
  <c r="AB158"/>
  <c r="M18"/>
  <c r="J150"/>
  <c r="AG14"/>
  <c r="AK18"/>
  <c r="AH18"/>
  <c r="Y18"/>
  <c r="P18"/>
  <c r="AN176"/>
  <c r="AB176"/>
  <c r="V176"/>
  <c r="AN15"/>
  <c r="AB15"/>
  <c r="AF14"/>
  <c r="AO14"/>
  <c r="AA14"/>
  <c r="AD14"/>
  <c r="AE14" s="1"/>
  <c r="AH15"/>
  <c r="V15"/>
  <c r="P15"/>
  <c r="AN174"/>
  <c r="AK174"/>
  <c r="AH174"/>
  <c r="AE174"/>
  <c r="AB174"/>
  <c r="Y174"/>
  <c r="V174"/>
  <c r="S174"/>
  <c r="P174"/>
  <c r="W14"/>
  <c r="AI14"/>
  <c r="L14"/>
  <c r="M14" s="1"/>
  <c r="Q14"/>
  <c r="S14" s="1"/>
  <c r="U172"/>
  <c r="X14"/>
  <c r="AE158"/>
  <c r="AG172"/>
  <c r="AJ14"/>
  <c r="AK15"/>
  <c r="S15"/>
  <c r="M15"/>
  <c r="AN158"/>
  <c r="AQ176"/>
  <c r="AH176"/>
  <c r="AE176"/>
  <c r="S176"/>
  <c r="P176"/>
  <c r="M176"/>
  <c r="AK158"/>
  <c r="H30"/>
  <c r="E15"/>
  <c r="AH172"/>
  <c r="AM14"/>
  <c r="AN19"/>
  <c r="AH19"/>
  <c r="AB19"/>
  <c r="V177"/>
  <c r="P19"/>
  <c r="AM172"/>
  <c r="AN172" s="1"/>
  <c r="AN177"/>
  <c r="AH177"/>
  <c r="AB177"/>
  <c r="V19"/>
  <c r="P177"/>
  <c r="AP172"/>
  <c r="AQ177"/>
  <c r="AK19"/>
  <c r="AE19"/>
  <c r="Y19"/>
  <c r="S19"/>
  <c r="M19"/>
  <c r="AN14"/>
  <c r="AQ19"/>
  <c r="AP14"/>
  <c r="AK177"/>
  <c r="AE177"/>
  <c r="Y177"/>
  <c r="S177"/>
  <c r="M177"/>
  <c r="AK175"/>
  <c r="AH150"/>
  <c r="AO158"/>
  <c r="AQ158" s="1"/>
  <c r="AE17"/>
  <c r="AN17"/>
  <c r="AF158"/>
  <c r="AH158" s="1"/>
  <c r="AH161"/>
  <c r="AE161"/>
  <c r="AB175"/>
  <c r="AA172"/>
  <c r="AB172" s="1"/>
  <c r="AC172"/>
  <c r="AE172" s="1"/>
  <c r="AE175"/>
  <c r="Y158"/>
  <c r="Y161"/>
  <c r="X172"/>
  <c r="Y172" s="1"/>
  <c r="Y175"/>
  <c r="V161"/>
  <c r="V175"/>
  <c r="V172"/>
  <c r="V14"/>
  <c r="AH17"/>
  <c r="R158"/>
  <c r="S158" s="1"/>
  <c r="AB17"/>
  <c r="S17"/>
  <c r="AQ17"/>
  <c r="AQ175"/>
  <c r="AO172"/>
  <c r="AQ172" s="1"/>
  <c r="S59"/>
  <c r="S175"/>
  <c r="R172"/>
  <c r="S172" s="1"/>
  <c r="P175"/>
  <c r="O172"/>
  <c r="P172" s="1"/>
  <c r="L158"/>
  <c r="M158" s="1"/>
  <c r="M175"/>
  <c r="L172"/>
  <c r="AK150"/>
  <c r="AB150"/>
  <c r="AK17"/>
  <c r="Y17"/>
  <c r="V17"/>
  <c r="N14"/>
  <c r="P14" s="1"/>
  <c r="P17"/>
  <c r="M17"/>
  <c r="M150"/>
  <c r="M59"/>
  <c r="AH59"/>
  <c r="AN59"/>
  <c r="S150"/>
  <c r="P59"/>
  <c r="V150"/>
  <c r="AQ150"/>
  <c r="P150"/>
  <c r="V59"/>
  <c r="AE59"/>
  <c r="AQ59"/>
  <c r="AK59"/>
  <c r="AB59"/>
  <c r="G22"/>
  <c r="AQ14" l="1"/>
  <c r="M172"/>
  <c r="Y14"/>
  <c r="AH14"/>
  <c r="AB14"/>
  <c r="AK14"/>
  <c r="E177"/>
  <c r="E178"/>
  <c r="E176"/>
  <c r="H172" l="1"/>
  <c r="I172"/>
  <c r="J176"/>
  <c r="J175"/>
  <c r="J173"/>
  <c r="J174"/>
  <c r="E175"/>
  <c r="J178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Q147"/>
  <c r="AN147"/>
  <c r="AK147"/>
  <c r="AH147"/>
  <c r="AE147"/>
  <c r="AB147"/>
  <c r="Y147"/>
  <c r="V147"/>
  <c r="S147"/>
  <c r="P147"/>
  <c r="M147"/>
  <c r="J147"/>
  <c r="F147"/>
  <c r="E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P143"/>
  <c r="AO143"/>
  <c r="AM143"/>
  <c r="AL143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Q140"/>
  <c r="AN140"/>
  <c r="AK140"/>
  <c r="AH140"/>
  <c r="AE140"/>
  <c r="AB140"/>
  <c r="Y140"/>
  <c r="V140"/>
  <c r="S140"/>
  <c r="P140"/>
  <c r="M140"/>
  <c r="J140"/>
  <c r="F140"/>
  <c r="E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P136"/>
  <c r="AO136"/>
  <c r="AM136"/>
  <c r="AL136"/>
  <c r="AJ136"/>
  <c r="AI136"/>
  <c r="AG136"/>
  <c r="AF136"/>
  <c r="AD136"/>
  <c r="AC136"/>
  <c r="AA136"/>
  <c r="Z136"/>
  <c r="X136"/>
  <c r="W136"/>
  <c r="U136"/>
  <c r="T136"/>
  <c r="R136"/>
  <c r="Q136"/>
  <c r="O136"/>
  <c r="N136"/>
  <c r="L136"/>
  <c r="K136"/>
  <c r="I136"/>
  <c r="H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E154" s="1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E79"/>
  <c r="AQ78"/>
  <c r="AN78"/>
  <c r="AK78"/>
  <c r="AH78"/>
  <c r="AE78"/>
  <c r="AB78"/>
  <c r="Y78"/>
  <c r="V78"/>
  <c r="S78"/>
  <c r="P78"/>
  <c r="M78"/>
  <c r="J78"/>
  <c r="F78"/>
  <c r="E78"/>
  <c r="AQ77"/>
  <c r="AN77"/>
  <c r="AK77"/>
  <c r="AH77"/>
  <c r="AE77"/>
  <c r="AB77"/>
  <c r="Y77"/>
  <c r="V77"/>
  <c r="S77"/>
  <c r="P77"/>
  <c r="M77"/>
  <c r="J77"/>
  <c r="F77"/>
  <c r="E77"/>
  <c r="AQ76"/>
  <c r="AN76"/>
  <c r="AK76"/>
  <c r="AH76"/>
  <c r="AE76"/>
  <c r="AB76"/>
  <c r="Y76"/>
  <c r="V76"/>
  <c r="S76"/>
  <c r="P76"/>
  <c r="M76"/>
  <c r="J76"/>
  <c r="F76"/>
  <c r="E76"/>
  <c r="E153" s="1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50" l="1"/>
  <c r="F153"/>
  <c r="J172"/>
  <c r="P129"/>
  <c r="V129"/>
  <c r="G141"/>
  <c r="J143"/>
  <c r="P143"/>
  <c r="V143"/>
  <c r="V80"/>
  <c r="AN80"/>
  <c r="G114"/>
  <c r="G81"/>
  <c r="AH80"/>
  <c r="V87"/>
  <c r="G95"/>
  <c r="Y122"/>
  <c r="AQ122"/>
  <c r="G149"/>
  <c r="F62"/>
  <c r="G139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137"/>
  <c r="AB143"/>
  <c r="G58"/>
  <c r="AK73"/>
  <c r="AB87"/>
  <c r="AH87"/>
  <c r="M115"/>
  <c r="G120"/>
  <c r="J122"/>
  <c r="M136"/>
  <c r="Y136"/>
  <c r="AE136"/>
  <c r="AK136"/>
  <c r="AQ136"/>
  <c r="AL35"/>
  <c r="F178"/>
  <c r="G178" s="1"/>
  <c r="M52"/>
  <c r="J48"/>
  <c r="G74"/>
  <c r="G78"/>
  <c r="E49"/>
  <c r="E63" s="1"/>
  <c r="Y73"/>
  <c r="Y115"/>
  <c r="AK115"/>
  <c r="M129"/>
  <c r="AH143"/>
  <c r="G144"/>
  <c r="G146"/>
  <c r="J169"/>
  <c r="F174"/>
  <c r="F175"/>
  <c r="G175" s="1"/>
  <c r="M108"/>
  <c r="S108"/>
  <c r="G113"/>
  <c r="E136"/>
  <c r="J170"/>
  <c r="F173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Y143"/>
  <c r="E174"/>
  <c r="F176"/>
  <c r="G176" s="1"/>
  <c r="F177"/>
  <c r="G177" s="1"/>
  <c r="J177"/>
  <c r="AN87"/>
  <c r="G88"/>
  <c r="G96"/>
  <c r="G98"/>
  <c r="G100"/>
  <c r="M101"/>
  <c r="G106"/>
  <c r="Y108"/>
  <c r="AH122"/>
  <c r="G132"/>
  <c r="G134"/>
  <c r="J136"/>
  <c r="P136"/>
  <c r="V136"/>
  <c r="AB136"/>
  <c r="AH136"/>
  <c r="G142"/>
  <c r="M143"/>
  <c r="J171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AK143"/>
  <c r="AQ143"/>
  <c r="G147"/>
  <c r="E173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F136"/>
  <c r="G148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S136"/>
  <c r="AN136"/>
  <c r="G140"/>
  <c r="S143"/>
  <c r="AN143"/>
  <c r="G124"/>
  <c r="AQ129"/>
  <c r="M122"/>
  <c r="G128"/>
  <c r="G135"/>
  <c r="G138"/>
  <c r="G145"/>
  <c r="AE143"/>
  <c r="E143"/>
  <c r="F143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E169"/>
  <c r="G47"/>
  <c r="F61"/>
  <c r="K35"/>
  <c r="G174"/>
  <c r="T31"/>
  <c r="AO33"/>
  <c r="AL31"/>
  <c r="G136"/>
  <c r="AO32"/>
  <c r="N31"/>
  <c r="E171"/>
  <c r="T33"/>
  <c r="J64"/>
  <c r="AL33"/>
  <c r="G52"/>
  <c r="J45"/>
  <c r="G153"/>
  <c r="E172"/>
  <c r="F171"/>
  <c r="H165"/>
  <c r="E170"/>
  <c r="F169"/>
  <c r="AI33"/>
  <c r="Q31"/>
  <c r="W35"/>
  <c r="J65"/>
  <c r="J62"/>
  <c r="E168"/>
  <c r="G173"/>
  <c r="F172"/>
  <c r="J168"/>
  <c r="F168"/>
  <c r="E167"/>
  <c r="G154"/>
  <c r="F170"/>
  <c r="F167"/>
  <c r="J167"/>
  <c r="J166"/>
  <c r="F166"/>
  <c r="I165"/>
  <c r="J60"/>
  <c r="J61"/>
  <c r="G50"/>
  <c r="F45"/>
  <c r="G49"/>
  <c r="G87"/>
  <c r="I59"/>
  <c r="H59"/>
  <c r="G51"/>
  <c r="G122"/>
  <c r="G94"/>
  <c r="G46"/>
  <c r="G143"/>
  <c r="G48"/>
  <c r="E45"/>
  <c r="AO31" l="1"/>
  <c r="W33"/>
  <c r="AF34"/>
  <c r="H33"/>
  <c r="G169"/>
  <c r="G152"/>
  <c r="K34"/>
  <c r="AF35"/>
  <c r="G151"/>
  <c r="T30"/>
  <c r="N33"/>
  <c r="G156"/>
  <c r="H35"/>
  <c r="K33"/>
  <c r="G155"/>
  <c r="G172"/>
  <c r="Q35"/>
  <c r="J165"/>
  <c r="AO30"/>
  <c r="I33"/>
  <c r="Q33"/>
  <c r="G62"/>
  <c r="G45"/>
  <c r="E18"/>
  <c r="N35"/>
  <c r="F165"/>
  <c r="G171"/>
  <c r="AF32"/>
  <c r="AI31"/>
  <c r="G168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50"/>
  <c r="Q34"/>
  <c r="AF31"/>
  <c r="O32"/>
  <c r="G167"/>
  <c r="H32"/>
  <c r="T34"/>
  <c r="AA30"/>
  <c r="H34"/>
  <c r="AC32"/>
  <c r="Q32"/>
  <c r="AI32"/>
  <c r="W32"/>
  <c r="AO35"/>
  <c r="AC31"/>
  <c r="AI35"/>
  <c r="Z33"/>
  <c r="Z34"/>
  <c r="G166"/>
  <c r="AM31"/>
  <c r="AN31" s="1"/>
  <c r="AL34"/>
  <c r="W34"/>
  <c r="AC35"/>
  <c r="E20"/>
  <c r="AL32"/>
  <c r="K31"/>
  <c r="W31"/>
  <c r="G170"/>
  <c r="Z32"/>
  <c r="AO34"/>
  <c r="T32"/>
  <c r="N32"/>
  <c r="F59"/>
  <c r="G64"/>
  <c r="J59"/>
  <c r="G60"/>
  <c r="G65"/>
  <c r="E162" l="1"/>
  <c r="E160"/>
  <c r="E164"/>
  <c r="G150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G165"/>
  <c r="E161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62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61"/>
  <c r="AF30"/>
  <c r="AF29" s="1"/>
  <c r="F18"/>
  <c r="G18" s="1"/>
  <c r="T29"/>
  <c r="P32"/>
  <c r="E32"/>
  <c r="E14" l="1"/>
  <c r="E30"/>
  <c r="P34"/>
  <c r="E159"/>
  <c r="F159"/>
  <c r="E163"/>
  <c r="F163"/>
  <c r="F160"/>
  <c r="G160" s="1"/>
  <c r="F164"/>
  <c r="G164" s="1"/>
  <c r="G161"/>
  <c r="F162"/>
  <c r="G162" s="1"/>
  <c r="G16"/>
  <c r="AN30"/>
  <c r="G17"/>
  <c r="J14"/>
  <c r="G15"/>
  <c r="N29"/>
  <c r="AL29"/>
  <c r="J163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59"/>
  <c r="I158"/>
  <c r="U29"/>
  <c r="V29" s="1"/>
  <c r="V30"/>
  <c r="AJ29"/>
  <c r="AK29" s="1"/>
  <c r="AK30"/>
  <c r="J164"/>
  <c r="F32"/>
  <c r="G32" s="1"/>
  <c r="J160"/>
  <c r="AM29"/>
  <c r="H158"/>
  <c r="L29"/>
  <c r="X29"/>
  <c r="Y29" s="1"/>
  <c r="I29"/>
  <c r="F30"/>
  <c r="AA29"/>
  <c r="AB29" s="1"/>
  <c r="AG29"/>
  <c r="AH29" s="1"/>
  <c r="M30"/>
  <c r="K29"/>
  <c r="E158" l="1"/>
  <c r="AN29"/>
  <c r="G163"/>
  <c r="P29"/>
  <c r="G14"/>
  <c r="E29"/>
  <c r="M29"/>
  <c r="S29"/>
  <c r="F29"/>
  <c r="G30"/>
  <c r="G159"/>
  <c r="F158"/>
  <c r="J158"/>
  <c r="J29"/>
  <c r="G34"/>
  <c r="G158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<sst xmlns="http://schemas.openxmlformats.org/spreadsheetml/2006/main" count="425" uniqueCount="168">
  <si>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</si>
  <si>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</si>
  <si>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</si>
  <si>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</si>
  <si>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</si>
  <si>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</si>
  <si>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</si>
  <si>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</si>
  <si>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</si>
  <si>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</si>
  <si>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</si>
  <si>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</si>
  <si>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</si>
  <si>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</si>
  <si>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</si>
  <si>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</si>
  <si>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</si>
  <si>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</si>
  <si>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</si>
  <si>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</si>
  <si>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</si>
  <si>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</si>
  <si>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</si>
  <si>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</si>
  <si>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</si>
  <si>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</si>
  <si>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</si>
  <si>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</si>
  <si>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</si>
  <si>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</si>
  <si>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</si>
  <si>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</si>
  <si>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</si>
  <si>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</si>
  <si>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</si>
  <si>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</si>
  <si>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</si>
  <si>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</si>
  <si>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</si>
  <si>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</si>
  <si>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</si>
  <si>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</si>
  <si>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</si>
  <si>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</si>
  <si>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</si>
  <si>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</si>
  <si>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</si>
  <si>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</si>
  <si>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</si>
  <si>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</si>
  <si>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</si>
  <si>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</si>
  <si>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</si>
  <si>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</si>
  <si>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</si>
  <si>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</si>
  <si>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</si>
  <si>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</si>
  <si>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</si>
  <si>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</si>
  <si>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</si>
  <si>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</si>
  <si>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</si>
  <si>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</si>
  <si>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</si>
  <si>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</si>
  <si>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</si>
  <si>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</si>
  <si>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</si>
  <si>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</si>
  <si>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</si>
  <si>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</si>
  <si>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</si>
  <si>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</si>
  <si>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</si>
  <si>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</si>
  <si>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</si>
  <si>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</si>
  <si>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</si>
  <si>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</si>
  <si>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</si>
  <si>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</si>
  <si>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</si>
  <si>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</si>
  <si>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</si>
  <si>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</si>
  <si>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</si>
  <si>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</si>
  <si>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</si>
  <si>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</si>
  <si>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</si>
  <si>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</si>
  <si>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</si>
  <si>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</si>
  <si>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</si>
  <si>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</si>
  <si>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</si>
  <si>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</si>
  <si>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</si>
  <si>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</si>
  <si>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</si>
  <si>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</si>
  <si>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</si>
  <si>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</si>
  <si>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</si>
  <si>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</si>
  <si>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</si>
  <si>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</si>
  <si>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</si>
  <si>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</si>
  <si>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</si>
  <si>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</si>
  <si>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</si>
  <si>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</si>
  <si>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</si>
  <si>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</si>
  <si>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</si>
  <si>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</si>
  <si>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</si>
  <si>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</si>
  <si>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</si>
  <si>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</si>
  <si>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</si>
  <si>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</si>
  <si>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</si>
  <si>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</si>
  <si>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</si>
  <si>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</si>
  <si>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</si>
  <si>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</si>
  <si>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</si>
  <si>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</si>
  <si>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</si>
  <si>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</si>
  <si>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</si>
  <si>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</si>
  <si>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</si>
  <si>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</si>
  <si>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</si>
  <si>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</si>
  <si>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</si>
  <si>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</si>
  <si>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</si>
  <si>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</si>
  <si>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</si>
  <si>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</si>
  <si>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</si>
  <si>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</si>
  <si>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</si>
  <si>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</si>
  <si>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</si>
  <si>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</si>
  <si>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</si>
  <si>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</si>
  <si>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</si>
  <si>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</si>
  <si>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</si>
  <si>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</si>
  <si>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</si>
  <si>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</si>
  <si>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</si>
  <si>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</si>
  <si>
    <t>На 31.03.2016 произведена оплата за сопровождение системы "Кодекс документооборот", за обслуживание справочно-правовой системы "Консультант Плюс", оказаны услуги по техническому и информационному сопровождению официального сайта администрации района.</t>
  </si>
  <si>
    <t>На 31.05.2016 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обновление ПК "ГРАНД-Смета",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</si>
  <si>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30.04.2016 произведена ежемесячная оплата за услуги доступа к сети Интернет,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</si>
  <si>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30.06.2016 произведена ежемесячная оплата за услуги доступа к сети Интернет, за обслуживание справочно-правовой системы "Консультант Плюс", лицензия на право использования Контур-Экстерн. Произведена заправка расходных материалов по фактической потребности.</t>
  </si>
  <si>
    <t>На 31.07.2016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за облуживание комплекса программных продуктов финансово-хозяйственной деятельности, оказаны услуги по обновлению интерфейса и программных модулей на официальном сайте администрации района. Произведена заправка расходных материалов по фактической потребности.</t>
  </si>
  <si>
    <t>На 31.08.2016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 Приобретено компьютерное оборудование для нужд администрации района (компьютеры, мониторы, сетевое оборудование).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</si>
</sst>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top"/>
    </xf>
    <xf numFmtId="0" fontId="30" fillId="0" borderId="6" xfId="0" applyNumberFormat="1" applyFont="1" applyBorder="1" applyAlignment="1">
      <alignment horizontal="center" vertical="top"/>
    </xf>
    <xf numFmtId="0" fontId="30" fillId="0" borderId="7" xfId="0" applyNumberFormat="1" applyFont="1" applyBorder="1" applyAlignment="1">
      <alignment horizontal="center" vertical="top"/>
    </xf>
    <xf numFmtId="0" fontId="30" fillId="0" borderId="2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O29" sqref="O2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42" t="s">
        <v>81</v>
      </c>
      <c r="H1" s="143"/>
      <c r="I1" s="143"/>
      <c r="J1" s="143"/>
    </row>
    <row r="2" spans="1:14" ht="14.4">
      <c r="A2" s="1"/>
      <c r="B2" s="1"/>
      <c r="C2" s="1"/>
      <c r="D2" s="1"/>
      <c r="E2" s="1"/>
      <c r="G2" s="142" t="s">
        <v>83</v>
      </c>
      <c r="H2" s="146"/>
      <c r="I2" s="146"/>
      <c r="J2" s="146"/>
    </row>
    <row r="3" spans="1:14" ht="15.6">
      <c r="A3" s="1"/>
      <c r="B3" s="1"/>
      <c r="C3" s="1"/>
      <c r="D3" s="1"/>
      <c r="E3" s="1"/>
      <c r="G3" s="142" t="s">
        <v>84</v>
      </c>
      <c r="H3" s="143"/>
      <c r="I3" s="143"/>
      <c r="J3" s="143"/>
    </row>
    <row r="4" spans="1:14" ht="15.6">
      <c r="A4" s="1"/>
      <c r="B4" s="1"/>
      <c r="C4" s="1"/>
      <c r="D4" s="1"/>
      <c r="E4" s="1"/>
      <c r="G4" s="144" t="s">
        <v>85</v>
      </c>
      <c r="H4" s="145"/>
      <c r="I4" s="145"/>
      <c r="J4" s="145"/>
    </row>
    <row r="5" spans="1:14" ht="15.6">
      <c r="A5" s="1"/>
      <c r="B5" s="1"/>
      <c r="C5" s="1"/>
      <c r="D5" s="1"/>
      <c r="E5" s="1"/>
      <c r="G5" s="144"/>
      <c r="H5" s="145"/>
      <c r="I5" s="145"/>
      <c r="J5" s="145"/>
    </row>
    <row r="6" spans="1:14" ht="15.6">
      <c r="A6" s="1"/>
      <c r="B6" s="1"/>
      <c r="C6" s="1"/>
      <c r="D6" s="1"/>
      <c r="E6" s="1"/>
      <c r="G6" s="142" t="s">
        <v>35</v>
      </c>
      <c r="H6" s="143"/>
      <c r="I6" s="143"/>
      <c r="J6" s="143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39" t="s">
        <v>24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"/>
      <c r="L17" s="1"/>
      <c r="M17" s="1"/>
      <c r="N17" s="1"/>
    </row>
    <row r="18" spans="1:14" ht="20.100000000000001" customHeight="1">
      <c r="A18" s="140" t="s">
        <v>157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"/>
      <c r="L18" s="1"/>
      <c r="M18" s="1"/>
      <c r="N18" s="1"/>
    </row>
    <row r="19" spans="1:14" ht="20.100000000000001" customHeight="1">
      <c r="A19" s="141" t="s">
        <v>23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"/>
      <c r="L19" s="1"/>
      <c r="M19" s="1"/>
      <c r="N19" s="1"/>
    </row>
    <row r="20" spans="1:14" ht="20.100000000000001" customHeight="1">
      <c r="A20" s="134" t="s">
        <v>86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"/>
      <c r="L20" s="1"/>
      <c r="M20" s="1"/>
      <c r="N20" s="1"/>
    </row>
    <row r="21" spans="1:14" ht="20.100000000000001" customHeight="1">
      <c r="A21" s="134" t="s">
        <v>87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"/>
      <c r="L21" s="1"/>
      <c r="M21" s="1"/>
      <c r="N21" s="1"/>
    </row>
    <row r="22" spans="1:14" ht="15" customHeight="1">
      <c r="A22" s="1"/>
      <c r="B22" s="1"/>
      <c r="C22" s="10"/>
      <c r="D22" s="133" t="s">
        <v>25</v>
      </c>
      <c r="E22" s="133"/>
      <c r="F22" s="133"/>
      <c r="G22" s="133"/>
      <c r="H22" s="133"/>
      <c r="I22" s="133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35" t="s">
        <v>32</v>
      </c>
      <c r="H25" s="135"/>
      <c r="I25" s="135"/>
      <c r="J25" s="135"/>
      <c r="K25" s="1"/>
      <c r="L25" s="1"/>
      <c r="M25" s="1"/>
      <c r="N25" s="1"/>
    </row>
    <row r="26" spans="1:14" ht="15.6">
      <c r="A26" s="1"/>
      <c r="G26" s="135" t="s">
        <v>132</v>
      </c>
      <c r="H26" s="135"/>
      <c r="I26" s="135"/>
      <c r="J26" s="135"/>
      <c r="K26" s="1"/>
      <c r="L26" s="1"/>
      <c r="M26" s="1"/>
      <c r="N26" s="1"/>
    </row>
    <row r="27" spans="1:14" ht="15.6">
      <c r="A27" s="1"/>
      <c r="F27" s="92"/>
      <c r="G27" s="136" t="s">
        <v>88</v>
      </c>
      <c r="H27" s="136"/>
      <c r="I27" s="136"/>
      <c r="J27" s="136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37"/>
      <c r="H28" s="137"/>
      <c r="I28" s="137"/>
      <c r="J28" s="137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38" t="s">
        <v>133</v>
      </c>
      <c r="H29" s="138"/>
      <c r="I29" s="138"/>
      <c r="J29" s="138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2"/>
      <c r="F42" s="132"/>
      <c r="G42" s="132"/>
      <c r="H42" s="132"/>
    </row>
    <row r="43" spans="5:8" ht="15.6">
      <c r="E43" s="5"/>
      <c r="F43" s="132" t="s">
        <v>156</v>
      </c>
      <c r="G43" s="132"/>
      <c r="H43" s="5"/>
    </row>
    <row r="44" spans="5:8" ht="15.6">
      <c r="E44" s="5"/>
      <c r="F44" s="132"/>
      <c r="G44" s="132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53" sqref="F153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ht="24.75" customHeight="1">
      <c r="A3" s="201" t="s">
        <v>155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</row>
    <row r="4" spans="1:44" ht="26.25" customHeight="1">
      <c r="A4" s="202" t="s">
        <v>61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</row>
    <row r="5" spans="1:44" ht="24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44" ht="31.5" customHeight="1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spans="1:44" ht="31.5" customHeight="1">
      <c r="A7" s="165" t="s">
        <v>0</v>
      </c>
      <c r="B7" s="165" t="s">
        <v>68</v>
      </c>
      <c r="C7" s="165" t="s">
        <v>69</v>
      </c>
      <c r="D7" s="165" t="s">
        <v>64</v>
      </c>
      <c r="E7" s="209" t="s">
        <v>66</v>
      </c>
      <c r="F7" s="210"/>
      <c r="G7" s="211"/>
      <c r="H7" s="206" t="s">
        <v>63</v>
      </c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</row>
    <row r="8" spans="1:44" ht="48" customHeight="1">
      <c r="A8" s="166"/>
      <c r="B8" s="166"/>
      <c r="C8" s="166"/>
      <c r="D8" s="166"/>
      <c r="E8" s="212"/>
      <c r="F8" s="213"/>
      <c r="G8" s="214"/>
      <c r="H8" s="147" t="s">
        <v>1</v>
      </c>
      <c r="I8" s="148"/>
      <c r="J8" s="149"/>
      <c r="K8" s="147" t="s">
        <v>2</v>
      </c>
      <c r="L8" s="148"/>
      <c r="M8" s="149"/>
      <c r="N8" s="147" t="s">
        <v>3</v>
      </c>
      <c r="O8" s="148"/>
      <c r="P8" s="149"/>
      <c r="Q8" s="147" t="s">
        <v>4</v>
      </c>
      <c r="R8" s="148"/>
      <c r="S8" s="149"/>
      <c r="T8" s="147" t="s">
        <v>5</v>
      </c>
      <c r="U8" s="148"/>
      <c r="V8" s="149"/>
      <c r="W8" s="147" t="s">
        <v>6</v>
      </c>
      <c r="X8" s="148"/>
      <c r="Y8" s="149"/>
      <c r="Z8" s="147" t="s">
        <v>7</v>
      </c>
      <c r="AA8" s="148"/>
      <c r="AB8" s="149"/>
      <c r="AC8" s="147" t="s">
        <v>8</v>
      </c>
      <c r="AD8" s="148"/>
      <c r="AE8" s="149"/>
      <c r="AF8" s="147" t="s">
        <v>9</v>
      </c>
      <c r="AG8" s="148"/>
      <c r="AH8" s="149"/>
      <c r="AI8" s="147" t="s">
        <v>10</v>
      </c>
      <c r="AJ8" s="148"/>
      <c r="AK8" s="149"/>
      <c r="AL8" s="147" t="s">
        <v>11</v>
      </c>
      <c r="AM8" s="148"/>
      <c r="AN8" s="149"/>
      <c r="AO8" s="147" t="s">
        <v>12</v>
      </c>
      <c r="AP8" s="148"/>
      <c r="AQ8" s="149"/>
      <c r="AR8" s="187" t="s">
        <v>67</v>
      </c>
    </row>
    <row r="9" spans="1:44" ht="120" customHeight="1">
      <c r="A9" s="167"/>
      <c r="B9" s="167"/>
      <c r="C9" s="167"/>
      <c r="D9" s="167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7"/>
    </row>
    <row r="10" spans="1:44" s="14" customFormat="1" ht="24" hidden="1" customHeight="1">
      <c r="A10" s="188" t="s">
        <v>42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s="14" customFormat="1" ht="26.25" hidden="1" customHeight="1">
      <c r="A11" s="188" t="s">
        <v>36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s="14" customFormat="1" ht="30.75" hidden="1" customHeight="1">
      <c r="A12" s="188" t="s">
        <v>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90" t="s">
        <v>41</v>
      </c>
      <c r="B14" s="190"/>
      <c r="C14" s="190"/>
      <c r="D14" s="34" t="s">
        <v>74</v>
      </c>
      <c r="E14" s="67">
        <f>SUM(E15:E20)</f>
        <v>12213.16</v>
      </c>
      <c r="F14" s="68">
        <f>SUM(F15:F20)</f>
        <v>8280.26</v>
      </c>
      <c r="G14" s="68">
        <f>(F14/E14)*100</f>
        <v>67.797850842861308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681.02</v>
      </c>
      <c r="P14" s="68">
        <f>(O14/N14)*100</f>
        <v>100</v>
      </c>
      <c r="Q14" s="67">
        <f>SUM(Q15:Q20)</f>
        <v>1522.85</v>
      </c>
      <c r="R14" s="68">
        <f>SUM(R15:R20)</f>
        <v>1522.85</v>
      </c>
      <c r="S14" s="68">
        <f>(R14/Q14)*100</f>
        <v>100</v>
      </c>
      <c r="T14" s="67">
        <f>SUM(T15:T20)</f>
        <v>592.4</v>
      </c>
      <c r="U14" s="68">
        <f>SUM(U15:U20)</f>
        <v>592.4</v>
      </c>
      <c r="V14" s="68">
        <f>(U14/T14)*100</f>
        <v>100</v>
      </c>
      <c r="W14" s="67">
        <f>SUM(W15:W20)</f>
        <v>662.25</v>
      </c>
      <c r="X14" s="68">
        <f>SUM(X15:X20)</f>
        <v>662.25</v>
      </c>
      <c r="Y14" s="68">
        <f>(X14/W14)*100</f>
        <v>100</v>
      </c>
      <c r="Z14" s="67">
        <f>SUM(Z15:Z20)</f>
        <v>801.7600000000001</v>
      </c>
      <c r="AA14" s="68">
        <f>SUM(AA15:AA20)</f>
        <v>801.7600000000001</v>
      </c>
      <c r="AB14" s="68">
        <f>(AA14/Z14)*100</f>
        <v>100</v>
      </c>
      <c r="AC14" s="67">
        <f>SUM(AC15:AC20)</f>
        <v>1095.2</v>
      </c>
      <c r="AD14" s="68">
        <f>SUM(AD15:AD20)</f>
        <v>1095.2</v>
      </c>
      <c r="AE14" s="68">
        <f>(AD14/AC14)*100</f>
        <v>100</v>
      </c>
      <c r="AF14" s="67">
        <f>SUM(AF15:AF20)</f>
        <v>1112.42</v>
      </c>
      <c r="AG14" s="68">
        <f>SUM(AG15:AG20)</f>
        <v>0</v>
      </c>
      <c r="AH14" s="68">
        <f>(AG14/AF14)*100</f>
        <v>0</v>
      </c>
      <c r="AI14" s="67">
        <f>SUM(AI15:AI20)</f>
        <v>1108.97</v>
      </c>
      <c r="AJ14" s="68">
        <f>SUM(AJ15:AJ20)</f>
        <v>0</v>
      </c>
      <c r="AK14" s="68">
        <f>(AJ14/AI14)*100</f>
        <v>0</v>
      </c>
      <c r="AL14" s="67">
        <f>SUM(AL15:AL20)</f>
        <v>777.84</v>
      </c>
      <c r="AM14" s="68">
        <f>SUM(AM15:AM20)</f>
        <v>0</v>
      </c>
      <c r="AN14" s="68">
        <f>(AM14/AL14)*100</f>
        <v>0</v>
      </c>
      <c r="AO14" s="67">
        <f>SUM(AO15:AO20)</f>
        <v>933.67000000000007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90"/>
      <c r="B15" s="190"/>
      <c r="C15" s="190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>
      <c r="A16" s="190"/>
      <c r="B16" s="190"/>
      <c r="C16" s="190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>
      <c r="A17" s="190"/>
      <c r="B17" s="190"/>
      <c r="C17" s="190"/>
      <c r="D17" s="34" t="s">
        <v>26</v>
      </c>
      <c r="E17" s="67">
        <f t="shared" si="13"/>
        <v>12213.16</v>
      </c>
      <c r="F17" s="69">
        <f t="shared" si="14"/>
        <v>8280.26</v>
      </c>
      <c r="G17" s="70">
        <f t="shared" si="0"/>
        <v>67.797850842861308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681.02</v>
      </c>
      <c r="P17" s="70">
        <f t="shared" si="3"/>
        <v>100</v>
      </c>
      <c r="Q17" s="67">
        <f t="shared" ref="Q17:R17" si="29">Q62+Q153</f>
        <v>1522.85</v>
      </c>
      <c r="R17" s="70">
        <f t="shared" si="29"/>
        <v>1522.85</v>
      </c>
      <c r="S17" s="70">
        <f t="shared" si="4"/>
        <v>100</v>
      </c>
      <c r="T17" s="67">
        <f t="shared" ref="T17:U17" si="30">T62+T153</f>
        <v>592.4</v>
      </c>
      <c r="U17" s="70">
        <f t="shared" si="30"/>
        <v>592.4</v>
      </c>
      <c r="V17" s="70">
        <f t="shared" si="5"/>
        <v>100</v>
      </c>
      <c r="W17" s="67">
        <f t="shared" ref="W17:X17" si="31">W62+W153</f>
        <v>662.25</v>
      </c>
      <c r="X17" s="70">
        <f t="shared" si="31"/>
        <v>662.25</v>
      </c>
      <c r="Y17" s="70">
        <f t="shared" si="6"/>
        <v>100</v>
      </c>
      <c r="Z17" s="67">
        <f t="shared" ref="Z17:AA17" si="32">Z62+Z153</f>
        <v>801.7600000000001</v>
      </c>
      <c r="AA17" s="70">
        <f t="shared" si="32"/>
        <v>801.7600000000001</v>
      </c>
      <c r="AB17" s="70">
        <f t="shared" si="7"/>
        <v>100</v>
      </c>
      <c r="AC17" s="67">
        <f t="shared" ref="AC17:AD17" si="33">AC62+AC153</f>
        <v>1095.2</v>
      </c>
      <c r="AD17" s="70">
        <f t="shared" si="33"/>
        <v>1095.2</v>
      </c>
      <c r="AE17" s="70">
        <f t="shared" si="8"/>
        <v>100</v>
      </c>
      <c r="AF17" s="67">
        <f t="shared" ref="AF17:AG17" si="34">AF62+AF153</f>
        <v>1112.42</v>
      </c>
      <c r="AG17" s="70">
        <f t="shared" si="34"/>
        <v>0</v>
      </c>
      <c r="AH17" s="70">
        <f t="shared" si="9"/>
        <v>0</v>
      </c>
      <c r="AI17" s="67">
        <f t="shared" ref="AI17:AJ17" si="35">AI62+AI153</f>
        <v>1108.97</v>
      </c>
      <c r="AJ17" s="70">
        <f t="shared" si="35"/>
        <v>0</v>
      </c>
      <c r="AK17" s="70">
        <f t="shared" si="10"/>
        <v>0</v>
      </c>
      <c r="AL17" s="67">
        <f t="shared" ref="AL17:AM17" si="36">AL62+AL153</f>
        <v>777.84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933.67000000000007</v>
      </c>
      <c r="AP17" s="70">
        <f t="shared" si="37"/>
        <v>0</v>
      </c>
      <c r="AQ17" s="70">
        <f t="shared" si="12"/>
        <v>0</v>
      </c>
      <c r="AR17" s="13"/>
    </row>
    <row r="18" spans="1:44" ht="84" customHeight="1">
      <c r="A18" s="190"/>
      <c r="B18" s="190"/>
      <c r="C18" s="190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>
      <c r="A19" s="190"/>
      <c r="B19" s="190"/>
      <c r="C19" s="190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>
      <c r="A20" s="190"/>
      <c r="B20" s="190"/>
      <c r="C20" s="190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>
      <c r="A21" s="173" t="s">
        <v>39</v>
      </c>
      <c r="B21" s="174"/>
      <c r="C21" s="175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56" t="s">
        <v>72</v>
      </c>
      <c r="B22" s="156"/>
      <c r="C22" s="15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56"/>
      <c r="B23" s="156"/>
      <c r="C23" s="15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>
      <c r="A24" s="156"/>
      <c r="B24" s="156"/>
      <c r="C24" s="156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>
      <c r="A25" s="156"/>
      <c r="B25" s="156"/>
      <c r="C25" s="156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>
      <c r="A26" s="156"/>
      <c r="B26" s="156"/>
      <c r="C26" s="156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>
      <c r="A27" s="156"/>
      <c r="B27" s="156"/>
      <c r="C27" s="156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>
      <c r="A28" s="156"/>
      <c r="B28" s="156"/>
      <c r="C28" s="156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>
      <c r="A29" s="158" t="s">
        <v>73</v>
      </c>
      <c r="B29" s="158"/>
      <c r="C29" s="158"/>
      <c r="D29" s="31" t="s">
        <v>38</v>
      </c>
      <c r="E29" s="57">
        <f>SUM(E30:E35)</f>
        <v>12213.16</v>
      </c>
      <c r="F29" s="64">
        <f>SUM(F30:F35)</f>
        <v>8280.26</v>
      </c>
      <c r="G29" s="64">
        <f>(F29/E29)*100</f>
        <v>67.797850842861308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681.02</v>
      </c>
      <c r="P29" s="64">
        <f>(O29/N29)*100</f>
        <v>100</v>
      </c>
      <c r="Q29" s="57">
        <f>SUM(Q30:Q35)</f>
        <v>1522.85</v>
      </c>
      <c r="R29" s="64">
        <f>SUM(R30:R35)</f>
        <v>1522.85</v>
      </c>
      <c r="S29" s="64">
        <f>(R29/Q29)*100</f>
        <v>100</v>
      </c>
      <c r="T29" s="57">
        <f>SUM(T30:T35)</f>
        <v>592.4</v>
      </c>
      <c r="U29" s="64">
        <f>SUM(U30:U35)</f>
        <v>592.4</v>
      </c>
      <c r="V29" s="64">
        <f>(U29/T29)*100</f>
        <v>100</v>
      </c>
      <c r="W29" s="57">
        <f>SUM(W30:W35)</f>
        <v>662.25</v>
      </c>
      <c r="X29" s="64">
        <f>SUM(X30:X35)</f>
        <v>662.25</v>
      </c>
      <c r="Y29" s="64">
        <f>(X29/W29)*100</f>
        <v>100</v>
      </c>
      <c r="Z29" s="57">
        <f>SUM(Z30:Z35)</f>
        <v>801.7600000000001</v>
      </c>
      <c r="AA29" s="64">
        <f>SUM(AA30:AA35)</f>
        <v>801.7600000000001</v>
      </c>
      <c r="AB29" s="64">
        <f>(AA29/Z29)*100</f>
        <v>100</v>
      </c>
      <c r="AC29" s="57">
        <f>SUM(AC30:AC35)</f>
        <v>1095.2</v>
      </c>
      <c r="AD29" s="64">
        <f>SUM(AD30:AD35)</f>
        <v>1095.2</v>
      </c>
      <c r="AE29" s="64">
        <f>(AD29/AC29)*100</f>
        <v>100</v>
      </c>
      <c r="AF29" s="57">
        <f>SUM(AF30:AF35)</f>
        <v>1112.42</v>
      </c>
      <c r="AG29" s="64">
        <f>SUM(AG30:AG35)</f>
        <v>0</v>
      </c>
      <c r="AH29" s="64">
        <f>(AG29/AF29)*100</f>
        <v>0</v>
      </c>
      <c r="AI29" s="57">
        <f>SUM(AI30:AI35)</f>
        <v>1108.97</v>
      </c>
      <c r="AJ29" s="64">
        <f>SUM(AJ30:AJ35)</f>
        <v>0</v>
      </c>
      <c r="AK29" s="64">
        <f>(AJ29/AI29)*100</f>
        <v>0</v>
      </c>
      <c r="AL29" s="57">
        <f>SUM(AL30:AL35)</f>
        <v>777.84</v>
      </c>
      <c r="AM29" s="64">
        <f>SUM(AM30:AM35)</f>
        <v>0</v>
      </c>
      <c r="AN29" s="64">
        <f>(AM29/AL29)*100</f>
        <v>0</v>
      </c>
      <c r="AO29" s="57">
        <f>SUM(AO30:AO35)</f>
        <v>933.67000000000007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58"/>
      <c r="B30" s="158"/>
      <c r="C30" s="158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>
      <c r="A31" s="158"/>
      <c r="B31" s="158"/>
      <c r="C31" s="158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>
      <c r="A32" s="158"/>
      <c r="B32" s="158"/>
      <c r="C32" s="158"/>
      <c r="D32" s="31" t="s">
        <v>26</v>
      </c>
      <c r="E32" s="57">
        <f t="shared" si="99"/>
        <v>12213.16</v>
      </c>
      <c r="F32" s="65">
        <f t="shared" si="100"/>
        <v>8280.26</v>
      </c>
      <c r="G32" s="66">
        <f t="shared" si="86"/>
        <v>67.797850842861308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681.02</v>
      </c>
      <c r="P32" s="66">
        <f t="shared" si="89"/>
        <v>100</v>
      </c>
      <c r="Q32" s="57">
        <f t="shared" ref="Q32:R32" si="115">Q17</f>
        <v>1522.85</v>
      </c>
      <c r="R32" s="66">
        <f t="shared" si="115"/>
        <v>1522.85</v>
      </c>
      <c r="S32" s="66">
        <f t="shared" si="90"/>
        <v>100</v>
      </c>
      <c r="T32" s="57">
        <f t="shared" ref="T32:U32" si="116">T17</f>
        <v>592.4</v>
      </c>
      <c r="U32" s="66">
        <f t="shared" si="116"/>
        <v>592.4</v>
      </c>
      <c r="V32" s="66">
        <f t="shared" si="91"/>
        <v>100</v>
      </c>
      <c r="W32" s="57">
        <f t="shared" ref="W32:X32" si="117">W17</f>
        <v>662.25</v>
      </c>
      <c r="X32" s="66">
        <f t="shared" si="117"/>
        <v>662.25</v>
      </c>
      <c r="Y32" s="66">
        <f t="shared" si="92"/>
        <v>100</v>
      </c>
      <c r="Z32" s="57">
        <f t="shared" ref="Z32:AA32" si="118">Z17</f>
        <v>801.7600000000001</v>
      </c>
      <c r="AA32" s="66">
        <f t="shared" si="118"/>
        <v>801.7600000000001</v>
      </c>
      <c r="AB32" s="66">
        <f t="shared" si="93"/>
        <v>100</v>
      </c>
      <c r="AC32" s="57">
        <f t="shared" ref="AC32:AD32" si="119">AC17</f>
        <v>1095.2</v>
      </c>
      <c r="AD32" s="66">
        <f t="shared" si="119"/>
        <v>1095.2</v>
      </c>
      <c r="AE32" s="66">
        <f t="shared" si="94"/>
        <v>100</v>
      </c>
      <c r="AF32" s="57">
        <f t="shared" ref="AF32:AG32" si="120">AF17</f>
        <v>1112.42</v>
      </c>
      <c r="AG32" s="66">
        <f t="shared" si="120"/>
        <v>0</v>
      </c>
      <c r="AH32" s="66">
        <f t="shared" si="95"/>
        <v>0</v>
      </c>
      <c r="AI32" s="57">
        <f t="shared" ref="AI32:AJ32" si="121">AI17</f>
        <v>1108.97</v>
      </c>
      <c r="AJ32" s="66">
        <f t="shared" si="121"/>
        <v>0</v>
      </c>
      <c r="AK32" s="66">
        <f t="shared" si="96"/>
        <v>0</v>
      </c>
      <c r="AL32" s="57">
        <f t="shared" ref="AL32:AM32" si="122">AL17</f>
        <v>777.84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933.67000000000007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>
      <c r="A33" s="158"/>
      <c r="B33" s="158"/>
      <c r="C33" s="158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>
      <c r="A34" s="158"/>
      <c r="B34" s="158"/>
      <c r="C34" s="158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>
      <c r="A35" s="158"/>
      <c r="B35" s="158"/>
      <c r="C35" s="158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>
      <c r="A36" s="176" t="s">
        <v>89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</row>
    <row r="37" spans="1:44" s="14" customFormat="1" ht="30.75" customHeight="1">
      <c r="A37" s="176" t="s">
        <v>137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</row>
    <row r="38" spans="1:44" ht="41.25" customHeight="1">
      <c r="A38" s="183" t="s">
        <v>16</v>
      </c>
      <c r="B38" s="184" t="s">
        <v>138</v>
      </c>
      <c r="C38" s="158" t="s">
        <v>91</v>
      </c>
      <c r="D38" s="123" t="s">
        <v>70</v>
      </c>
      <c r="E38" s="57">
        <f>SUM(E39:E44)</f>
        <v>1838.4</v>
      </c>
      <c r="F38" s="64">
        <f>SUM(F39:F44)</f>
        <v>1082.1500000000001</v>
      </c>
      <c r="G38" s="64">
        <f>(F38/E38)*100</f>
        <v>58.86368581375109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473.27</v>
      </c>
      <c r="P38" s="64">
        <f>(O38/N38)*100</f>
        <v>100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150.35</v>
      </c>
      <c r="AA38" s="64">
        <f>SUM(AA39:AA44)</f>
        <v>150.35</v>
      </c>
      <c r="AB38" s="64">
        <f>(AA38/Z38)*100</f>
        <v>100</v>
      </c>
      <c r="AC38" s="57">
        <f>SUM(AC39:AC44)</f>
        <v>143.01</v>
      </c>
      <c r="AD38" s="64">
        <f>SUM(AD39:AD44)</f>
        <v>143.01</v>
      </c>
      <c r="AE38" s="64">
        <f>(AD38/AC38)*100</f>
        <v>100</v>
      </c>
      <c r="AF38" s="57">
        <f>SUM(AF39:AF44)</f>
        <v>371.91</v>
      </c>
      <c r="AG38" s="64">
        <f>SUM(AG39:AG44)</f>
        <v>0</v>
      </c>
      <c r="AH38" s="64">
        <f>(AG38/AF38)*100</f>
        <v>0</v>
      </c>
      <c r="AI38" s="57">
        <f>SUM(AI39:AI44)</f>
        <v>192</v>
      </c>
      <c r="AJ38" s="64">
        <f>SUM(AJ39:AJ44)</f>
        <v>0</v>
      </c>
      <c r="AK38" s="64">
        <f>(AJ38/AI38)*100</f>
        <v>0</v>
      </c>
      <c r="AL38" s="57">
        <f>SUM(AL39:AL44)</f>
        <v>192.34</v>
      </c>
      <c r="AM38" s="64">
        <f>SUM(AM39:AM44)</f>
        <v>0</v>
      </c>
      <c r="AN38" s="64">
        <f>(AM38/AL38)*100</f>
        <v>0</v>
      </c>
      <c r="AO38" s="57">
        <f>SUM(AO39:AO44)</f>
        <v>0</v>
      </c>
      <c r="AP38" s="64">
        <f>SUM(AP39:AP44)</f>
        <v>0</v>
      </c>
      <c r="AQ38" s="64" t="e">
        <f>(AP38/AO38)*100</f>
        <v>#DIV/0!</v>
      </c>
      <c r="AR38" s="13"/>
    </row>
    <row r="39" spans="1:44" ht="51" customHeight="1">
      <c r="A39" s="183"/>
      <c r="B39" s="185"/>
      <c r="C39" s="158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>
      <c r="A40" s="183"/>
      <c r="B40" s="185"/>
      <c r="C40" s="158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>
      <c r="A41" s="183"/>
      <c r="B41" s="185"/>
      <c r="C41" s="158"/>
      <c r="D41" s="123" t="s">
        <v>26</v>
      </c>
      <c r="E41" s="57">
        <f>H41+K41+N41+Q41+T41+W41+Z41+AC41+AF41+AI41+AL41+AO41</f>
        <v>1838.4</v>
      </c>
      <c r="F41" s="65">
        <f t="shared" si="171"/>
        <v>1082.1500000000001</v>
      </c>
      <c r="G41" s="66">
        <f t="shared" si="157"/>
        <v>58.86368581375109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473.27</v>
      </c>
      <c r="P41" s="66">
        <f t="shared" si="160"/>
        <v>100</v>
      </c>
      <c r="Q41" s="57">
        <f t="shared" ref="Q41:R41" si="186">Q48+Q55</f>
        <v>0</v>
      </c>
      <c r="R41" s="66">
        <f t="shared" si="186"/>
        <v>0</v>
      </c>
      <c r="S41" s="66" t="e">
        <f t="shared" si="161"/>
        <v>#DIV/0!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150.35</v>
      </c>
      <c r="AA41" s="66">
        <f t="shared" si="189"/>
        <v>150.35</v>
      </c>
      <c r="AB41" s="66">
        <f t="shared" si="164"/>
        <v>100</v>
      </c>
      <c r="AC41" s="57">
        <f t="shared" ref="AC41:AD41" si="190">AC48+AC55</f>
        <v>143.01</v>
      </c>
      <c r="AD41" s="66">
        <f t="shared" si="190"/>
        <v>143.01</v>
      </c>
      <c r="AE41" s="66">
        <f t="shared" si="165"/>
        <v>100</v>
      </c>
      <c r="AF41" s="57">
        <f t="shared" ref="AF41:AG41" si="191">AF48+AF55</f>
        <v>371.91</v>
      </c>
      <c r="AG41" s="66">
        <f t="shared" si="191"/>
        <v>0</v>
      </c>
      <c r="AH41" s="66">
        <f t="shared" si="166"/>
        <v>0</v>
      </c>
      <c r="AI41" s="57">
        <f t="shared" ref="AI41:AJ41" si="192">AI48+AI55</f>
        <v>192</v>
      </c>
      <c r="AJ41" s="66">
        <f t="shared" si="192"/>
        <v>0</v>
      </c>
      <c r="AK41" s="66">
        <f t="shared" si="167"/>
        <v>0</v>
      </c>
      <c r="AL41" s="57">
        <f t="shared" ref="AL41:AM41" si="193">AL48+AL55</f>
        <v>192.34</v>
      </c>
      <c r="AM41" s="66">
        <f t="shared" si="193"/>
        <v>0</v>
      </c>
      <c r="AN41" s="66">
        <f t="shared" si="168"/>
        <v>0</v>
      </c>
      <c r="AO41" s="57">
        <f t="shared" ref="AO41:AP41" si="194">AO48+AO55</f>
        <v>0</v>
      </c>
      <c r="AP41" s="66">
        <f t="shared" si="194"/>
        <v>0</v>
      </c>
      <c r="AQ41" s="66" t="e">
        <f t="shared" si="169"/>
        <v>#DIV/0!</v>
      </c>
      <c r="AR41" s="13"/>
    </row>
    <row r="42" spans="1:44" ht="88.5" customHeight="1">
      <c r="A42" s="183"/>
      <c r="B42" s="185"/>
      <c r="C42" s="158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>
      <c r="A43" s="183"/>
      <c r="B43" s="185"/>
      <c r="C43" s="158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>
      <c r="A44" s="183"/>
      <c r="B44" s="186"/>
      <c r="C44" s="158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>
      <c r="A45" s="183" t="s">
        <v>139</v>
      </c>
      <c r="B45" s="184" t="s">
        <v>90</v>
      </c>
      <c r="C45" s="158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83"/>
      <c r="B46" s="185"/>
      <c r="C46" s="158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>
      <c r="A47" s="183"/>
      <c r="B47" s="185"/>
      <c r="C47" s="158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>
      <c r="A48" s="183"/>
      <c r="B48" s="185"/>
      <c r="C48" s="158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>
      <c r="A49" s="183"/>
      <c r="B49" s="185"/>
      <c r="C49" s="158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>
      <c r="A50" s="183"/>
      <c r="B50" s="185"/>
      <c r="C50" s="158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>
      <c r="A51" s="183"/>
      <c r="B51" s="186"/>
      <c r="C51" s="158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>
      <c r="A52" s="193" t="s">
        <v>140</v>
      </c>
      <c r="B52" s="165" t="s">
        <v>92</v>
      </c>
      <c r="C52" s="165" t="s">
        <v>91</v>
      </c>
      <c r="D52" s="12" t="s">
        <v>38</v>
      </c>
      <c r="E52" s="57">
        <f>SUM(E53:E58)</f>
        <v>1838.4</v>
      </c>
      <c r="F52" s="64">
        <f>SUM(F53:F58)</f>
        <v>1082.1500000000001</v>
      </c>
      <c r="G52" s="58">
        <f>(F52/E52)*100</f>
        <v>58.86368581375109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473.27</v>
      </c>
      <c r="P52" s="58">
        <f>(O52/N52)*100</f>
        <v>100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150.35</v>
      </c>
      <c r="AA52" s="58">
        <f>SUM(AA53:AA58)</f>
        <v>150.35</v>
      </c>
      <c r="AB52" s="58">
        <f>(AA52/Z52)*100</f>
        <v>100</v>
      </c>
      <c r="AC52" s="59">
        <f>SUM(AC53:AC58)</f>
        <v>143.01</v>
      </c>
      <c r="AD52" s="58">
        <f>SUM(AD53:AD58)</f>
        <v>143.01</v>
      </c>
      <c r="AE52" s="58">
        <f>(AD52/AC52)*100</f>
        <v>100</v>
      </c>
      <c r="AF52" s="59">
        <f>SUM(AF53:AF58)</f>
        <v>371.91</v>
      </c>
      <c r="AG52" s="58">
        <f>SUM(AG53:AG58)</f>
        <v>0</v>
      </c>
      <c r="AH52" s="58">
        <f>(AG52/AF52)*100</f>
        <v>0</v>
      </c>
      <c r="AI52" s="59">
        <f>SUM(AI53:AI58)</f>
        <v>192</v>
      </c>
      <c r="AJ52" s="58">
        <f>SUM(AJ53:AJ58)</f>
        <v>0</v>
      </c>
      <c r="AK52" s="58">
        <f>(AJ52/AI52)*100</f>
        <v>0</v>
      </c>
      <c r="AL52" s="59">
        <f>SUM(AL53:AL58)</f>
        <v>192.34</v>
      </c>
      <c r="AM52" s="58">
        <f>SUM(AM53:AM58)</f>
        <v>0</v>
      </c>
      <c r="AN52" s="58">
        <f>(AM52/AL52)*100</f>
        <v>0</v>
      </c>
      <c r="AO52" s="59">
        <f>SUM(AO53:AO58)</f>
        <v>0</v>
      </c>
      <c r="AP52" s="58">
        <f>SUM(AP53:AP58)</f>
        <v>0</v>
      </c>
      <c r="AQ52" s="58" t="e">
        <f>(AP52/AO52)*100</f>
        <v>#DIV/0!</v>
      </c>
      <c r="AR52" s="16"/>
    </row>
    <row r="53" spans="1:44" ht="44.25" customHeight="1">
      <c r="A53" s="193"/>
      <c r="B53" s="191"/>
      <c r="C53" s="191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>
      <c r="A54" s="193"/>
      <c r="B54" s="191"/>
      <c r="C54" s="191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>
      <c r="A55" s="193"/>
      <c r="B55" s="191"/>
      <c r="C55" s="191"/>
      <c r="D55" s="12" t="s">
        <v>26</v>
      </c>
      <c r="E55" s="57">
        <f t="shared" si="257"/>
        <v>1838.4</v>
      </c>
      <c r="F55" s="65">
        <f t="shared" si="258"/>
        <v>1082.1500000000001</v>
      </c>
      <c r="G55" s="61">
        <f t="shared" si="244"/>
        <v>58.86368581375109</v>
      </c>
      <c r="H55" s="59">
        <v>0</v>
      </c>
      <c r="I55" s="60">
        <v>0</v>
      </c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>
        <v>473.27</v>
      </c>
      <c r="P55" s="61">
        <f t="shared" si="247"/>
        <v>100</v>
      </c>
      <c r="Q55" s="59">
        <v>0</v>
      </c>
      <c r="R55" s="60">
        <v>0</v>
      </c>
      <c r="S55" s="61" t="e">
        <f t="shared" si="248"/>
        <v>#DIV/0!</v>
      </c>
      <c r="T55" s="59">
        <v>0</v>
      </c>
      <c r="U55" s="60">
        <v>0</v>
      </c>
      <c r="V55" s="61" t="e">
        <f t="shared" si="249"/>
        <v>#DIV/0!</v>
      </c>
      <c r="W55" s="59">
        <v>0</v>
      </c>
      <c r="X55" s="60">
        <v>0</v>
      </c>
      <c r="Y55" s="61" t="e">
        <f t="shared" si="250"/>
        <v>#DIV/0!</v>
      </c>
      <c r="Z55" s="59">
        <v>150.35</v>
      </c>
      <c r="AA55" s="60">
        <v>150.35</v>
      </c>
      <c r="AB55" s="61">
        <f t="shared" si="251"/>
        <v>100</v>
      </c>
      <c r="AC55" s="59">
        <v>143.01</v>
      </c>
      <c r="AD55" s="60">
        <v>143.01</v>
      </c>
      <c r="AE55" s="61">
        <f t="shared" si="252"/>
        <v>100</v>
      </c>
      <c r="AF55" s="59">
        <v>371.91</v>
      </c>
      <c r="AG55" s="60"/>
      <c r="AH55" s="61">
        <f t="shared" si="253"/>
        <v>0</v>
      </c>
      <c r="AI55" s="59">
        <v>192</v>
      </c>
      <c r="AJ55" s="60"/>
      <c r="AK55" s="61">
        <f t="shared" si="254"/>
        <v>0</v>
      </c>
      <c r="AL55" s="59">
        <v>192.34</v>
      </c>
      <c r="AM55" s="60"/>
      <c r="AN55" s="61">
        <f t="shared" si="255"/>
        <v>0</v>
      </c>
      <c r="AO55" s="59">
        <v>0</v>
      </c>
      <c r="AP55" s="60"/>
      <c r="AQ55" s="61" t="e">
        <f t="shared" si="256"/>
        <v>#DIV/0!</v>
      </c>
      <c r="AR55" s="13"/>
    </row>
    <row r="56" spans="1:44" ht="84" customHeight="1">
      <c r="A56" s="193"/>
      <c r="B56" s="191"/>
      <c r="C56" s="191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>
      <c r="A57" s="193"/>
      <c r="B57" s="191"/>
      <c r="C57" s="191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>
      <c r="A58" s="193"/>
      <c r="B58" s="192"/>
      <c r="C58" s="192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>
      <c r="A59" s="159" t="s">
        <v>141</v>
      </c>
      <c r="B59" s="160"/>
      <c r="C59" s="158"/>
      <c r="D59" s="11" t="s">
        <v>38</v>
      </c>
      <c r="E59" s="57">
        <f>SUM(E60:E65)</f>
        <v>1838.4</v>
      </c>
      <c r="F59" s="64">
        <f>SUM(F60:F65)</f>
        <v>1082.1500000000001</v>
      </c>
      <c r="G59" s="58">
        <f>(F59/E59)*100</f>
        <v>58.86368581375109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473.27</v>
      </c>
      <c r="P59" s="58">
        <f>(O59/N59)*100</f>
        <v>100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150.35</v>
      </c>
      <c r="AA59" s="58">
        <f>SUM(AA60:AA65)</f>
        <v>150.35</v>
      </c>
      <c r="AB59" s="58">
        <f>(AA59/Z59)*100</f>
        <v>100</v>
      </c>
      <c r="AC59" s="59">
        <f>SUM(AC60:AC65)</f>
        <v>143.01</v>
      </c>
      <c r="AD59" s="58">
        <f>SUM(AD60:AD65)</f>
        <v>143.01</v>
      </c>
      <c r="AE59" s="58">
        <f>(AD59/AC59)*100</f>
        <v>100</v>
      </c>
      <c r="AF59" s="59">
        <f>SUM(AF60:AF65)</f>
        <v>371.91</v>
      </c>
      <c r="AG59" s="58">
        <f>SUM(AG60:AG65)</f>
        <v>0</v>
      </c>
      <c r="AH59" s="58">
        <f>(AG59/AF59)*100</f>
        <v>0</v>
      </c>
      <c r="AI59" s="59">
        <f>SUM(AI60:AI65)</f>
        <v>192</v>
      </c>
      <c r="AJ59" s="58">
        <f>SUM(AJ60:AJ65)</f>
        <v>0</v>
      </c>
      <c r="AK59" s="58">
        <f>(AJ59/AI59)*100</f>
        <v>0</v>
      </c>
      <c r="AL59" s="59">
        <f>SUM(AL60:AL65)</f>
        <v>192.34</v>
      </c>
      <c r="AM59" s="58">
        <f>SUM(AM60:AM65)</f>
        <v>0</v>
      </c>
      <c r="AN59" s="58">
        <f>(AM59/AL59)*100</f>
        <v>0</v>
      </c>
      <c r="AO59" s="59">
        <f>SUM(AO60:AO65)</f>
        <v>0</v>
      </c>
      <c r="AP59" s="58">
        <f>SUM(AP60:AP65)</f>
        <v>0</v>
      </c>
      <c r="AQ59" s="58" t="e">
        <f>(AP59/AO59)*100</f>
        <v>#DIV/0!</v>
      </c>
      <c r="AR59" s="13"/>
    </row>
    <row r="60" spans="1:44" ht="30">
      <c r="A60" s="161"/>
      <c r="B60" s="162"/>
      <c r="C60" s="158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>
      <c r="A61" s="161"/>
      <c r="B61" s="162"/>
      <c r="C61" s="158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>
      <c r="A62" s="161"/>
      <c r="B62" s="162"/>
      <c r="C62" s="158"/>
      <c r="D62" s="11" t="s">
        <v>26</v>
      </c>
      <c r="E62" s="62">
        <f t="shared" si="272"/>
        <v>1838.4</v>
      </c>
      <c r="F62" s="63">
        <f t="shared" si="272"/>
        <v>1082.1500000000001</v>
      </c>
      <c r="G62" s="61">
        <f t="shared" si="259"/>
        <v>58.86368581375109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473.27</v>
      </c>
      <c r="P62" s="61">
        <f t="shared" si="262"/>
        <v>100</v>
      </c>
      <c r="Q62" s="62">
        <f t="shared" ref="Q62:R62" si="287">Q48+Q55</f>
        <v>0</v>
      </c>
      <c r="R62" s="63">
        <f t="shared" si="287"/>
        <v>0</v>
      </c>
      <c r="S62" s="61" t="e">
        <f t="shared" si="263"/>
        <v>#DIV/0!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150.35</v>
      </c>
      <c r="AA62" s="63">
        <f t="shared" si="290"/>
        <v>150.35</v>
      </c>
      <c r="AB62" s="61">
        <f t="shared" si="266"/>
        <v>100</v>
      </c>
      <c r="AC62" s="62">
        <f t="shared" ref="AC62:AD62" si="291">AC48+AC55</f>
        <v>143.01</v>
      </c>
      <c r="AD62" s="63">
        <f t="shared" si="291"/>
        <v>143.01</v>
      </c>
      <c r="AE62" s="61">
        <f t="shared" si="267"/>
        <v>100</v>
      </c>
      <c r="AF62" s="62">
        <f t="shared" ref="AF62:AG62" si="292">AF48+AF55</f>
        <v>371.91</v>
      </c>
      <c r="AG62" s="63">
        <f t="shared" si="292"/>
        <v>0</v>
      </c>
      <c r="AH62" s="61">
        <f t="shared" si="268"/>
        <v>0</v>
      </c>
      <c r="AI62" s="62">
        <f t="shared" ref="AI62:AJ62" si="293">AI48+AI55</f>
        <v>192</v>
      </c>
      <c r="AJ62" s="63">
        <f t="shared" si="293"/>
        <v>0</v>
      </c>
      <c r="AK62" s="61">
        <f t="shared" si="269"/>
        <v>0</v>
      </c>
      <c r="AL62" s="62">
        <f t="shared" ref="AL62:AM62" si="294">AL48+AL55</f>
        <v>192.34</v>
      </c>
      <c r="AM62" s="63">
        <f t="shared" si="294"/>
        <v>0</v>
      </c>
      <c r="AN62" s="61">
        <f t="shared" si="270"/>
        <v>0</v>
      </c>
      <c r="AO62" s="62">
        <f t="shared" ref="AO62:AP62" si="295">AO48+AO55</f>
        <v>0</v>
      </c>
      <c r="AP62" s="63">
        <f t="shared" si="295"/>
        <v>0</v>
      </c>
      <c r="AQ62" s="61" t="e">
        <f t="shared" si="271"/>
        <v>#DIV/0!</v>
      </c>
      <c r="AR62" s="13"/>
    </row>
    <row r="63" spans="1:44" ht="86.25" customHeight="1">
      <c r="A63" s="161"/>
      <c r="B63" s="162"/>
      <c r="C63" s="158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>
      <c r="A64" s="161"/>
      <c r="B64" s="162"/>
      <c r="C64" s="158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>
      <c r="A65" s="163"/>
      <c r="B65" s="164"/>
      <c r="C65" s="158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>
      <c r="A66" s="150" t="s">
        <v>19</v>
      </c>
      <c r="B66" s="157" t="s">
        <v>142</v>
      </c>
      <c r="C66" s="179" t="s">
        <v>96</v>
      </c>
      <c r="D66" s="124" t="s">
        <v>38</v>
      </c>
      <c r="E66" s="57">
        <f>SUM(E67:E72)</f>
        <v>10374.76</v>
      </c>
      <c r="F66" s="64">
        <f>SUM(F67:F72)</f>
        <v>7198.1100000000006</v>
      </c>
      <c r="G66" s="64">
        <f>(F66/E66)*100</f>
        <v>69.380978451549723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207.75</v>
      </c>
      <c r="P66" s="64">
        <f>(O66/N66)*100</f>
        <v>100</v>
      </c>
      <c r="Q66" s="57">
        <f>SUM(Q67:Q72)</f>
        <v>1522.85</v>
      </c>
      <c r="R66" s="64">
        <f>SUM(R67:R72)</f>
        <v>1522.85</v>
      </c>
      <c r="S66" s="64">
        <f>(R66/Q66)*100</f>
        <v>100</v>
      </c>
      <c r="T66" s="57">
        <f>SUM(T67:T72)</f>
        <v>592.4</v>
      </c>
      <c r="U66" s="64">
        <f>SUM(U67:U72)</f>
        <v>592.4</v>
      </c>
      <c r="V66" s="64">
        <f>(U66/T66)*100</f>
        <v>100</v>
      </c>
      <c r="W66" s="57">
        <f>SUM(W67:W72)</f>
        <v>662.25</v>
      </c>
      <c r="X66" s="64">
        <f>SUM(X67:X72)</f>
        <v>662.25</v>
      </c>
      <c r="Y66" s="64">
        <f>(X66/W66)*100</f>
        <v>100</v>
      </c>
      <c r="Z66" s="57">
        <f>SUM(Z67:Z72)</f>
        <v>651.41000000000008</v>
      </c>
      <c r="AA66" s="64">
        <f>SUM(AA67:AA72)</f>
        <v>651.41000000000008</v>
      </c>
      <c r="AB66" s="64">
        <f>(AA66/Z66)*100</f>
        <v>100</v>
      </c>
      <c r="AC66" s="57">
        <f>SUM(AC67:AC72)</f>
        <v>952.19</v>
      </c>
      <c r="AD66" s="64">
        <f>SUM(AD67:AD72)</f>
        <v>952.19</v>
      </c>
      <c r="AE66" s="64">
        <f>(AD66/AC66)*100</f>
        <v>100</v>
      </c>
      <c r="AF66" s="57">
        <f>SUM(AF67:AF72)</f>
        <v>740.51</v>
      </c>
      <c r="AG66" s="64">
        <f>SUM(AG67:AG72)</f>
        <v>0</v>
      </c>
      <c r="AH66" s="64">
        <f>(AG66/AF66)*100</f>
        <v>0</v>
      </c>
      <c r="AI66" s="57">
        <f>SUM(AI67:AI72)</f>
        <v>916.97</v>
      </c>
      <c r="AJ66" s="64">
        <f>SUM(AJ67:AJ72)</f>
        <v>0</v>
      </c>
      <c r="AK66" s="64">
        <f>(AJ66/AI66)*100</f>
        <v>0</v>
      </c>
      <c r="AL66" s="57">
        <f>SUM(AL67:AL72)</f>
        <v>585.5</v>
      </c>
      <c r="AM66" s="64">
        <f>SUM(AM67:AM72)</f>
        <v>0</v>
      </c>
      <c r="AN66" s="64">
        <f>(AM66/AL66)*100</f>
        <v>0</v>
      </c>
      <c r="AO66" s="57">
        <f>SUM(AO67:AO72)</f>
        <v>933.67000000000007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50"/>
      <c r="B67" s="168"/>
      <c r="C67" s="180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>
      <c r="A68" s="150"/>
      <c r="B68" s="168"/>
      <c r="C68" s="180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>
      <c r="A69" s="150"/>
      <c r="B69" s="168"/>
      <c r="C69" s="180"/>
      <c r="D69" s="124" t="s">
        <v>26</v>
      </c>
      <c r="E69" s="57">
        <f t="shared" si="331"/>
        <v>10374.76</v>
      </c>
      <c r="F69" s="65">
        <f t="shared" si="332"/>
        <v>7198.1100000000006</v>
      </c>
      <c r="G69" s="66">
        <f t="shared" si="318"/>
        <v>69.380978451549723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207.75</v>
      </c>
      <c r="P69" s="66">
        <f t="shared" si="321"/>
        <v>100</v>
      </c>
      <c r="Q69" s="57">
        <f t="shared" ref="Q69:R69" si="347">Q153</f>
        <v>1522.85</v>
      </c>
      <c r="R69" s="66">
        <f t="shared" si="347"/>
        <v>1522.85</v>
      </c>
      <c r="S69" s="66">
        <f t="shared" si="322"/>
        <v>100</v>
      </c>
      <c r="T69" s="57">
        <f t="shared" ref="T69:U69" si="348">T153</f>
        <v>592.4</v>
      </c>
      <c r="U69" s="66">
        <f t="shared" si="348"/>
        <v>592.4</v>
      </c>
      <c r="V69" s="66">
        <f t="shared" si="323"/>
        <v>100</v>
      </c>
      <c r="W69" s="57">
        <f t="shared" ref="W69:X69" si="349">W153</f>
        <v>662.25</v>
      </c>
      <c r="X69" s="66">
        <f t="shared" si="349"/>
        <v>662.25</v>
      </c>
      <c r="Y69" s="66">
        <f t="shared" si="324"/>
        <v>100</v>
      </c>
      <c r="Z69" s="57">
        <f t="shared" ref="Z69:AA69" si="350">Z153</f>
        <v>651.41000000000008</v>
      </c>
      <c r="AA69" s="66">
        <f t="shared" si="350"/>
        <v>651.41000000000008</v>
      </c>
      <c r="AB69" s="66">
        <f t="shared" si="325"/>
        <v>100</v>
      </c>
      <c r="AC69" s="57">
        <f t="shared" ref="AC69:AD69" si="351">AC153</f>
        <v>952.19</v>
      </c>
      <c r="AD69" s="66">
        <f t="shared" si="351"/>
        <v>952.19</v>
      </c>
      <c r="AE69" s="66">
        <f t="shared" si="326"/>
        <v>100</v>
      </c>
      <c r="AF69" s="57">
        <f t="shared" ref="AF69:AG69" si="352">AF153</f>
        <v>740.51</v>
      </c>
      <c r="AG69" s="66">
        <f t="shared" si="352"/>
        <v>0</v>
      </c>
      <c r="AH69" s="66">
        <f t="shared" si="327"/>
        <v>0</v>
      </c>
      <c r="AI69" s="57">
        <f t="shared" ref="AI69:AJ69" si="353">AI153</f>
        <v>916.97</v>
      </c>
      <c r="AJ69" s="66">
        <f t="shared" si="353"/>
        <v>0</v>
      </c>
      <c r="AK69" s="66">
        <f t="shared" si="328"/>
        <v>0</v>
      </c>
      <c r="AL69" s="57">
        <f t="shared" ref="AL69:AM69" si="354">AL153</f>
        <v>585.5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933.67000000000007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>
      <c r="A70" s="150"/>
      <c r="B70" s="168"/>
      <c r="C70" s="180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>
      <c r="A71" s="150"/>
      <c r="B71" s="168"/>
      <c r="C71" s="180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>
      <c r="A72" s="150"/>
      <c r="B72" s="169"/>
      <c r="C72" s="181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>
      <c r="A73" s="150" t="s">
        <v>143</v>
      </c>
      <c r="B73" s="157" t="s">
        <v>93</v>
      </c>
      <c r="C73" s="157" t="s">
        <v>94</v>
      </c>
      <c r="D73" s="24" t="s">
        <v>38</v>
      </c>
      <c r="E73" s="57">
        <f>SUM(E74:E79)</f>
        <v>600</v>
      </c>
      <c r="F73" s="64">
        <f>SUM(F74:F79)</f>
        <v>350</v>
      </c>
      <c r="G73" s="64">
        <f>(F73/E73)*100</f>
        <v>58.333333333333336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100</v>
      </c>
      <c r="R73" s="64">
        <f>SUM(R74:R79)</f>
        <v>100</v>
      </c>
      <c r="S73" s="64">
        <f>(R73/Q73)*100</f>
        <v>100</v>
      </c>
      <c r="T73" s="57">
        <f>SUM(T74:T79)</f>
        <v>87.5</v>
      </c>
      <c r="U73" s="64">
        <f>SUM(U74:U79)</f>
        <v>87.5</v>
      </c>
      <c r="V73" s="64">
        <f>(U73/T73)*100</f>
        <v>100</v>
      </c>
      <c r="W73" s="57">
        <f>SUM(W74:W79)</f>
        <v>50</v>
      </c>
      <c r="X73" s="64">
        <f>SUM(X74:X79)</f>
        <v>50</v>
      </c>
      <c r="Y73" s="64">
        <f>(X73/W73)*100</f>
        <v>100</v>
      </c>
      <c r="Z73" s="57">
        <f>SUM(Z74:Z79)</f>
        <v>50</v>
      </c>
      <c r="AA73" s="64">
        <f>SUM(AA74:AA79)</f>
        <v>50</v>
      </c>
      <c r="AB73" s="64">
        <f>(AA73/Z73)*100</f>
        <v>100</v>
      </c>
      <c r="AC73" s="57">
        <f>SUM(AC74:AC79)</f>
        <v>50</v>
      </c>
      <c r="AD73" s="64">
        <f>SUM(AD74:AD79)</f>
        <v>50</v>
      </c>
      <c r="AE73" s="64">
        <f>(AD73/AC73)*100</f>
        <v>100</v>
      </c>
      <c r="AF73" s="57">
        <f>SUM(AF74:AF79)</f>
        <v>50</v>
      </c>
      <c r="AG73" s="64">
        <f>SUM(AG74:AG79)</f>
        <v>0</v>
      </c>
      <c r="AH73" s="64">
        <f>(AG73/AF73)*100</f>
        <v>0</v>
      </c>
      <c r="AI73" s="57">
        <f>SUM(AI74:AI79)</f>
        <v>50</v>
      </c>
      <c r="AJ73" s="64">
        <f>SUM(AJ74:AJ79)</f>
        <v>0</v>
      </c>
      <c r="AK73" s="64">
        <f>(AJ73/AI73)*100</f>
        <v>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100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50"/>
      <c r="B74" s="168"/>
      <c r="C74" s="16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>
      <c r="A75" s="150"/>
      <c r="B75" s="168"/>
      <c r="C75" s="168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>
      <c r="A76" s="150"/>
      <c r="B76" s="168"/>
      <c r="C76" s="168"/>
      <c r="D76" s="24" t="s">
        <v>26</v>
      </c>
      <c r="E76" s="57">
        <f t="shared" si="402"/>
        <v>600</v>
      </c>
      <c r="F76" s="65">
        <f t="shared" si="403"/>
        <v>350</v>
      </c>
      <c r="G76" s="66">
        <f t="shared" si="389"/>
        <v>58.333333333333336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100</v>
      </c>
      <c r="R76" s="65">
        <v>100</v>
      </c>
      <c r="S76" s="66">
        <f t="shared" si="393"/>
        <v>100</v>
      </c>
      <c r="T76" s="57">
        <v>87.5</v>
      </c>
      <c r="U76" s="65">
        <v>87.5</v>
      </c>
      <c r="V76" s="66">
        <f t="shared" si="394"/>
        <v>100</v>
      </c>
      <c r="W76" s="57">
        <v>50</v>
      </c>
      <c r="X76" s="65">
        <v>50</v>
      </c>
      <c r="Y76" s="66">
        <f t="shared" si="395"/>
        <v>100</v>
      </c>
      <c r="Z76" s="57">
        <v>50</v>
      </c>
      <c r="AA76" s="65">
        <v>50</v>
      </c>
      <c r="AB76" s="66">
        <f t="shared" si="396"/>
        <v>100</v>
      </c>
      <c r="AC76" s="57">
        <v>50</v>
      </c>
      <c r="AD76" s="65">
        <v>50</v>
      </c>
      <c r="AE76" s="66">
        <f t="shared" si="397"/>
        <v>100</v>
      </c>
      <c r="AF76" s="57">
        <v>50</v>
      </c>
      <c r="AG76" s="65"/>
      <c r="AH76" s="66">
        <f t="shared" si="398"/>
        <v>0</v>
      </c>
      <c r="AI76" s="57">
        <v>50</v>
      </c>
      <c r="AJ76" s="65"/>
      <c r="AK76" s="66">
        <f t="shared" si="399"/>
        <v>0</v>
      </c>
      <c r="AL76" s="57">
        <v>50</v>
      </c>
      <c r="AM76" s="65"/>
      <c r="AN76" s="66">
        <f t="shared" si="400"/>
        <v>0</v>
      </c>
      <c r="AO76" s="57">
        <v>100</v>
      </c>
      <c r="AP76" s="65"/>
      <c r="AQ76" s="66">
        <f t="shared" si="401"/>
        <v>0</v>
      </c>
      <c r="AR76" s="13"/>
    </row>
    <row r="77" spans="1:44" ht="99" customHeight="1">
      <c r="A77" s="150"/>
      <c r="B77" s="168"/>
      <c r="C77" s="168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>
      <c r="A78" s="150"/>
      <c r="B78" s="168"/>
      <c r="C78" s="168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>
      <c r="A79" s="150"/>
      <c r="B79" s="169"/>
      <c r="C79" s="169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>
      <c r="A80" s="150" t="s">
        <v>144</v>
      </c>
      <c r="B80" s="156" t="s">
        <v>95</v>
      </c>
      <c r="C80" s="156" t="s">
        <v>96</v>
      </c>
      <c r="D80" s="12" t="s">
        <v>38</v>
      </c>
      <c r="E80" s="59">
        <f>SUM(E81:E86)</f>
        <v>650</v>
      </c>
      <c r="F80" s="58">
        <f>SUM(F81:F86)</f>
        <v>431</v>
      </c>
      <c r="G80" s="58">
        <f>(F80/E80)*100</f>
        <v>66.307692307692307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71</v>
      </c>
      <c r="P80" s="58">
        <f>(O80/N80)*100</f>
        <v>100</v>
      </c>
      <c r="Q80" s="59">
        <f>SUM(Q81:Q86)</f>
        <v>0</v>
      </c>
      <c r="R80" s="58">
        <f>SUM(R81:R86)</f>
        <v>0</v>
      </c>
      <c r="S80" s="58" t="e">
        <f>(R80/Q80)*100</f>
        <v>#DIV/0!</v>
      </c>
      <c r="T80" s="59">
        <f>SUM(T81:T86)</f>
        <v>85.5</v>
      </c>
      <c r="U80" s="58">
        <f>SUM(U81:U86)</f>
        <v>85.5</v>
      </c>
      <c r="V80" s="58">
        <f>(U80/T80)*100</f>
        <v>100</v>
      </c>
      <c r="W80" s="59">
        <f>SUM(W81:W86)</f>
        <v>203.5</v>
      </c>
      <c r="X80" s="58">
        <f>SUM(X81:X86)</f>
        <v>203.5</v>
      </c>
      <c r="Y80" s="58">
        <f>(X80/W80)*100</f>
        <v>100</v>
      </c>
      <c r="Z80" s="59">
        <f>SUM(Z81:Z86)</f>
        <v>35.5</v>
      </c>
      <c r="AA80" s="58">
        <f>SUM(AA81:AA86)</f>
        <v>35.5</v>
      </c>
      <c r="AB80" s="58">
        <f>(AA80/Z80)*100</f>
        <v>100</v>
      </c>
      <c r="AC80" s="59">
        <f>SUM(AC81:AC86)</f>
        <v>35.5</v>
      </c>
      <c r="AD80" s="58">
        <f>SUM(AD81:AD86)</f>
        <v>35.5</v>
      </c>
      <c r="AE80" s="58">
        <f>(AD80/AC80)*100</f>
        <v>100</v>
      </c>
      <c r="AF80" s="59">
        <f>SUM(AF81:AF86)</f>
        <v>35.5</v>
      </c>
      <c r="AG80" s="58">
        <f>SUM(AG81:AG86)</f>
        <v>0</v>
      </c>
      <c r="AH80" s="58">
        <f>(AG80/AF80)*100</f>
        <v>0</v>
      </c>
      <c r="AI80" s="59">
        <f>SUM(AI81:AI86)</f>
        <v>35.5</v>
      </c>
      <c r="AJ80" s="58">
        <f>SUM(AJ81:AJ86)</f>
        <v>0</v>
      </c>
      <c r="AK80" s="58">
        <f>(AJ80/AI80)*100</f>
        <v>0</v>
      </c>
      <c r="AL80" s="59">
        <f>SUM(AL81:AL86)</f>
        <v>35.5</v>
      </c>
      <c r="AM80" s="58">
        <f>SUM(AM81:AM86)</f>
        <v>0</v>
      </c>
      <c r="AN80" s="58">
        <f>(AM80/AL80)*100</f>
        <v>0</v>
      </c>
      <c r="AO80" s="59">
        <f>SUM(AO81:AO86)</f>
        <v>112.5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50"/>
      <c r="B81" s="156"/>
      <c r="C81" s="156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>
      <c r="A82" s="150"/>
      <c r="B82" s="156"/>
      <c r="C82" s="156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>
      <c r="A83" s="150"/>
      <c r="B83" s="156"/>
      <c r="C83" s="156"/>
      <c r="D83" s="12" t="s">
        <v>26</v>
      </c>
      <c r="E83" s="59">
        <f t="shared" si="417"/>
        <v>650</v>
      </c>
      <c r="F83" s="60">
        <f t="shared" si="418"/>
        <v>431</v>
      </c>
      <c r="G83" s="61">
        <f t="shared" si="404"/>
        <v>66.307692307692307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>
        <v>71</v>
      </c>
      <c r="P83" s="61">
        <f t="shared" si="407"/>
        <v>100</v>
      </c>
      <c r="Q83" s="59">
        <v>0</v>
      </c>
      <c r="R83" s="60">
        <v>0</v>
      </c>
      <c r="S83" s="61" t="e">
        <f t="shared" si="408"/>
        <v>#DIV/0!</v>
      </c>
      <c r="T83" s="59">
        <v>85.5</v>
      </c>
      <c r="U83" s="60">
        <v>85.5</v>
      </c>
      <c r="V83" s="61">
        <f t="shared" si="409"/>
        <v>100</v>
      </c>
      <c r="W83" s="59">
        <v>203.5</v>
      </c>
      <c r="X83" s="60">
        <v>203.5</v>
      </c>
      <c r="Y83" s="61">
        <f t="shared" si="410"/>
        <v>100</v>
      </c>
      <c r="Z83" s="59">
        <v>35.5</v>
      </c>
      <c r="AA83" s="60">
        <v>35.5</v>
      </c>
      <c r="AB83" s="61">
        <f t="shared" si="411"/>
        <v>100</v>
      </c>
      <c r="AC83" s="59">
        <v>35.5</v>
      </c>
      <c r="AD83" s="60">
        <v>35.5</v>
      </c>
      <c r="AE83" s="61">
        <f t="shared" si="412"/>
        <v>100</v>
      </c>
      <c r="AF83" s="59">
        <v>35.5</v>
      </c>
      <c r="AG83" s="60"/>
      <c r="AH83" s="61">
        <f t="shared" si="413"/>
        <v>0</v>
      </c>
      <c r="AI83" s="59">
        <v>35.5</v>
      </c>
      <c r="AJ83" s="60"/>
      <c r="AK83" s="61">
        <f t="shared" si="414"/>
        <v>0</v>
      </c>
      <c r="AL83" s="59">
        <v>35.5</v>
      </c>
      <c r="AM83" s="60"/>
      <c r="AN83" s="61">
        <f t="shared" si="415"/>
        <v>0</v>
      </c>
      <c r="AO83" s="59">
        <v>112.5</v>
      </c>
      <c r="AP83" s="60"/>
      <c r="AQ83" s="61">
        <f t="shared" si="416"/>
        <v>0</v>
      </c>
      <c r="AR83" s="13"/>
    </row>
    <row r="84" spans="1:44" ht="90" customHeight="1">
      <c r="A84" s="150"/>
      <c r="B84" s="156"/>
      <c r="C84" s="156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>
      <c r="A85" s="150"/>
      <c r="B85" s="156"/>
      <c r="C85" s="156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>
      <c r="A86" s="150"/>
      <c r="B86" s="156"/>
      <c r="C86" s="156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>
      <c r="A87" s="150" t="s">
        <v>145</v>
      </c>
      <c r="B87" s="156" t="s">
        <v>97</v>
      </c>
      <c r="C87" s="156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50"/>
      <c r="B88" s="156"/>
      <c r="C88" s="156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>
      <c r="A89" s="150"/>
      <c r="B89" s="156"/>
      <c r="C89" s="156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>
      <c r="A90" s="150"/>
      <c r="B90" s="156"/>
      <c r="C90" s="156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>
      <c r="A91" s="150"/>
      <c r="B91" s="156"/>
      <c r="C91" s="156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>
      <c r="A92" s="150"/>
      <c r="B92" s="156"/>
      <c r="C92" s="156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>
      <c r="A93" s="150"/>
      <c r="B93" s="156"/>
      <c r="C93" s="156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>
      <c r="A94" s="150" t="s">
        <v>146</v>
      </c>
      <c r="B94" s="156" t="s">
        <v>99</v>
      </c>
      <c r="C94" s="156" t="s">
        <v>94</v>
      </c>
      <c r="D94" s="12" t="s">
        <v>38</v>
      </c>
      <c r="E94" s="59">
        <f>SUM(E95:E100)</f>
        <v>200</v>
      </c>
      <c r="F94" s="58">
        <f>SUM(F95:F100)</f>
        <v>200</v>
      </c>
      <c r="G94" s="58">
        <f>(F94/E94)*100</f>
        <v>100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117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83</v>
      </c>
      <c r="AA94" s="58">
        <f>SUM(AA95:AA100)</f>
        <v>83</v>
      </c>
      <c r="AB94" s="58">
        <f>(AA94/Z94)*100</f>
        <v>100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50"/>
      <c r="B95" s="156"/>
      <c r="C95" s="15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>
      <c r="A96" s="150"/>
      <c r="B96" s="156"/>
      <c r="C96" s="156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>
      <c r="A97" s="150"/>
      <c r="B97" s="156"/>
      <c r="C97" s="156"/>
      <c r="D97" s="12" t="s">
        <v>26</v>
      </c>
      <c r="E97" s="59">
        <f t="shared" si="447"/>
        <v>200</v>
      </c>
      <c r="F97" s="60">
        <f t="shared" si="448"/>
        <v>200</v>
      </c>
      <c r="G97" s="61">
        <f t="shared" si="434"/>
        <v>100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>
        <v>117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83</v>
      </c>
      <c r="AA97" s="60">
        <v>83</v>
      </c>
      <c r="AB97" s="61">
        <f t="shared" si="441"/>
        <v>100</v>
      </c>
      <c r="AC97" s="59">
        <v>0</v>
      </c>
      <c r="AD97" s="60"/>
      <c r="AE97" s="61" t="e">
        <f t="shared" si="442"/>
        <v>#DIV/0!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>
      <c r="A98" s="150"/>
      <c r="B98" s="156"/>
      <c r="C98" s="156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>
      <c r="A99" s="150"/>
      <c r="B99" s="156"/>
      <c r="C99" s="156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>
      <c r="A100" s="150"/>
      <c r="B100" s="157"/>
      <c r="C100" s="157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>
      <c r="A101" s="172" t="s">
        <v>147</v>
      </c>
      <c r="B101" s="157" t="s">
        <v>100</v>
      </c>
      <c r="C101" s="157" t="s">
        <v>94</v>
      </c>
      <c r="D101" s="24" t="s">
        <v>38</v>
      </c>
      <c r="E101" s="59">
        <f>SUM(E102:E107)</f>
        <v>350</v>
      </c>
      <c r="F101" s="58">
        <f>SUM(F102:F107)</f>
        <v>249</v>
      </c>
      <c r="G101" s="58">
        <f>(F101/E101)*100</f>
        <v>71.142857142857139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249</v>
      </c>
      <c r="AD101" s="58">
        <f>SUM(AD102:AD107)</f>
        <v>249</v>
      </c>
      <c r="AE101" s="58">
        <f>(AD101/AC101)*100</f>
        <v>100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101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>
      <c r="A102" s="172"/>
      <c r="B102" s="168"/>
      <c r="C102" s="16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>
      <c r="A103" s="172"/>
      <c r="B103" s="168"/>
      <c r="C103" s="168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>
      <c r="A104" s="172"/>
      <c r="B104" s="168"/>
      <c r="C104" s="168"/>
      <c r="D104" s="24" t="s">
        <v>26</v>
      </c>
      <c r="E104" s="59">
        <f t="shared" si="462"/>
        <v>350</v>
      </c>
      <c r="F104" s="60">
        <f t="shared" si="463"/>
        <v>249</v>
      </c>
      <c r="G104" s="61">
        <f t="shared" si="449"/>
        <v>71.142857142857139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249</v>
      </c>
      <c r="AD104" s="60">
        <v>249</v>
      </c>
      <c r="AE104" s="61">
        <f t="shared" si="457"/>
        <v>100</v>
      </c>
      <c r="AF104" s="59">
        <v>0</v>
      </c>
      <c r="AG104" s="60"/>
      <c r="AH104" s="61" t="e">
        <f t="shared" si="458"/>
        <v>#DIV/0!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101</v>
      </c>
      <c r="AP104" s="60"/>
      <c r="AQ104" s="61">
        <f t="shared" si="461"/>
        <v>0</v>
      </c>
      <c r="AR104" s="13"/>
    </row>
    <row r="105" spans="1:44" ht="87" customHeight="1">
      <c r="A105" s="172"/>
      <c r="B105" s="168"/>
      <c r="C105" s="168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>
      <c r="A106" s="172"/>
      <c r="B106" s="168"/>
      <c r="C106" s="168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>
      <c r="A107" s="172"/>
      <c r="B107" s="169"/>
      <c r="C107" s="169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>
      <c r="A108" s="150" t="s">
        <v>148</v>
      </c>
      <c r="B108" s="156" t="s">
        <v>101</v>
      </c>
      <c r="C108" s="156" t="s">
        <v>94</v>
      </c>
      <c r="D108" s="85" t="s">
        <v>38</v>
      </c>
      <c r="E108" s="59">
        <f>SUM(E109:E114)</f>
        <v>749</v>
      </c>
      <c r="F108" s="58">
        <f>SUM(F109:F114)</f>
        <v>749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175</v>
      </c>
      <c r="U108" s="58">
        <f>SUM(U109:U114)</f>
        <v>175</v>
      </c>
      <c r="V108" s="58">
        <f>(U108/T108)*100</f>
        <v>100</v>
      </c>
      <c r="W108" s="59">
        <f>SUM(W109:W114)</f>
        <v>175</v>
      </c>
      <c r="X108" s="58">
        <f>SUM(X109:X114)</f>
        <v>175</v>
      </c>
      <c r="Y108" s="58">
        <f>(X108/W108)*100</f>
        <v>100</v>
      </c>
      <c r="Z108" s="59">
        <f>SUM(Z109:Z114)</f>
        <v>49</v>
      </c>
      <c r="AA108" s="58">
        <f>SUM(AA109:AA114)</f>
        <v>49</v>
      </c>
      <c r="AB108" s="58">
        <f>(AA108/Z108)*100</f>
        <v>100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>
      <c r="A109" s="150"/>
      <c r="B109" s="156"/>
      <c r="C109" s="156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>
      <c r="A110" s="150"/>
      <c r="B110" s="156"/>
      <c r="C110" s="156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>
      <c r="A111" s="150"/>
      <c r="B111" s="156"/>
      <c r="C111" s="156"/>
      <c r="D111" s="12" t="s">
        <v>26</v>
      </c>
      <c r="E111" s="59">
        <f t="shared" si="477"/>
        <v>749</v>
      </c>
      <c r="F111" s="60">
        <f t="shared" si="478"/>
        <v>749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175</v>
      </c>
      <c r="U111" s="60">
        <v>175</v>
      </c>
      <c r="V111" s="61">
        <f t="shared" si="469"/>
        <v>100</v>
      </c>
      <c r="W111" s="59">
        <v>175</v>
      </c>
      <c r="X111" s="60">
        <v>175</v>
      </c>
      <c r="Y111" s="61">
        <f t="shared" si="470"/>
        <v>100</v>
      </c>
      <c r="Z111" s="59">
        <v>49</v>
      </c>
      <c r="AA111" s="60">
        <v>49</v>
      </c>
      <c r="AB111" s="61">
        <f t="shared" si="471"/>
        <v>100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>
      <c r="A112" s="150"/>
      <c r="B112" s="156"/>
      <c r="C112" s="156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>
      <c r="A113" s="150"/>
      <c r="B113" s="156"/>
      <c r="C113" s="156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>
      <c r="A114" s="150"/>
      <c r="B114" s="156"/>
      <c r="C114" s="156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>
      <c r="A115" s="150" t="s">
        <v>149</v>
      </c>
      <c r="B115" s="156" t="s">
        <v>102</v>
      </c>
      <c r="C115" s="156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50"/>
      <c r="B116" s="156"/>
      <c r="C116" s="15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>
      <c r="A117" s="150"/>
      <c r="B117" s="156"/>
      <c r="C117" s="156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>
      <c r="A118" s="150"/>
      <c r="B118" s="156"/>
      <c r="C118" s="156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>
      <c r="A119" s="150"/>
      <c r="B119" s="156"/>
      <c r="C119" s="156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>
      <c r="A120" s="150"/>
      <c r="B120" s="156"/>
      <c r="C120" s="156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>
      <c r="A121" s="150"/>
      <c r="B121" s="156"/>
      <c r="C121" s="156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>
      <c r="A122" s="150" t="s">
        <v>150</v>
      </c>
      <c r="B122" s="156" t="s">
        <v>103</v>
      </c>
      <c r="C122" s="156" t="s">
        <v>98</v>
      </c>
      <c r="D122" s="25" t="s">
        <v>38</v>
      </c>
      <c r="E122" s="57">
        <f>SUM(E123:E128)</f>
        <v>2901.76</v>
      </c>
      <c r="F122" s="64">
        <f>SUM(F123:F128)</f>
        <v>2625.5</v>
      </c>
      <c r="G122" s="64">
        <f>(F122/E122)*100</f>
        <v>90.479571018967803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146.88</v>
      </c>
      <c r="R122" s="64">
        <f>SUM(R123:R128)</f>
        <v>146.88</v>
      </c>
      <c r="S122" s="64">
        <f>(R122/Q122)*100</f>
        <v>100</v>
      </c>
      <c r="T122" s="57">
        <f>SUM(T123:T128)</f>
        <v>88.25</v>
      </c>
      <c r="U122" s="64">
        <f>SUM(U123:U128)</f>
        <v>88.25</v>
      </c>
      <c r="V122" s="64">
        <f>(U122/T122)*100</f>
        <v>100</v>
      </c>
      <c r="W122" s="57">
        <f>SUM(W123:W128)</f>
        <v>70.25</v>
      </c>
      <c r="X122" s="64">
        <f>SUM(X123:X128)</f>
        <v>70.25</v>
      </c>
      <c r="Y122" s="64">
        <f>(X122/W122)*100</f>
        <v>100</v>
      </c>
      <c r="Z122" s="57">
        <f>SUM(Z123:Z128)</f>
        <v>172.94</v>
      </c>
      <c r="AA122" s="64">
        <f>SUM(AA123:AA128)</f>
        <v>172.94</v>
      </c>
      <c r="AB122" s="64">
        <f>(AA122/Z122)*100</f>
        <v>100</v>
      </c>
      <c r="AC122" s="57">
        <f>SUM(AC123:AC128)</f>
        <v>322.47000000000003</v>
      </c>
      <c r="AD122" s="64">
        <f>SUM(AD123:AD128)</f>
        <v>322.47000000000003</v>
      </c>
      <c r="AE122" s="64">
        <f>(AD122/AC122)*100</f>
        <v>100</v>
      </c>
      <c r="AF122" s="57">
        <f>SUM(AF123:AF128)</f>
        <v>67.25</v>
      </c>
      <c r="AG122" s="64">
        <f>SUM(AG123:AG128)</f>
        <v>0</v>
      </c>
      <c r="AH122" s="64">
        <f>(AG122/AF122)*100</f>
        <v>0</v>
      </c>
      <c r="AI122" s="57">
        <f>SUM(AI123:AI128)</f>
        <v>93.13</v>
      </c>
      <c r="AJ122" s="64">
        <f>SUM(AJ123:AJ128)</f>
        <v>0</v>
      </c>
      <c r="AK122" s="64">
        <f>(AJ122/AI122)*100</f>
        <v>0</v>
      </c>
      <c r="AL122" s="57">
        <f>SUM(AL123:AL128)</f>
        <v>0</v>
      </c>
      <c r="AM122" s="64">
        <f>SUM(AM123:AM128)</f>
        <v>0</v>
      </c>
      <c r="AN122" s="64" t="e">
        <f>(AM122/AL122)*100</f>
        <v>#DIV/0!</v>
      </c>
      <c r="AO122" s="57">
        <f>SUM(AO123:AO128)</f>
        <v>115.88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50"/>
      <c r="B123" s="156"/>
      <c r="C123" s="15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>
      <c r="A124" s="150"/>
      <c r="B124" s="156"/>
      <c r="C124" s="156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>
      <c r="A125" s="150"/>
      <c r="B125" s="156"/>
      <c r="C125" s="156"/>
      <c r="D125" s="25" t="s">
        <v>26</v>
      </c>
      <c r="E125" s="57">
        <f t="shared" si="507"/>
        <v>2901.76</v>
      </c>
      <c r="F125" s="65">
        <f t="shared" si="508"/>
        <v>2625.5</v>
      </c>
      <c r="G125" s="66">
        <f t="shared" si="494"/>
        <v>90.479571018967803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>
        <v>0</v>
      </c>
      <c r="P125" s="66" t="e">
        <f t="shared" si="497"/>
        <v>#DIV/0!</v>
      </c>
      <c r="Q125" s="57">
        <v>146.88</v>
      </c>
      <c r="R125" s="65">
        <v>146.88</v>
      </c>
      <c r="S125" s="66">
        <f t="shared" si="498"/>
        <v>100</v>
      </c>
      <c r="T125" s="57">
        <v>88.25</v>
      </c>
      <c r="U125" s="65">
        <v>88.25</v>
      </c>
      <c r="V125" s="66">
        <f t="shared" si="499"/>
        <v>100</v>
      </c>
      <c r="W125" s="57">
        <v>70.25</v>
      </c>
      <c r="X125" s="65">
        <v>70.25</v>
      </c>
      <c r="Y125" s="66">
        <f t="shared" si="500"/>
        <v>100</v>
      </c>
      <c r="Z125" s="57">
        <v>172.94</v>
      </c>
      <c r="AA125" s="65">
        <v>172.94</v>
      </c>
      <c r="AB125" s="66">
        <f t="shared" si="501"/>
        <v>100</v>
      </c>
      <c r="AC125" s="57">
        <v>322.47000000000003</v>
      </c>
      <c r="AD125" s="65">
        <v>322.47000000000003</v>
      </c>
      <c r="AE125" s="66">
        <f t="shared" si="502"/>
        <v>100</v>
      </c>
      <c r="AF125" s="57">
        <v>67.25</v>
      </c>
      <c r="AG125" s="65"/>
      <c r="AH125" s="66">
        <f t="shared" si="503"/>
        <v>0</v>
      </c>
      <c r="AI125" s="57">
        <v>93.13</v>
      </c>
      <c r="AJ125" s="65"/>
      <c r="AK125" s="66">
        <f t="shared" si="504"/>
        <v>0</v>
      </c>
      <c r="AL125" s="57">
        <v>0</v>
      </c>
      <c r="AM125" s="65"/>
      <c r="AN125" s="66" t="e">
        <f t="shared" si="505"/>
        <v>#DIV/0!</v>
      </c>
      <c r="AO125" s="57">
        <v>115.88</v>
      </c>
      <c r="AP125" s="65"/>
      <c r="AQ125" s="66">
        <f t="shared" si="506"/>
        <v>0</v>
      </c>
      <c r="AR125" s="13"/>
    </row>
    <row r="126" spans="1:44" ht="79.5" customHeight="1">
      <c r="A126" s="150"/>
      <c r="B126" s="156"/>
      <c r="C126" s="156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>
      <c r="A127" s="150"/>
      <c r="B127" s="156"/>
      <c r="C127" s="156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>
      <c r="A128" s="150"/>
      <c r="B128" s="156"/>
      <c r="C128" s="156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>
      <c r="A129" s="150" t="s">
        <v>151</v>
      </c>
      <c r="B129" s="156" t="s">
        <v>104</v>
      </c>
      <c r="C129" s="156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>
      <c r="A130" s="150"/>
      <c r="B130" s="156"/>
      <c r="C130" s="15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>
      <c r="A131" s="150"/>
      <c r="B131" s="156"/>
      <c r="C131" s="156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>
      <c r="A132" s="150"/>
      <c r="B132" s="156"/>
      <c r="C132" s="156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>
      <c r="A133" s="150"/>
      <c r="B133" s="156"/>
      <c r="C133" s="156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>
      <c r="A134" s="150"/>
      <c r="B134" s="156"/>
      <c r="C134" s="156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>
      <c r="A135" s="150"/>
      <c r="B135" s="156"/>
      <c r="C135" s="156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>
      <c r="A136" s="150" t="s">
        <v>152</v>
      </c>
      <c r="B136" s="156" t="s">
        <v>106</v>
      </c>
      <c r="C136" s="156" t="s">
        <v>94</v>
      </c>
      <c r="D136" s="25" t="s">
        <v>38</v>
      </c>
      <c r="E136" s="57">
        <f>SUM(E137:E142)</f>
        <v>4924.0000000000009</v>
      </c>
      <c r="F136" s="64">
        <f>SUM(F137:F142)</f>
        <v>2593.6100000000006</v>
      </c>
      <c r="G136" s="64">
        <f>(F136/E136)*100</f>
        <v>52.672826969943145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19.75</v>
      </c>
      <c r="P136" s="64">
        <f>(O136/N136)*100</f>
        <v>100</v>
      </c>
      <c r="Q136" s="57">
        <f>SUM(Q137:Q142)</f>
        <v>1275.97</v>
      </c>
      <c r="R136" s="64">
        <f>SUM(R137:R142)</f>
        <v>1275.97</v>
      </c>
      <c r="S136" s="64">
        <f>(R136/Q136)*100</f>
        <v>100</v>
      </c>
      <c r="T136" s="57">
        <f>SUM(T137:T142)</f>
        <v>156.15</v>
      </c>
      <c r="U136" s="64">
        <f>SUM(U137:U142)</f>
        <v>156.15</v>
      </c>
      <c r="V136" s="64">
        <f>(U136/T136)*100</f>
        <v>100</v>
      </c>
      <c r="W136" s="57">
        <f>SUM(W137:W142)</f>
        <v>163.5</v>
      </c>
      <c r="X136" s="64">
        <f>SUM(X137:X142)</f>
        <v>163.5</v>
      </c>
      <c r="Y136" s="64">
        <f>(X136/W136)*100</f>
        <v>100</v>
      </c>
      <c r="Z136" s="57">
        <f>SUM(Z137:Z142)</f>
        <v>260.97000000000003</v>
      </c>
      <c r="AA136" s="64">
        <f>SUM(AA137:AA142)</f>
        <v>260.97000000000003</v>
      </c>
      <c r="AB136" s="64">
        <f>(AA136/Z136)*100</f>
        <v>100</v>
      </c>
      <c r="AC136" s="57">
        <f>SUM(AC137:AC142)</f>
        <v>295.22000000000003</v>
      </c>
      <c r="AD136" s="64">
        <f>SUM(AD137:AD142)</f>
        <v>295.22000000000003</v>
      </c>
      <c r="AE136" s="64">
        <f>(AD136/AC136)*100</f>
        <v>100</v>
      </c>
      <c r="AF136" s="57">
        <f>SUM(AF137:AF142)</f>
        <v>587.76</v>
      </c>
      <c r="AG136" s="64">
        <f>SUM(AG137:AG142)</f>
        <v>0</v>
      </c>
      <c r="AH136" s="64">
        <f>(AG136/AF136)*100</f>
        <v>0</v>
      </c>
      <c r="AI136" s="57">
        <f>SUM(AI137:AI142)</f>
        <v>738.34</v>
      </c>
      <c r="AJ136" s="64">
        <f>SUM(AJ137:AJ142)</f>
        <v>0</v>
      </c>
      <c r="AK136" s="64">
        <f>(AJ136/AI136)*100</f>
        <v>0</v>
      </c>
      <c r="AL136" s="57">
        <f>SUM(AL137:AL142)</f>
        <v>500</v>
      </c>
      <c r="AM136" s="64">
        <f>SUM(AM137:AM142)</f>
        <v>0</v>
      </c>
      <c r="AN136" s="64">
        <f>(AM136/AL136)*100</f>
        <v>0</v>
      </c>
      <c r="AO136" s="57">
        <f>SUM(AO137:AO142)</f>
        <v>504.29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50"/>
      <c r="B137" s="156"/>
      <c r="C137" s="156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>
      <c r="A138" s="150"/>
      <c r="B138" s="156"/>
      <c r="C138" s="156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>
      <c r="A139" s="150"/>
      <c r="B139" s="156"/>
      <c r="C139" s="156"/>
      <c r="D139" s="25" t="s">
        <v>26</v>
      </c>
      <c r="E139" s="57">
        <f t="shared" si="537"/>
        <v>4924.0000000000009</v>
      </c>
      <c r="F139" s="65">
        <f t="shared" si="538"/>
        <v>2593.6100000000006</v>
      </c>
      <c r="G139" s="66">
        <f t="shared" si="524"/>
        <v>52.672826969943145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>
        <v>19.75</v>
      </c>
      <c r="P139" s="66">
        <f t="shared" si="527"/>
        <v>100</v>
      </c>
      <c r="Q139" s="57">
        <v>1275.97</v>
      </c>
      <c r="R139" s="65">
        <v>1275.97</v>
      </c>
      <c r="S139" s="66">
        <f t="shared" si="528"/>
        <v>100</v>
      </c>
      <c r="T139" s="57">
        <v>156.15</v>
      </c>
      <c r="U139" s="65">
        <v>156.15</v>
      </c>
      <c r="V139" s="66">
        <f t="shared" si="529"/>
        <v>100</v>
      </c>
      <c r="W139" s="57">
        <v>163.5</v>
      </c>
      <c r="X139" s="65">
        <v>163.5</v>
      </c>
      <c r="Y139" s="66">
        <f t="shared" si="530"/>
        <v>100</v>
      </c>
      <c r="Z139" s="57">
        <v>260.97000000000003</v>
      </c>
      <c r="AA139" s="65">
        <v>260.97000000000003</v>
      </c>
      <c r="AB139" s="66">
        <f t="shared" si="531"/>
        <v>100</v>
      </c>
      <c r="AC139" s="57">
        <v>295.22000000000003</v>
      </c>
      <c r="AD139" s="65">
        <v>295.22000000000003</v>
      </c>
      <c r="AE139" s="66">
        <f t="shared" si="532"/>
        <v>100</v>
      </c>
      <c r="AF139" s="57">
        <v>587.76</v>
      </c>
      <c r="AG139" s="65"/>
      <c r="AH139" s="66">
        <f t="shared" si="533"/>
        <v>0</v>
      </c>
      <c r="AI139" s="57">
        <v>738.34</v>
      </c>
      <c r="AJ139" s="65"/>
      <c r="AK139" s="66">
        <f t="shared" si="534"/>
        <v>0</v>
      </c>
      <c r="AL139" s="57">
        <v>500</v>
      </c>
      <c r="AM139" s="65"/>
      <c r="AN139" s="66">
        <f t="shared" si="535"/>
        <v>0</v>
      </c>
      <c r="AO139" s="57">
        <v>504.29</v>
      </c>
      <c r="AP139" s="65"/>
      <c r="AQ139" s="66">
        <f t="shared" si="536"/>
        <v>0</v>
      </c>
      <c r="AR139" s="13"/>
    </row>
    <row r="140" spans="1:44" ht="87" customHeight="1">
      <c r="A140" s="150"/>
      <c r="B140" s="156"/>
      <c r="C140" s="156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>
      <c r="A141" s="150"/>
      <c r="B141" s="156"/>
      <c r="C141" s="156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>
      <c r="A142" s="150"/>
      <c r="B142" s="156"/>
      <c r="C142" s="156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>
      <c r="A143" s="150" t="s">
        <v>154</v>
      </c>
      <c r="B143" s="156" t="s">
        <v>107</v>
      </c>
      <c r="C143" s="156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>
      <c r="A144" s="150"/>
      <c r="B144" s="156"/>
      <c r="C144" s="156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>
      <c r="A145" s="150"/>
      <c r="B145" s="156"/>
      <c r="C145" s="156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>
      <c r="A146" s="150"/>
      <c r="B146" s="156"/>
      <c r="C146" s="156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>
      <c r="A147" s="150"/>
      <c r="B147" s="156"/>
      <c r="C147" s="156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>
      <c r="A148" s="150"/>
      <c r="B148" s="156"/>
      <c r="C148" s="156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>
      <c r="A149" s="150"/>
      <c r="B149" s="156"/>
      <c r="C149" s="156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>
      <c r="A150" s="159" t="s">
        <v>153</v>
      </c>
      <c r="B150" s="160"/>
      <c r="C150" s="158"/>
      <c r="D150" s="11" t="s">
        <v>38</v>
      </c>
      <c r="E150" s="57">
        <f>SUM(E151:E156)</f>
        <v>10374.760000000002</v>
      </c>
      <c r="F150" s="64">
        <f>SUM(F151:F156)</f>
        <v>7198.1100000000006</v>
      </c>
      <c r="G150" s="64">
        <f>(F150/E150)*100</f>
        <v>69.380978451549709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207.75</v>
      </c>
      <c r="P150" s="64">
        <f>(O150/N150)*100</f>
        <v>100</v>
      </c>
      <c r="Q150" s="57">
        <f>SUM(Q151:Q156)</f>
        <v>1522.85</v>
      </c>
      <c r="R150" s="64">
        <f>SUM(R151:R156)</f>
        <v>1522.85</v>
      </c>
      <c r="S150" s="64">
        <f>(R150/Q150)*100</f>
        <v>100</v>
      </c>
      <c r="T150" s="57">
        <f>SUM(T151:T156)</f>
        <v>592.4</v>
      </c>
      <c r="U150" s="64">
        <f>SUM(U151:U156)</f>
        <v>592.4</v>
      </c>
      <c r="V150" s="64">
        <f>(U150/T150)*100</f>
        <v>100</v>
      </c>
      <c r="W150" s="57">
        <f>SUM(W151:W156)</f>
        <v>662.25</v>
      </c>
      <c r="X150" s="64">
        <f>SUM(X151:X156)</f>
        <v>662.25</v>
      </c>
      <c r="Y150" s="64">
        <f>(X150/W150)*100</f>
        <v>100</v>
      </c>
      <c r="Z150" s="57">
        <f>SUM(Z151:Z156)</f>
        <v>651.41000000000008</v>
      </c>
      <c r="AA150" s="64">
        <f>SUM(AA151:AA156)</f>
        <v>651.41000000000008</v>
      </c>
      <c r="AB150" s="64">
        <f>(AA150/Z150)*100</f>
        <v>100</v>
      </c>
      <c r="AC150" s="57">
        <f>SUM(AC151:AC156)</f>
        <v>952.19</v>
      </c>
      <c r="AD150" s="64">
        <f>SUM(AD151:AD156)</f>
        <v>952.19</v>
      </c>
      <c r="AE150" s="64">
        <f>(AD150/AC150)*100</f>
        <v>100</v>
      </c>
      <c r="AF150" s="57">
        <f>SUM(AF151:AF156)</f>
        <v>740.51</v>
      </c>
      <c r="AG150" s="64">
        <f>SUM(AG151:AG156)</f>
        <v>0</v>
      </c>
      <c r="AH150" s="64">
        <f>(AG150/AF150)*100</f>
        <v>0</v>
      </c>
      <c r="AI150" s="57">
        <f>SUM(AI151:AI156)</f>
        <v>916.97</v>
      </c>
      <c r="AJ150" s="64">
        <f>SUM(AJ151:AJ156)</f>
        <v>0</v>
      </c>
      <c r="AK150" s="64">
        <f>(AJ150/AI150)*100</f>
        <v>0</v>
      </c>
      <c r="AL150" s="57">
        <f>SUM(AL151:AL156)</f>
        <v>585.5</v>
      </c>
      <c r="AM150" s="64">
        <f>SUM(AM151:AM156)</f>
        <v>0</v>
      </c>
      <c r="AN150" s="64">
        <f>(AM150/AL150)*100</f>
        <v>0</v>
      </c>
      <c r="AO150" s="57">
        <f>SUM(AO151:AO156)</f>
        <v>933.67000000000007</v>
      </c>
      <c r="AP150" s="64">
        <f>SUM(AP151:AP156)</f>
        <v>0</v>
      </c>
      <c r="AQ150" s="64">
        <f>(AP150/AO150)*100</f>
        <v>0</v>
      </c>
      <c r="AR150" s="13"/>
    </row>
    <row r="151" spans="1:44" ht="30">
      <c r="A151" s="161"/>
      <c r="B151" s="162"/>
      <c r="C151" s="158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>
      <c r="A152" s="161"/>
      <c r="B152" s="162"/>
      <c r="C152" s="158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>
      <c r="A153" s="161"/>
      <c r="B153" s="162"/>
      <c r="C153" s="158"/>
      <c r="D153" s="11" t="s">
        <v>26</v>
      </c>
      <c r="E153" s="57">
        <f t="shared" si="567"/>
        <v>10374.760000000002</v>
      </c>
      <c r="F153" s="66">
        <f t="shared" si="567"/>
        <v>7198.1100000000006</v>
      </c>
      <c r="G153" s="66">
        <f t="shared" si="554"/>
        <v>69.380978451549709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207.75</v>
      </c>
      <c r="P153" s="66">
        <f t="shared" si="557"/>
        <v>100</v>
      </c>
      <c r="Q153" s="57">
        <f t="shared" ref="Q153:R153" si="583">Q76+Q83+Q90+Q97+Q104+Q111+Q118+Q125+Q132+Q139+Q146</f>
        <v>1522.85</v>
      </c>
      <c r="R153" s="66">
        <f t="shared" si="583"/>
        <v>1522.85</v>
      </c>
      <c r="S153" s="66">
        <f t="shared" si="558"/>
        <v>100</v>
      </c>
      <c r="T153" s="57">
        <f t="shared" ref="T153:U153" si="584">T76+T83+T90+T97+T104+T111+T118+T125+T132+T139+T146</f>
        <v>592.4</v>
      </c>
      <c r="U153" s="66">
        <f t="shared" si="584"/>
        <v>592.4</v>
      </c>
      <c r="V153" s="66">
        <f t="shared" si="559"/>
        <v>100</v>
      </c>
      <c r="W153" s="57">
        <f t="shared" ref="W153:X153" si="585">W76+W83+W90+W97+W104+W111+W118+W125+W132+W139+W146</f>
        <v>662.25</v>
      </c>
      <c r="X153" s="66">
        <f t="shared" si="585"/>
        <v>662.25</v>
      </c>
      <c r="Y153" s="66">
        <f t="shared" si="560"/>
        <v>100</v>
      </c>
      <c r="Z153" s="57">
        <f t="shared" ref="Z153:AA153" si="586">Z76+Z83+Z90+Z97+Z104+Z111+Z118+Z125+Z132+Z139+Z146</f>
        <v>651.41000000000008</v>
      </c>
      <c r="AA153" s="66">
        <f t="shared" si="586"/>
        <v>651.41000000000008</v>
      </c>
      <c r="AB153" s="66">
        <f t="shared" si="561"/>
        <v>100</v>
      </c>
      <c r="AC153" s="57">
        <f t="shared" ref="AC153:AD153" si="587">AC76+AC83+AC90+AC97+AC104+AC111+AC118+AC125+AC132+AC139+AC146</f>
        <v>952.19</v>
      </c>
      <c r="AD153" s="66">
        <f t="shared" si="587"/>
        <v>952.19</v>
      </c>
      <c r="AE153" s="66">
        <f t="shared" si="562"/>
        <v>100</v>
      </c>
      <c r="AF153" s="57">
        <f t="shared" ref="AF153:AG153" si="588">AF76+AF83+AF90+AF97+AF104+AF111+AF118+AF125+AF132+AF139+AF146</f>
        <v>740.51</v>
      </c>
      <c r="AG153" s="66">
        <f t="shared" si="588"/>
        <v>0</v>
      </c>
      <c r="AH153" s="66">
        <f t="shared" si="563"/>
        <v>0</v>
      </c>
      <c r="AI153" s="57">
        <f t="shared" ref="AI153:AJ153" si="589">AI76+AI83+AI90+AI97+AI104+AI111+AI118+AI125+AI132+AI139+AI146</f>
        <v>916.97</v>
      </c>
      <c r="AJ153" s="66">
        <f t="shared" si="589"/>
        <v>0</v>
      </c>
      <c r="AK153" s="66">
        <f t="shared" si="564"/>
        <v>0</v>
      </c>
      <c r="AL153" s="57">
        <f t="shared" ref="AL153:AM153" si="590">AL76+AL83+AL90+AL97+AL104+AL111+AL118+AL125+AL132+AL139+AL146</f>
        <v>585.5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933.67000000000007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>
      <c r="A154" s="161"/>
      <c r="B154" s="162"/>
      <c r="C154" s="158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>
      <c r="A155" s="161"/>
      <c r="B155" s="162"/>
      <c r="C155" s="158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>
      <c r="A156" s="163"/>
      <c r="B156" s="164"/>
      <c r="C156" s="158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>
      <c r="A157" s="151" t="s">
        <v>76</v>
      </c>
      <c r="B157" s="152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5"/>
    </row>
    <row r="158" spans="1:44" ht="22.5" customHeight="1">
      <c r="A158" s="170" t="s">
        <v>108</v>
      </c>
      <c r="B158" s="170"/>
      <c r="C158" s="170"/>
      <c r="D158" s="34" t="s">
        <v>70</v>
      </c>
      <c r="E158" s="57">
        <f>SUM(E159:E164)</f>
        <v>10374.76</v>
      </c>
      <c r="F158" s="64">
        <f>SUM(F159:F164)</f>
        <v>7198.1100000000006</v>
      </c>
      <c r="G158" s="64">
        <f>(F158/E158)*100</f>
        <v>69.380978451549723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207.75</v>
      </c>
      <c r="P158" s="64">
        <f>(O158/N158)*100</f>
        <v>100</v>
      </c>
      <c r="Q158" s="57">
        <f>SUM(Q159:Q164)</f>
        <v>1522.85</v>
      </c>
      <c r="R158" s="64">
        <f>SUM(R159:R164)</f>
        <v>1522.85</v>
      </c>
      <c r="S158" s="64">
        <f>(R158/Q158)*100</f>
        <v>100</v>
      </c>
      <c r="T158" s="57">
        <f>SUM(T159:T164)</f>
        <v>592.4</v>
      </c>
      <c r="U158" s="64">
        <f>SUM(U159:U164)</f>
        <v>592.4</v>
      </c>
      <c r="V158" s="64">
        <f>(U158/T158)*100</f>
        <v>100</v>
      </c>
      <c r="W158" s="57">
        <f>SUM(W159:W164)</f>
        <v>662.25</v>
      </c>
      <c r="X158" s="64">
        <f>SUM(X159:X164)</f>
        <v>662.25</v>
      </c>
      <c r="Y158" s="64">
        <f>(X158/W158)*100</f>
        <v>100</v>
      </c>
      <c r="Z158" s="57">
        <f>SUM(Z159:Z164)</f>
        <v>651.41000000000008</v>
      </c>
      <c r="AA158" s="64">
        <f>SUM(AA159:AA164)</f>
        <v>651.41000000000008</v>
      </c>
      <c r="AB158" s="64">
        <f>(AA158/Z158)*100</f>
        <v>100</v>
      </c>
      <c r="AC158" s="57">
        <f>SUM(AC159:AC164)</f>
        <v>952.19</v>
      </c>
      <c r="AD158" s="64">
        <f>SUM(AD159:AD164)</f>
        <v>952.19</v>
      </c>
      <c r="AE158" s="64">
        <f>(AD158/AC158)*100</f>
        <v>100</v>
      </c>
      <c r="AF158" s="57">
        <f>SUM(AF159:AF164)</f>
        <v>740.51</v>
      </c>
      <c r="AG158" s="64">
        <f>SUM(AG159:AG164)</f>
        <v>0</v>
      </c>
      <c r="AH158" s="64">
        <f>(AG158/AF158)*100</f>
        <v>0</v>
      </c>
      <c r="AI158" s="57">
        <f>SUM(AI159:AI164)</f>
        <v>916.97</v>
      </c>
      <c r="AJ158" s="64">
        <f>SUM(AJ159:AJ164)</f>
        <v>0</v>
      </c>
      <c r="AK158" s="64">
        <f>(AJ158/AI158)*100</f>
        <v>0</v>
      </c>
      <c r="AL158" s="57">
        <f>SUM(AL159:AL164)</f>
        <v>585.5</v>
      </c>
      <c r="AM158" s="64">
        <f>SUM(AM159:AM164)</f>
        <v>0</v>
      </c>
      <c r="AN158" s="64">
        <f>(AM158/AL158)*100</f>
        <v>0</v>
      </c>
      <c r="AO158" s="57">
        <f>SUM(AO159:AO164)</f>
        <v>933.67000000000007</v>
      </c>
      <c r="AP158" s="64">
        <f>SUM(AP159:AP164)</f>
        <v>0</v>
      </c>
      <c r="AQ158" s="64">
        <f>(AP158/AO158)*100</f>
        <v>0</v>
      </c>
      <c r="AR158" s="13"/>
    </row>
    <row r="159" spans="1:44" ht="30">
      <c r="A159" s="170"/>
      <c r="B159" s="170"/>
      <c r="C159" s="170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>
      <c r="A160" s="170"/>
      <c r="B160" s="170"/>
      <c r="C160" s="170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>
      <c r="A161" s="170"/>
      <c r="B161" s="170"/>
      <c r="C161" s="170"/>
      <c r="D161" s="34" t="s">
        <v>26</v>
      </c>
      <c r="E161" s="57">
        <f t="shared" si="641"/>
        <v>10374.76</v>
      </c>
      <c r="F161" s="65">
        <f>I161+L161+O161+R161+U161+X161+AA161+AD161+AG161+AJ161+AM161+AP161</f>
        <v>7198.1100000000006</v>
      </c>
      <c r="G161" s="66">
        <f t="shared" si="628"/>
        <v>69.380978451549723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207.75</v>
      </c>
      <c r="P161" s="66">
        <f t="shared" si="631"/>
        <v>100</v>
      </c>
      <c r="Q161" s="57">
        <f t="shared" ref="Q161:R161" si="657">Q153</f>
        <v>1522.85</v>
      </c>
      <c r="R161" s="66">
        <f t="shared" si="657"/>
        <v>1522.85</v>
      </c>
      <c r="S161" s="66">
        <f t="shared" si="632"/>
        <v>100</v>
      </c>
      <c r="T161" s="57">
        <f t="shared" ref="T161:U161" si="658">T153</f>
        <v>592.4</v>
      </c>
      <c r="U161" s="66">
        <f t="shared" si="658"/>
        <v>592.4</v>
      </c>
      <c r="V161" s="66">
        <f t="shared" si="633"/>
        <v>100</v>
      </c>
      <c r="W161" s="57">
        <f t="shared" ref="W161:X161" si="659">W153</f>
        <v>662.25</v>
      </c>
      <c r="X161" s="66">
        <f t="shared" si="659"/>
        <v>662.25</v>
      </c>
      <c r="Y161" s="66">
        <f t="shared" si="634"/>
        <v>100</v>
      </c>
      <c r="Z161" s="57">
        <f t="shared" ref="Z161:AA161" si="660">Z153</f>
        <v>651.41000000000008</v>
      </c>
      <c r="AA161" s="66">
        <f t="shared" si="660"/>
        <v>651.41000000000008</v>
      </c>
      <c r="AB161" s="66">
        <f t="shared" si="635"/>
        <v>100</v>
      </c>
      <c r="AC161" s="57">
        <f t="shared" ref="AC161:AD161" si="661">AC153</f>
        <v>952.19</v>
      </c>
      <c r="AD161" s="66">
        <f t="shared" si="661"/>
        <v>952.19</v>
      </c>
      <c r="AE161" s="66">
        <f t="shared" si="636"/>
        <v>100</v>
      </c>
      <c r="AF161" s="57">
        <f t="shared" ref="AF161:AG161" si="662">AF153</f>
        <v>740.51</v>
      </c>
      <c r="AG161" s="66">
        <f t="shared" si="662"/>
        <v>0</v>
      </c>
      <c r="AH161" s="66">
        <f t="shared" si="637"/>
        <v>0</v>
      </c>
      <c r="AI161" s="57">
        <f t="shared" ref="AI161:AJ161" si="663">AI153</f>
        <v>916.97</v>
      </c>
      <c r="AJ161" s="66">
        <f t="shared" si="663"/>
        <v>0</v>
      </c>
      <c r="AK161" s="66">
        <f t="shared" si="638"/>
        <v>0</v>
      </c>
      <c r="AL161" s="57">
        <f t="shared" ref="AL161:AM161" si="664">AL153</f>
        <v>585.5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933.67000000000007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>
      <c r="A162" s="170"/>
      <c r="B162" s="170"/>
      <c r="C162" s="170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>
      <c r="A163" s="170"/>
      <c r="B163" s="170"/>
      <c r="C163" s="170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>
      <c r="A164" s="170"/>
      <c r="B164" s="170"/>
      <c r="C164" s="170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>
      <c r="A165" s="171" t="s">
        <v>109</v>
      </c>
      <c r="B165" s="171"/>
      <c r="C165" s="171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>
      <c r="A166" s="171"/>
      <c r="B166" s="171"/>
      <c r="C166" s="171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>
      <c r="A167" s="171"/>
      <c r="B167" s="171"/>
      <c r="C167" s="171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>
      <c r="A168" s="171"/>
      <c r="B168" s="171"/>
      <c r="C168" s="171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>
      <c r="A169" s="171"/>
      <c r="B169" s="171"/>
      <c r="C169" s="171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>
      <c r="A170" s="171"/>
      <c r="B170" s="171"/>
      <c r="C170" s="171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>
      <c r="A171" s="171"/>
      <c r="B171" s="171"/>
      <c r="C171" s="171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>
      <c r="A172" s="171" t="s">
        <v>110</v>
      </c>
      <c r="B172" s="171"/>
      <c r="C172" s="171"/>
      <c r="D172" s="34" t="s">
        <v>70</v>
      </c>
      <c r="E172" s="57">
        <f>SUM(E173:E178)</f>
        <v>1838.4</v>
      </c>
      <c r="F172" s="64">
        <f>SUM(F173:F178)</f>
        <v>1082.1500000000001</v>
      </c>
      <c r="G172" s="58">
        <f>(F172/E172)*100</f>
        <v>58.86368581375109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473.27</v>
      </c>
      <c r="P172" s="58">
        <f>(O172/N172)*100</f>
        <v>100</v>
      </c>
      <c r="Q172" s="59">
        <f>SUM(Q173:Q178)</f>
        <v>0</v>
      </c>
      <c r="R172" s="58">
        <f>SUM(R173:R178)</f>
        <v>0</v>
      </c>
      <c r="S172" s="58" t="e">
        <f>(R172/Q172)*100</f>
        <v>#DIV/0!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150.35</v>
      </c>
      <c r="AA172" s="58">
        <f>SUM(AA173:AA178)</f>
        <v>150.35</v>
      </c>
      <c r="AB172" s="58">
        <f>(AA172/Z172)*100</f>
        <v>100</v>
      </c>
      <c r="AC172" s="59">
        <f>SUM(AC173:AC178)</f>
        <v>143.01</v>
      </c>
      <c r="AD172" s="58">
        <f>SUM(AD173:AD178)</f>
        <v>143.01</v>
      </c>
      <c r="AE172" s="58">
        <f>(AD172/AC172)*100</f>
        <v>100</v>
      </c>
      <c r="AF172" s="59">
        <f>SUM(AF173:AF178)</f>
        <v>371.91</v>
      </c>
      <c r="AG172" s="58">
        <f>SUM(AG173:AG178)</f>
        <v>0</v>
      </c>
      <c r="AH172" s="58">
        <f>(AG172/AF172)*100</f>
        <v>0</v>
      </c>
      <c r="AI172" s="59">
        <f>SUM(AI173:AI178)</f>
        <v>192</v>
      </c>
      <c r="AJ172" s="58">
        <f>SUM(AJ173:AJ178)</f>
        <v>0</v>
      </c>
      <c r="AK172" s="58">
        <f>(AJ172/AI172)*100</f>
        <v>0</v>
      </c>
      <c r="AL172" s="59">
        <f>SUM(AL173:AL178)</f>
        <v>192.34</v>
      </c>
      <c r="AM172" s="58">
        <f>SUM(AM173:AM178)</f>
        <v>0</v>
      </c>
      <c r="AN172" s="58">
        <f>(AM172/AL172)*100</f>
        <v>0</v>
      </c>
      <c r="AO172" s="59">
        <f>SUM(AO173:AO178)</f>
        <v>0</v>
      </c>
      <c r="AP172" s="58">
        <f>SUM(AP173:AP178)</f>
        <v>0</v>
      </c>
      <c r="AQ172" s="58" t="e">
        <f>(AP172/AO172)*100</f>
        <v>#DIV/0!</v>
      </c>
      <c r="AR172" s="13"/>
    </row>
    <row r="173" spans="1:44" ht="30">
      <c r="A173" s="171"/>
      <c r="B173" s="171"/>
      <c r="C173" s="171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>
      <c r="A174" s="171"/>
      <c r="B174" s="171"/>
      <c r="C174" s="171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>
      <c r="A175" s="171"/>
      <c r="B175" s="171"/>
      <c r="C175" s="171"/>
      <c r="D175" s="34" t="s">
        <v>26</v>
      </c>
      <c r="E175" s="57">
        <f t="shared" si="727"/>
        <v>1838.4</v>
      </c>
      <c r="F175" s="65">
        <f t="shared" si="728"/>
        <v>1082.1500000000001</v>
      </c>
      <c r="G175" s="61">
        <f t="shared" si="714"/>
        <v>58.86368581375109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473.27</v>
      </c>
      <c r="P175" s="61">
        <f t="shared" si="717"/>
        <v>100</v>
      </c>
      <c r="Q175" s="59">
        <f t="shared" ref="Q175:R175" si="743">Q62</f>
        <v>0</v>
      </c>
      <c r="R175" s="61">
        <f t="shared" si="743"/>
        <v>0</v>
      </c>
      <c r="S175" s="61" t="e">
        <f t="shared" si="718"/>
        <v>#DIV/0!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150.35</v>
      </c>
      <c r="AA175" s="61">
        <f t="shared" si="746"/>
        <v>150.35</v>
      </c>
      <c r="AB175" s="61">
        <f t="shared" si="721"/>
        <v>100</v>
      </c>
      <c r="AC175" s="59">
        <f t="shared" ref="AC175:AD175" si="747">AC62</f>
        <v>143.01</v>
      </c>
      <c r="AD175" s="61">
        <f t="shared" si="747"/>
        <v>143.01</v>
      </c>
      <c r="AE175" s="61">
        <f t="shared" si="722"/>
        <v>100</v>
      </c>
      <c r="AF175" s="59">
        <f t="shared" ref="AF175:AG175" si="748">AF62</f>
        <v>371.91</v>
      </c>
      <c r="AG175" s="61">
        <f t="shared" si="748"/>
        <v>0</v>
      </c>
      <c r="AH175" s="61">
        <f t="shared" si="723"/>
        <v>0</v>
      </c>
      <c r="AI175" s="59">
        <f t="shared" ref="AI175:AJ175" si="749">AI62</f>
        <v>192</v>
      </c>
      <c r="AJ175" s="61">
        <f t="shared" si="749"/>
        <v>0</v>
      </c>
      <c r="AK175" s="61">
        <f t="shared" si="724"/>
        <v>0</v>
      </c>
      <c r="AL175" s="59">
        <f t="shared" ref="AL175:AM175" si="750">AL62</f>
        <v>192.34</v>
      </c>
      <c r="AM175" s="61">
        <f t="shared" si="750"/>
        <v>0</v>
      </c>
      <c r="AN175" s="61">
        <f t="shared" si="725"/>
        <v>0</v>
      </c>
      <c r="AO175" s="59">
        <f t="shared" ref="AO175:AP175" si="751">AO62</f>
        <v>0</v>
      </c>
      <c r="AP175" s="61">
        <f t="shared" si="751"/>
        <v>0</v>
      </c>
      <c r="AQ175" s="61" t="e">
        <f t="shared" si="726"/>
        <v>#DIV/0!</v>
      </c>
      <c r="AR175" s="13"/>
    </row>
    <row r="176" spans="1:44" ht="75" customHeight="1">
      <c r="A176" s="171"/>
      <c r="B176" s="171"/>
      <c r="C176" s="171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>
      <c r="A177" s="171"/>
      <c r="B177" s="171"/>
      <c r="C177" s="171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>
      <c r="A178" s="171"/>
      <c r="B178" s="171"/>
      <c r="C178" s="171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>
      <c r="A179" s="6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>
      <c r="A180" s="17" t="s">
        <v>31</v>
      </c>
      <c r="B180" s="17"/>
      <c r="C180" s="17"/>
      <c r="D180" s="18"/>
      <c r="E180" s="19"/>
      <c r="F180" s="28"/>
      <c r="G180" s="20"/>
      <c r="H180" s="194" t="s">
        <v>134</v>
      </c>
      <c r="I180" s="198"/>
      <c r="J180" s="198"/>
      <c r="K180" s="198"/>
      <c r="L180" s="198"/>
      <c r="M180" s="198"/>
      <c r="N180" s="198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>
      <c r="A182" s="6" t="s">
        <v>22</v>
      </c>
      <c r="B182" s="6"/>
      <c r="C182" s="17"/>
      <c r="D182" s="18"/>
      <c r="E182" s="19"/>
      <c r="F182" s="19"/>
      <c r="G182" s="19"/>
      <c r="H182" s="194" t="s">
        <v>111</v>
      </c>
      <c r="I182" s="195"/>
      <c r="J182" s="195"/>
      <c r="K182" s="195"/>
      <c r="L182" s="195"/>
      <c r="M182" s="195"/>
      <c r="N182" s="196"/>
      <c r="O182" s="196"/>
      <c r="P182" s="19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>
      <c r="A183" s="199" t="s">
        <v>113</v>
      </c>
      <c r="B183" s="199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>
      <c r="A185" s="194" t="s">
        <v>77</v>
      </c>
      <c r="B185" s="198"/>
      <c r="C185" s="198"/>
      <c r="D185" s="198"/>
      <c r="E185" s="198"/>
      <c r="F185" s="198"/>
      <c r="G185" s="198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>
      <c r="A186" s="194" t="s">
        <v>78</v>
      </c>
      <c r="B186" s="198"/>
      <c r="C186" s="198"/>
      <c r="D186" s="198"/>
      <c r="E186" s="198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>
      <c r="A187" s="198"/>
      <c r="B187" s="198"/>
      <c r="C187" s="198"/>
      <c r="D187" s="198"/>
      <c r="E187" s="198"/>
      <c r="F187" s="20"/>
      <c r="G187" s="20"/>
      <c r="H187" s="194" t="s">
        <v>112</v>
      </c>
      <c r="I187" s="195"/>
      <c r="J187" s="195"/>
      <c r="K187" s="195"/>
      <c r="L187" s="195"/>
      <c r="M187" s="195"/>
      <c r="N187" s="196"/>
      <c r="O187" s="196"/>
      <c r="P187" s="196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>
      <c r="C188" s="56"/>
    </row>
    <row r="189" spans="1:107" s="50" customFormat="1">
      <c r="C189" s="56"/>
    </row>
    <row r="190" spans="1:107" s="50" customFormat="1">
      <c r="C190" s="56"/>
    </row>
    <row r="191" spans="1:107" s="50" customFormat="1">
      <c r="C191" s="56"/>
    </row>
    <row r="192" spans="1:107" s="50" customFormat="1">
      <c r="C192" s="56"/>
    </row>
    <row r="193" spans="3:14" s="50" customFormat="1">
      <c r="C193" s="56"/>
    </row>
    <row r="194" spans="3:14" s="50" customFormat="1">
      <c r="C194" s="56"/>
    </row>
    <row r="195" spans="3:14" s="50" customFormat="1">
      <c r="C195" s="56"/>
    </row>
    <row r="196" spans="3:14" s="50" customFormat="1">
      <c r="C196" s="56"/>
    </row>
    <row r="197" spans="3:14" s="50" customFormat="1">
      <c r="C197" s="56"/>
    </row>
    <row r="198" spans="3:14" s="50" customFormat="1">
      <c r="C198" s="56"/>
    </row>
    <row r="199" spans="3:14" s="50" customFormat="1">
      <c r="C199" s="56"/>
    </row>
    <row r="200" spans="3:14" s="50" customFormat="1">
      <c r="C200" s="56"/>
    </row>
    <row r="201" spans="3:14" s="50" customFormat="1">
      <c r="C201" s="56"/>
    </row>
    <row r="202" spans="3:14" s="50" customFormat="1">
      <c r="C202" s="56"/>
    </row>
    <row r="203" spans="3:14" s="50" customFormat="1">
      <c r="C203" s="56"/>
    </row>
    <row r="204" spans="3:14" s="50" customFormat="1">
      <c r="C204" s="56"/>
    </row>
    <row r="205" spans="3:14">
      <c r="H205" s="50"/>
      <c r="I205" s="50"/>
      <c r="J205" s="50"/>
      <c r="K205" s="50"/>
      <c r="L205" s="50"/>
      <c r="M205" s="50"/>
      <c r="N205" s="50"/>
    </row>
    <row r="206" spans="3:14">
      <c r="H206" s="50"/>
      <c r="I206" s="50"/>
      <c r="J206" s="50"/>
      <c r="K206" s="50"/>
      <c r="L206" s="50"/>
      <c r="M206" s="50"/>
      <c r="N206" s="50"/>
    </row>
  </sheetData>
  <mergeCells count="93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9"/>
  <sheetViews>
    <sheetView topLeftCell="M19" zoomScale="90" zoomScaleNormal="90" workbookViewId="0">
      <selection activeCell="AD19" sqref="AD19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20" t="s">
        <v>114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26" t="s">
        <v>0</v>
      </c>
      <c r="B5" s="218" t="s">
        <v>27</v>
      </c>
      <c r="C5" s="218" t="s">
        <v>48</v>
      </c>
      <c r="D5" s="218" t="s">
        <v>79</v>
      </c>
      <c r="E5" s="218" t="s">
        <v>160</v>
      </c>
      <c r="F5" s="218"/>
      <c r="G5" s="218"/>
      <c r="H5" s="222" t="s">
        <v>80</v>
      </c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4"/>
    </row>
    <row r="6" spans="1:43" ht="39.75" customHeight="1">
      <c r="A6" s="226"/>
      <c r="B6" s="218"/>
      <c r="C6" s="218"/>
      <c r="D6" s="218"/>
      <c r="E6" s="218"/>
      <c r="F6" s="218"/>
      <c r="G6" s="218"/>
      <c r="H6" s="225" t="s">
        <v>1</v>
      </c>
      <c r="I6" s="225"/>
      <c r="J6" s="225"/>
      <c r="K6" s="225" t="s">
        <v>2</v>
      </c>
      <c r="L6" s="225"/>
      <c r="M6" s="225"/>
      <c r="N6" s="221" t="s">
        <v>3</v>
      </c>
      <c r="O6" s="221"/>
      <c r="P6" s="221"/>
      <c r="Q6" s="221" t="s">
        <v>4</v>
      </c>
      <c r="R6" s="221"/>
      <c r="S6" s="221"/>
      <c r="T6" s="221" t="s">
        <v>5</v>
      </c>
      <c r="U6" s="221"/>
      <c r="V6" s="221"/>
      <c r="W6" s="221" t="s">
        <v>6</v>
      </c>
      <c r="X6" s="221"/>
      <c r="Y6" s="221"/>
      <c r="Z6" s="221" t="s">
        <v>7</v>
      </c>
      <c r="AA6" s="221"/>
      <c r="AB6" s="221"/>
      <c r="AC6" s="221" t="s">
        <v>8</v>
      </c>
      <c r="AD6" s="221"/>
      <c r="AE6" s="221"/>
      <c r="AF6" s="221" t="s">
        <v>9</v>
      </c>
      <c r="AG6" s="221"/>
      <c r="AH6" s="221"/>
      <c r="AI6" s="221" t="s">
        <v>10</v>
      </c>
      <c r="AJ6" s="221"/>
      <c r="AK6" s="221"/>
      <c r="AL6" s="221" t="s">
        <v>11</v>
      </c>
      <c r="AM6" s="221"/>
      <c r="AN6" s="221"/>
      <c r="AO6" s="225" t="s">
        <v>12</v>
      </c>
      <c r="AP6" s="225"/>
      <c r="AQ6" s="225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19" t="s">
        <v>33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 s="127" customFormat="1" ht="52.5" customHeight="1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/>
      <c r="AH11" s="110">
        <f t="shared" si="9"/>
        <v>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0</v>
      </c>
      <c r="G13" s="116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/>
      <c r="AQ13" s="110">
        <f t="shared" si="12"/>
        <v>0</v>
      </c>
    </row>
    <row r="14" spans="1:43" s="127" customFormat="1" ht="95.25" customHeight="1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>
      <c r="A17" s="219" t="s">
        <v>49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</row>
    <row r="18" spans="1:43" s="127" customFormat="1" ht="42" customHeight="1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30</v>
      </c>
      <c r="G18" s="117">
        <f>(F18/E18)*100</f>
        <v>50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>
        <v>30</v>
      </c>
      <c r="V18" s="110">
        <f>(U18/T18)*100</f>
        <v>100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/>
      <c r="AN18" s="110">
        <f>(AM18/AL18)*100</f>
        <v>0</v>
      </c>
      <c r="AO18" s="110"/>
      <c r="AP18" s="110"/>
      <c r="AQ18" s="110" t="e">
        <f>(AP18/AO18)*100</f>
        <v>#DIV/0!</v>
      </c>
    </row>
    <row r="19" spans="1:43" s="127" customFormat="1" ht="48" customHeight="1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235</v>
      </c>
      <c r="G20" s="117">
        <f>(F20/E20)*100</f>
        <v>66.197183098591552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>
        <v>30</v>
      </c>
      <c r="P20" s="110">
        <f>(O20/N20)*100</f>
        <v>100</v>
      </c>
      <c r="Q20" s="110">
        <v>30</v>
      </c>
      <c r="R20" s="110">
        <v>30</v>
      </c>
      <c r="S20" s="110">
        <f>(R20/Q20)*100</f>
        <v>100</v>
      </c>
      <c r="T20" s="110">
        <v>30</v>
      </c>
      <c r="U20" s="110">
        <v>30</v>
      </c>
      <c r="V20" s="110">
        <f>(U20/T20)*100</f>
        <v>100</v>
      </c>
      <c r="W20" s="110">
        <v>30</v>
      </c>
      <c r="X20" s="110">
        <v>30</v>
      </c>
      <c r="Y20" s="110">
        <f>(X20/W20)*100</f>
        <v>100</v>
      </c>
      <c r="Z20" s="110">
        <v>30</v>
      </c>
      <c r="AA20" s="110">
        <v>30</v>
      </c>
      <c r="AB20" s="110">
        <f>(AA20/Z20)*100</f>
        <v>100</v>
      </c>
      <c r="AC20" s="110">
        <v>30</v>
      </c>
      <c r="AD20" s="110">
        <v>30</v>
      </c>
      <c r="AE20" s="110">
        <f>(AD20/AC20)*100</f>
        <v>100</v>
      </c>
      <c r="AF20" s="110">
        <v>30</v>
      </c>
      <c r="AG20" s="110"/>
      <c r="AH20" s="110">
        <f>(AG20/AF20)*100</f>
        <v>0</v>
      </c>
      <c r="AI20" s="110">
        <v>30</v>
      </c>
      <c r="AJ20" s="110"/>
      <c r="AK20" s="110">
        <f>(AJ20/AI20)*100</f>
        <v>0</v>
      </c>
      <c r="AL20" s="110">
        <v>30</v>
      </c>
      <c r="AM20" s="110"/>
      <c r="AN20" s="110">
        <f>(AM20/AL20)*100</f>
        <v>0</v>
      </c>
      <c r="AO20" s="110">
        <v>30</v>
      </c>
      <c r="AP20" s="110"/>
      <c r="AQ20" s="110">
        <f>(AP20/AO20)*100</f>
        <v>0</v>
      </c>
    </row>
    <row r="21" spans="1:43" s="127" customFormat="1" ht="61.5" customHeight="1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0</v>
      </c>
      <c r="G21" s="117">
        <f>(F21/E21)*100</f>
        <v>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/>
      <c r="AH21" s="110">
        <f>(AG21/AF21)*100</f>
        <v>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/>
      <c r="AQ21" s="110">
        <f>(AP21/AO21)*100</f>
        <v>0</v>
      </c>
    </row>
    <row r="22" spans="1:4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>
      <c r="A24" s="215" t="s">
        <v>31</v>
      </c>
      <c r="B24" s="215"/>
      <c r="C24" s="216"/>
      <c r="D24" s="216"/>
      <c r="E24" s="217" t="s">
        <v>135</v>
      </c>
      <c r="F24" s="217"/>
      <c r="G24" s="217"/>
      <c r="H24" s="217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>
      <c r="A26" s="215" t="s">
        <v>22</v>
      </c>
      <c r="B26" s="215"/>
      <c r="C26" s="216"/>
      <c r="D26" s="216"/>
      <c r="E26" s="217" t="s">
        <v>115</v>
      </c>
      <c r="F26" s="217"/>
      <c r="G26" s="217"/>
      <c r="H26" s="217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1" zoomScaleNormal="81" zoomScalePageLayoutView="75" workbookViewId="0">
      <selection activeCell="I6" sqref="I6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29" t="s">
        <v>82</v>
      </c>
      <c r="C1" s="229"/>
    </row>
    <row r="2" spans="1:3" ht="30" customHeight="1">
      <c r="A2" s="78"/>
      <c r="B2" s="230" t="s">
        <v>131</v>
      </c>
      <c r="C2" s="231"/>
    </row>
    <row r="3" spans="1:3" ht="30" customHeight="1">
      <c r="A3" s="79"/>
      <c r="B3" s="232" t="s">
        <v>50</v>
      </c>
      <c r="C3" s="232"/>
    </row>
    <row r="4" spans="1:3" ht="34.200000000000003" customHeight="1">
      <c r="A4" s="236" t="s">
        <v>28</v>
      </c>
      <c r="B4" s="239" t="s">
        <v>51</v>
      </c>
      <c r="C4" s="126" t="s">
        <v>159</v>
      </c>
    </row>
    <row r="5" spans="1:3" ht="115.2" customHeight="1">
      <c r="A5" s="237"/>
      <c r="B5" s="240"/>
      <c r="C5" s="126" t="s">
        <v>161</v>
      </c>
    </row>
    <row r="6" spans="1:3" ht="55.2" customHeight="1">
      <c r="A6" s="237"/>
      <c r="B6" s="240"/>
      <c r="C6" s="130" t="s">
        <v>162</v>
      </c>
    </row>
    <row r="7" spans="1:3" ht="55.05" customHeight="1">
      <c r="A7" s="237"/>
      <c r="B7" s="240"/>
      <c r="C7" s="131" t="s">
        <v>164</v>
      </c>
    </row>
    <row r="8" spans="1:3" ht="64.95" customHeight="1">
      <c r="A8" s="237"/>
      <c r="B8" s="240"/>
      <c r="C8" s="131" t="s">
        <v>163</v>
      </c>
    </row>
    <row r="9" spans="1:3" ht="55.05" customHeight="1">
      <c r="A9" s="237"/>
      <c r="B9" s="240"/>
      <c r="C9" s="131" t="s">
        <v>165</v>
      </c>
    </row>
    <row r="10" spans="1:3" ht="85.05" customHeight="1">
      <c r="A10" s="237"/>
      <c r="B10" s="240"/>
      <c r="C10" s="131" t="s">
        <v>166</v>
      </c>
    </row>
    <row r="11" spans="1:3" ht="85.05" customHeight="1">
      <c r="A11" s="238"/>
      <c r="B11" s="241"/>
      <c r="C11" s="131" t="s">
        <v>167</v>
      </c>
    </row>
    <row r="12" spans="1:3" ht="30" customHeight="1">
      <c r="A12" s="121" t="s">
        <v>29</v>
      </c>
      <c r="B12" s="47" t="s">
        <v>52</v>
      </c>
      <c r="C12" s="46"/>
    </row>
    <row r="13" spans="1:3" ht="30" customHeight="1">
      <c r="A13" s="121" t="s">
        <v>20</v>
      </c>
      <c r="B13" s="47" t="s">
        <v>53</v>
      </c>
      <c r="C13" s="80"/>
    </row>
    <row r="14" spans="1:3" ht="30" customHeight="1">
      <c r="A14" s="121" t="s">
        <v>21</v>
      </c>
      <c r="B14" s="47" t="s">
        <v>54</v>
      </c>
      <c r="C14" s="46"/>
    </row>
    <row r="15" spans="1:3" ht="50.25" customHeight="1">
      <c r="A15" s="121" t="s">
        <v>55</v>
      </c>
      <c r="B15" s="48" t="s">
        <v>56</v>
      </c>
      <c r="C15" s="46"/>
    </row>
    <row r="16" spans="1:3" ht="36" customHeight="1">
      <c r="A16" s="122" t="s">
        <v>57</v>
      </c>
      <c r="B16" s="49" t="s">
        <v>58</v>
      </c>
      <c r="C16" s="81"/>
    </row>
    <row r="17" spans="1:7" ht="51" customHeight="1">
      <c r="A17" s="121" t="s">
        <v>30</v>
      </c>
      <c r="B17" s="46" t="s">
        <v>59</v>
      </c>
      <c r="C17" s="46"/>
    </row>
    <row r="18" spans="1:7" ht="35.25" customHeight="1">
      <c r="A18" s="233" t="s">
        <v>43</v>
      </c>
      <c r="B18" s="120" t="s">
        <v>129</v>
      </c>
      <c r="C18" s="234"/>
    </row>
    <row r="19" spans="1:7" ht="20.100000000000001" customHeight="1">
      <c r="A19" s="233"/>
      <c r="B19" s="120" t="s">
        <v>130</v>
      </c>
      <c r="C19" s="235"/>
    </row>
    <row r="20" spans="1:7" ht="20.100000000000001" customHeight="1">
      <c r="A20" s="233"/>
      <c r="B20" s="46" t="s">
        <v>60</v>
      </c>
      <c r="C20" s="119"/>
    </row>
    <row r="21" spans="1:7" ht="15.6">
      <c r="A21" s="82"/>
      <c r="B21" s="83"/>
      <c r="C21" s="84"/>
    </row>
    <row r="22" spans="1:7" ht="15.6">
      <c r="A22" s="82"/>
      <c r="B22" s="83"/>
      <c r="C22" s="84"/>
    </row>
    <row r="23" spans="1:7" ht="50.1" customHeight="1">
      <c r="A23" s="228" t="s">
        <v>136</v>
      </c>
      <c r="B23" s="228"/>
      <c r="C23" s="228"/>
      <c r="D23" s="29"/>
      <c r="E23" s="227"/>
      <c r="F23" s="227"/>
      <c r="G23" s="227"/>
    </row>
  </sheetData>
  <mergeCells count="9">
    <mergeCell ref="E23:G23"/>
    <mergeCell ref="A23:C23"/>
    <mergeCell ref="B1:C1"/>
    <mergeCell ref="B2:C2"/>
    <mergeCell ref="B3:C3"/>
    <mergeCell ref="A18:A20"/>
    <mergeCell ref="C18:C19"/>
    <mergeCell ref="A4:A11"/>
    <mergeCell ref="B4:B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2016-08-30T14:26:16Z</cp:lastPrinted>
  <dcterms:created xsi:type="dcterms:W3CDTF">2012-04-09T03:09:53Z</dcterms:created>
  <dcterms:modified xsi:type="dcterms:W3CDTF">2016-11-14T05:49:06Z</dcterms:modified>
</cp:coreProperties>
</file>