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8" windowWidth="15576" windowHeight="11520" tabRatio="467" activeTab="0"/>
  </bookViews>
  <sheets>
    <sheet name="Титул" sheetId="1" r:id="rId1"/>
    <sheet name="финансирование мероприятий" sheetId="2" r:id="rId2"/>
    <sheet name="Показатель" sheetId="3" r:id="rId3"/>
    <sheet name="Пояснения к отчету" sheetId="4" r:id="rId4"/>
  </sheets>
  <definedNames>
    <definedName name="_xlnm.Print_Titles" localSheetId="1">'финансирование мероприятий'!$A:$D,'финансирование мероприятий'!$1:$5</definedName>
    <definedName name="_xlnm.Print_Area" localSheetId="2">'Показатель'!$A$1:$AQ$22</definedName>
    <definedName name="_xlnm.Print_Area" localSheetId="0">'Титул'!$A$1:$J$46</definedName>
  </definedNames>
  <calcPr fullCalcOnLoad="1"/>
</workbook>
</file>

<file path=xl/sharedStrings.xml><?xml version="1.0" encoding="utf-8"?>
<sst xmlns="http://schemas.openxmlformats.org/spreadsheetml/2006/main" count="593" uniqueCount="276">
  <si>
    <t>№ п/п</t>
  </si>
  <si>
    <t>Источник финансирования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</si>
  <si>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</si>
  <si>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</si>
  <si>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</si>
  <si>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</si>
  <si>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</si>
  <si>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</si>
  <si>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</si>
  <si>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</si>
  <si>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</si>
  <si>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</si>
  <si>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</si>
  <si>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</si>
  <si>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фактически профинансировано</t>
  </si>
  <si>
    <t>%</t>
  </si>
  <si>
    <t>план</t>
  </si>
  <si>
    <t>факт</t>
  </si>
  <si>
    <t>1.1.</t>
  </si>
  <si>
    <t>всего:</t>
  </si>
  <si>
    <t>1.2.</t>
  </si>
  <si>
    <t>2.1.</t>
  </si>
  <si>
    <t>Всего:</t>
  </si>
  <si>
    <t>Исполнитель</t>
  </si>
  <si>
    <t xml:space="preserve">         </t>
  </si>
  <si>
    <t xml:space="preserve"> ГРАФИК </t>
  </si>
  <si>
    <t>наименование программы</t>
  </si>
  <si>
    <t>бюджет района</t>
  </si>
  <si>
    <t>тел.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</si>
  <si>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</si>
  <si>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</si>
  <si>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</si>
  <si>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</si>
  <si>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</si>
  <si>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 xml:space="preserve">Руководитель программы </t>
  </si>
  <si>
    <t>СОГЛАСОВАНО:</t>
  </si>
  <si>
    <t>«Развитие гражданского общества Нижневартовского района на 2014–2016 годы»</t>
  </si>
  <si>
    <t>Нижневартовского района</t>
  </si>
  <si>
    <t>(Ф.И.О.)</t>
  </si>
  <si>
    <t>Формирование и ведение муниципального реестра социально ориентированных некоммерческих организаций – получателей поддержки администрации Нижневартовского района</t>
  </si>
  <si>
    <t xml:space="preserve">Показатели конечных результатов </t>
  </si>
  <si>
    <t>Количество публикаций в средствах массовой информации района о деятельности некоммерческих организаций и институтов гражданского общества</t>
  </si>
  <si>
    <t>Количество социально ориентированных некоммер-ческих организаций, осуществляющих свою деятель-ность на территории района, получивших информа-ционную поддержку</t>
  </si>
  <si>
    <t>4.</t>
  </si>
  <si>
    <t>Количество социально ориентированных некоммерческих организаций, осуществляющих свою деятельность на территории района, получивших имущественную поддержку</t>
  </si>
  <si>
    <t>Количество социально ориентированных некоммерческих организаций, осуществляющих свою деятельность на территории района, получивших финансовую поддержку</t>
  </si>
  <si>
    <t>Количество социально ориентированных некоммерческих организаций, осуществляющих свою деятельность на территории района, включенных в муниципальный реестр социально ориентированных неком-мерческих организаций – получателей поддержки администрации района</t>
  </si>
  <si>
    <t>Количество социально ориентированных некоммерческих организаций, осуществляющих свою деятельность на территории района, получивших консультационную поддержки</t>
  </si>
  <si>
    <t>Количество проведенных социально ориентирован-ными некоммерческими организациями социально значимых мероприятий</t>
  </si>
  <si>
    <t>Количество жителей района, принявших участие в социально значимых мероприятиях, проводимых социально ориентированными некоммерческими организациями района</t>
  </si>
  <si>
    <t>Размещение на сайте пресс-релизов о деятельности территориальной изби-рательной комиссии</t>
  </si>
  <si>
    <t xml:space="preserve">Разработка учебных программ для по-вышения квалификации кадрового состава избирательных комиссий </t>
  </si>
  <si>
    <t>Проведение тестирования членов участковых избирательных комиссий из числа кадрового резерва, организа-торов выборов</t>
  </si>
  <si>
    <t>Организация проведения обучающих семинаров с участием председателей, заместителей председателей и секре-тарей участковых избирательных ко-миссий</t>
  </si>
  <si>
    <t xml:space="preserve">Разъяснение избирательного законо-дательства в печатных средствах мас-совой информации, опубликование в районной газете «Новости Приобья» материалов по вопросам избиратель-ного права и законодательства о выбо-рах </t>
  </si>
  <si>
    <t xml:space="preserve">Информационное наполнение рубрики «О выборах» в районной газете «Новости Приобья» </t>
  </si>
  <si>
    <t xml:space="preserve">Оказание методической помощи участковым избирательным комисси-ям по вопросам информационно-просветительской деятельности при подготовке и проведении выборов </t>
  </si>
  <si>
    <t>Проведение с представителями обще-ственных организаций Нижневартов-ского района встреч по вопросам ста-новления современного российского общества и развития избирательного права</t>
  </si>
  <si>
    <t>Проведение семинара «Основные из-менения в федеральном и региональ-ном законодательстве и практике его реализации (по отраслям права)» для членов территориальной и участковых избирательных комиссий</t>
  </si>
  <si>
    <t>Проведение для членов территориаль-ной и участковых избирательных ко-миссий цикла лекций и практических занятий на тему «Правовой статус и полномочия участковой избиратель-ной комиссии» и деловой игры «Обес-печение избирательных прав отдель-ных категорий избирателей»</t>
  </si>
  <si>
    <t>Проведение для председателей, заме-стителей председателей, секретарей, членов участковых избирательных ко-миссий, резерва составов участковых комиссий цикла лекций и практиче-ских занятий по типовой учебной про-грамме «Правовые основы избира-тельного процесса и организации ра-боты участковой избирательной ко-миссии» (утверждена секретарем ЦИК России 04.12.2012)</t>
  </si>
  <si>
    <t>Проведение для председателей, заме-стителей председателей, секретарей, членов участковых избирательных ко-миссий, резерва составов участковых комиссий семинара по теме «Управле-ние конфликтами в избирательном процессе: пути профилактики и устра-нения»</t>
  </si>
  <si>
    <t>Информирование граждан о меропри-ятиях, проводимых Территориальной избирательной комиссией в рамках программы по повышению правовой культуры</t>
  </si>
  <si>
    <t>Организация работы «горячей линии» телефонной связи с избирателями в период подготовки и проведения вы-боров</t>
  </si>
  <si>
    <t>Взаимодействие Территориальной из-бирательной комиссии Нижневартов-ского района с муниципальными сред-ствами массовой информации</t>
  </si>
  <si>
    <t xml:space="preserve">Организация проведения пресс-конференций, брифингов, интервью, презентаций, создание информацион-ных поводов для публикаций в печат-ных периодических изданиях, подго-товки новостных сюжетов в телепро-граммах (телепередачах) по вопросам подготовки и проведения выборов </t>
  </si>
  <si>
    <t>Взаимодействие с молодежными цен-трами района, иными общественными организациями по вопросам организа-ции правового обучения и повышения правовой культуры молодежи</t>
  </si>
  <si>
    <t>Проведение патриотического урока для старшеклассников «Я – гражданин России, выборы – шаг в будущее»</t>
  </si>
  <si>
    <t>Месячник правовых знаний</t>
  </si>
  <si>
    <t>Развивающая игра «Дебаты»</t>
  </si>
  <si>
    <t>Интеллектуальная  игра «Я – депутат»</t>
  </si>
  <si>
    <t>Тематический вечер «Я – гражданин России!» (торжественное вручение паспортов)</t>
  </si>
  <si>
    <t>Молодежная викторина «Твоя страна. Твой выбор. Твое будущее»</t>
  </si>
  <si>
    <t>Проведение переговорных площадок «Электоральная активность молодежи: проблемы и пути их решения» (с при-влечением преподавателей высших учебных заведений)</t>
  </si>
  <si>
    <t>Районный конкурс детского рисунка среди детских школ искусств «Взгляд в будущее»</t>
  </si>
  <si>
    <t>Единый выставочный день в библио-теках и школах городских и сельских поселений района «История выборов – история выбора» (выставка, отражающая историю выборов, становление и развитие органов местного самоуправления  в селах района)</t>
  </si>
  <si>
    <t>Издание и распространение методиче-ских материалов, учебных пособий, сборников документов по вопросам избирательного права и законодатель-ства о референдумах</t>
  </si>
  <si>
    <t>Издание и распространение информа-ционных и просветительских плака-тов, листовок, буклетов, стикеров, флаеров для избирателей</t>
  </si>
  <si>
    <t>Изготовление сборника «Памятка из-бирателю»</t>
  </si>
  <si>
    <t xml:space="preserve">Изготовление фотоальбома о станов-лении избирательной системы в Ниж-невартовском районе </t>
  </si>
  <si>
    <t>Изготовление баннеров (ролл-ап стен-ды) «История выборов в Нижневар-товском районе», «Нижневартовский район – авангард России»</t>
  </si>
  <si>
    <t>Создание уголков избирателей на базе библиотек и в центрах соцобеспечения района</t>
  </si>
  <si>
    <t xml:space="preserve">Взаимодействие по организации и проведению встреч, круглых столов по вопросам избирательного права с:
местной общественной организацией ветеранов войны и труда, ветеранов боевых действий и вооруженных сил, инвалидов и пенсионеров Нижневар-товского района; 
Нижневартовским районным отделе-нием Ханты-Мансийского региональ-ного отделения Всероссийской обще-ственной организации ветеранов «Бо-евое братство»;
Нижневартовским районным отделе-нием общественной организации «Спасение Югры»
</t>
  </si>
  <si>
    <t xml:space="preserve">Организация журналистов района для участия в окружном конкурсе среди журналистов региональных и муници-пальных средств массовой информа-ции на лучшее освещение в средствах массовой информации вопросов изби-рательного законодательства, развития избирательной системы Российской Федерации и проведения выборов </t>
  </si>
  <si>
    <t>Организация и проведение окружного конкурса сочинений среди учащихся школ по вопросам избирательного права и избирательного процесса, по-вышения правовой культуры избира-телей «Россия – мой выбор и ответ-ственность, выборы – мое дело»</t>
  </si>
  <si>
    <t xml:space="preserve">Организация и проведение окружного конкурса среди библиотек Ханты-Мансийского автономного округа – Югры на лучшую организацию работы по информационно-разъяснительной деятельности и повышения правовой культуры избирателей, посвященную избирательной системе Российской Федерации, освещению выборов в ор-ганы власти различного уровня и во-просам избирательного законодатель-ства </t>
  </si>
  <si>
    <t>Организация и проведение окружного конкурса детского рисунка по вопро-сам избирательного права «Выборы глазами детей»</t>
  </si>
  <si>
    <t>Организация и проведение окружного фотоконкурса «Я – гражданин России, выбор – мое дело!»</t>
  </si>
  <si>
    <t>Проведение районного конкурса жур-налистов «Демократия и выборы»</t>
  </si>
  <si>
    <t>Всего</t>
  </si>
  <si>
    <t>Всего по муниципальной программе</t>
  </si>
  <si>
    <t>в том числе:</t>
  </si>
  <si>
    <t>инвестиции в объекты муниципальной собственности (указать номера мероприятий, относящихся к указанным расходам)</t>
  </si>
  <si>
    <t>тыс. руб.</t>
  </si>
  <si>
    <t>ВСЕГО по мунициапальной программе (в разрезе исполнителей, соисполнителей)</t>
  </si>
  <si>
    <t>Соисполнители</t>
  </si>
  <si>
    <t>управление правого обеспечения и организации местного самоуправления администрации района</t>
  </si>
  <si>
    <t>управление культуры администрации района</t>
  </si>
  <si>
    <t>управление по вопросам социальной сферы администрации района</t>
  </si>
  <si>
    <t>пресс-служба администрации района</t>
  </si>
  <si>
    <t>отдел по информатизации и сетевым ресурсам администрации района</t>
  </si>
  <si>
    <t>муниципальное автономное учрежде-ние комплексный молодежный центр «Перекресток»</t>
  </si>
  <si>
    <t>Территориальная избирательная комиссия Нижневартовского района</t>
  </si>
  <si>
    <t>главы городских и сельских поселений</t>
  </si>
  <si>
    <t>муниципальное бюджетное учреждение Нижневартовского района «Управление имущественными и земельными ресурсами»</t>
  </si>
  <si>
    <t>отдел по физической культуре и спорту администрации района</t>
  </si>
  <si>
    <t>архивный отдел администрации района</t>
  </si>
  <si>
    <t>муниципальное бюджетное учреждение «Телевидение Нижневартовского района»</t>
  </si>
  <si>
    <t>муниципальное автономное учреждение районный комплексный молодежный центр «Луч»</t>
  </si>
  <si>
    <t>муниципальное бюджетное учреждение «Редакция районной газеты «Новости Приобья»</t>
  </si>
  <si>
    <t>муниципальное бюджетное образовательное учреждение районный центр дополнительного образования детей «Спектр»</t>
  </si>
  <si>
    <t>муниципальное бюджетное образова-тельное учреждение центр дополнительного образования детей «Радуга» пгт. Новоаганск</t>
  </si>
  <si>
    <t>Наименование мероприятий муниципальной программы</t>
  </si>
  <si>
    <t>Ответственный исполнитель/ соисполнитель</t>
  </si>
  <si>
    <t>Причина отклонения плановых показателей от фактических</t>
  </si>
  <si>
    <t>График (сетевой график) реализации муниципальной программы "Развитие гражданского общества Нижневартовского района на 2014-2016 годы"</t>
  </si>
  <si>
    <t>федеральный бюджет</t>
  </si>
  <si>
    <t>бюджет автономного округа</t>
  </si>
  <si>
    <t>в т.ч. безвозмездные поступления физических и юридических лиц</t>
  </si>
  <si>
    <t>бюджет поселений</t>
  </si>
  <si>
    <t>внебюджетные источники</t>
  </si>
  <si>
    <t>Н.В. Шкунова</t>
  </si>
  <si>
    <t>Согласовано:</t>
  </si>
  <si>
    <r>
      <rPr>
        <sz val="28"/>
        <rFont val="Times New Roman"/>
        <family val="1"/>
      </rPr>
      <t>Специалист Департамента финансов___</t>
    </r>
    <r>
      <rPr>
        <sz val="26"/>
        <rFont val="Times New Roman"/>
        <family val="1"/>
      </rPr>
      <t>___________________</t>
    </r>
  </si>
  <si>
    <t>Таблица 4</t>
  </si>
  <si>
    <t>Базовый показатель на начало реализации муниципальной программы</t>
  </si>
  <si>
    <t>в том числе</t>
  </si>
  <si>
    <t>Показатели непосредственных результатов</t>
  </si>
  <si>
    <t>Руководитель _______________________</t>
  </si>
  <si>
    <t>Исполнитель _____________________</t>
  </si>
  <si>
    <t>Таблица 5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</si>
  <si>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</si>
  <si>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</si>
  <si>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</si>
  <si>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</si>
  <si>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</si>
  <si>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</si>
  <si>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</si>
  <si>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</si>
  <si>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</si>
  <si>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</si>
  <si>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</si>
  <si>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</si>
  <si>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</si>
  <si>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Руководитель_______________________ </t>
  </si>
  <si>
    <t>Исполнитель___________________</t>
  </si>
  <si>
    <t>реализации муниципальной программы "Развитие гражданского общества Нижневартовского района на 2014-2016 годы"</t>
  </si>
  <si>
    <r>
      <t xml:space="preserve">Целевые показатели муниципальной программы </t>
    </r>
    <r>
      <rPr>
        <b/>
        <u val="single"/>
        <sz val="11"/>
        <rFont val="Times New Roman"/>
        <family val="1"/>
      </rPr>
      <t>«Развитие гражданского общества Нижневартовского района на 2014–2016 годы "</t>
    </r>
  </si>
  <si>
    <t xml:space="preserve">Предоставление во владение или пользование социально ориентиро-ванным некоммерческим организациям муниципального имущества </t>
  </si>
  <si>
    <t>_____________________________________</t>
  </si>
  <si>
    <t>план на 2016 год</t>
  </si>
  <si>
    <t xml:space="preserve">Цель – развитие гражданского общества через формирование благоприятных условий для осуществления деятельности социально ориентированных некоммерческих организаций на территории Нижневартовского района иактивной гражданской позиции, ответственного отношения к участию в избирательных кампаниях
</t>
  </si>
  <si>
    <t>Задача - создание условий для осуществления деятельности социально ориентированных некоммерческих организаций и активной гражданской позиции, ответственного отношения к участию в избирательных кампаниях</t>
  </si>
  <si>
    <t>Принятие муниципальных нормативных правовых актов по вопросам оказания поддержки социально ориентированным некоммерческим организациям Нижневартовского района</t>
  </si>
  <si>
    <t>1.1.1.</t>
  </si>
  <si>
    <t>1.1.2.</t>
  </si>
  <si>
    <t>Предоставление субсидий на орга-низацию и проведение социально значимых общественных мероприятий и (или) проектов социально ориентированным некоммерческим организациям в соответствии с утвержденным порядком</t>
  </si>
  <si>
    <t>1.1.3.</t>
  </si>
  <si>
    <t>Поддержка социально ориентированных некоммерческих организаций</t>
  </si>
  <si>
    <t>1.1.4.</t>
  </si>
  <si>
    <t>1.1.5.</t>
  </si>
  <si>
    <t>Обеспечение освещения деятельности социально ориентированных некоммерческих организаций в средствах массовой информации района</t>
  </si>
  <si>
    <t>1.1.6.</t>
  </si>
  <si>
    <t>1.1.7.</t>
  </si>
  <si>
    <t>ИТОГО по основному мероприятию 1:</t>
  </si>
  <si>
    <t>Реализация комплекса мер по повышению правовой культуры избирателей и обучению организаторов выборов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</si>
  <si>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</si>
  <si>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</si>
  <si>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</si>
  <si>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</si>
  <si>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</si>
  <si>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</si>
  <si>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</si>
  <si>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</si>
  <si>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</si>
  <si>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</si>
  <si>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</si>
  <si>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</si>
  <si>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</si>
  <si>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</si>
  <si>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</si>
  <si>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</si>
  <si>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</si>
  <si>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</si>
  <si>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</si>
  <si>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</si>
  <si>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1.2.21.</t>
  </si>
  <si>
    <t>1.2.22.</t>
  </si>
  <si>
    <t>1.2.23.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</si>
  <si>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</si>
  <si>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</si>
  <si>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</si>
  <si>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</si>
  <si>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</si>
  <si>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</si>
  <si>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</si>
  <si>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</si>
  <si>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1.2.32.</t>
  </si>
  <si>
    <t>1.2.34.</t>
  </si>
  <si>
    <t>1.2.35.</t>
  </si>
  <si>
    <t>1.2.36.</t>
  </si>
  <si>
    <t>1.2.37.</t>
  </si>
  <si>
    <t>1.2.38.</t>
  </si>
  <si>
    <t>1.2.39.</t>
  </si>
  <si>
    <t>1.2.40.</t>
  </si>
  <si>
    <t>1.2.41.</t>
  </si>
  <si>
    <t>1.2.42.</t>
  </si>
  <si>
    <t>1.2.43.</t>
  </si>
  <si>
    <t>1.2.44.</t>
  </si>
  <si>
    <t>1.2.45.</t>
  </si>
  <si>
    <t>1.2.46.</t>
  </si>
  <si>
    <t>1.2.47.</t>
  </si>
  <si>
    <t>1.2.48.</t>
  </si>
  <si>
    <t>1.2.49.</t>
  </si>
  <si>
    <t>1.2.50.</t>
  </si>
  <si>
    <t>1.2.51.</t>
  </si>
  <si>
    <t>1.2.52.</t>
  </si>
  <si>
    <t>1.2.53.</t>
  </si>
  <si>
    <t>1.2.54.</t>
  </si>
  <si>
    <t>1.2.55.</t>
  </si>
  <si>
    <t>1.2.56.</t>
  </si>
  <si>
    <t>1.2.57.</t>
  </si>
  <si>
    <t>1.2.58.</t>
  </si>
  <si>
    <t>1.2.59.</t>
  </si>
  <si>
    <t>1.2.60.</t>
  </si>
  <si>
    <t>1.2.61.</t>
  </si>
  <si>
    <t>2016 год</t>
  </si>
  <si>
    <t>Значение показателя на 2016 год</t>
  </si>
  <si>
    <t>создание условий для осуществления деятельности социально ориентировыанных некоммерческих организаций и активной гражданской позиции, ответственного отношения к участию в избирательных кампаниях:</t>
  </si>
  <si>
    <t>А.Е. Золотухина</t>
  </si>
  <si>
    <t>т. 498419</t>
  </si>
  <si>
    <t>__________________________</t>
  </si>
  <si>
    <t>тел. 1019</t>
  </si>
  <si>
    <t>тел. 498419 (10-19)</t>
  </si>
  <si>
    <t>ИТОГО по мероприятию 2:</t>
  </si>
  <si>
    <r>
      <t>Ответственный исполнитель</t>
    </r>
    <r>
      <rPr>
        <sz val="18"/>
        <rFont val="Times New Roman"/>
        <family val="1"/>
      </rPr>
      <t xml:space="preserve"> (управление организации деятельности администрации района, управление учета и отчетности администрации района)</t>
    </r>
  </si>
  <si>
    <t>прочие расходы (указать номера мероприятий, относящихся к указанным расходам), п.1.1.,1.2</t>
  </si>
  <si>
    <t>Районный фестиваль правовой культуры</t>
  </si>
  <si>
    <t>1.2.62.</t>
  </si>
  <si>
    <t>1.2.63.</t>
  </si>
  <si>
    <t>1.2.64.</t>
  </si>
  <si>
    <t>1.2.65.</t>
  </si>
  <si>
    <t>Размещение на официальном веб-сайте администрации района ин-формации о содействии социально ориентированным некоммерческим организациям</t>
  </si>
  <si>
    <t>Предоставление консультаций социально ориентированным некоммерческим организациям</t>
  </si>
  <si>
    <t>Совершенствование дизайна и структуры раздела «Территориальная изби-рательная комиссия» официального веб-сайта администрации района, его регулярное информационное наполнение и обновление</t>
  </si>
  <si>
    <t>Подготовка и проведение обучающих семинаров с членами участковых из-бирательных комиссий, представителей политических партий, организато-ров выборов</t>
  </si>
  <si>
    <t>Подготовка и проведение обучающих семинаров с кадровым резервом членов участковых избирательных комиссий, представителей политических партий, организаторов выборов</t>
  </si>
  <si>
    <t>Участие в заседании Общественного совета Нижневартовского района актива избирательных комиссий, организаторов выборов</t>
  </si>
  <si>
    <t xml:space="preserve">Создание слайдов, информационных видеороликов по вопросам организации и проведения выборов, участия в них избирателей </t>
  </si>
  <si>
    <t>Прокат социальных видеороликов для повышения правовой культуры жителей района</t>
  </si>
  <si>
    <t>Выпуск цикла телепередач при участии избирательных комиссий, адресованных избирателям, разъясняющих избирательное законодательство</t>
  </si>
  <si>
    <t>Организация информационно-библиотечного стенда района в помощь членам комиссий, представителям политических партий, журналистам, специализирующимся по изби-рательным темам, учащимся и препо-давателям образовательных учрежде-ний, иным участникам и организато-рам избирательного процесса по во-просам изучения избирательного пра-ва и организации избирательного про-цесса в России и на территории района</t>
  </si>
  <si>
    <t xml:space="preserve">Встреча с представителями общественных организаций, политическими партиями, наблюдателями по вопросу принятых новелл избирательно-го законодательства и участия в изби-рательной кампании </t>
  </si>
  <si>
    <t>Взаимодействие с правоохранительными органами по вопросам обеспечения избирательных прав граждан, правопорядка на избирательных участках</t>
  </si>
  <si>
    <t>Взаимодействие с управлением образования и молодежной политики администрации района, управлением культуры администрации района, от-делом по физической культуре и спор-ту администрации района, управлени-ем по вопросам социальной сферы ад-министрации района по вопросам по-вышения правовой культуры избира-телей, в том числе молодых избирате-лей и избирателей с ограниченными физическими возможностями</t>
  </si>
  <si>
    <t xml:space="preserve">Цикл мероприятий в рамках Дня будущего избирателя (по отдельному плану
Спортивно-познавательная программа «Наш выбор!»
(пгт. Излучинск»)
Спортивно-познавательная программа «Наш выбор!»
(пгт. Новоагагнск)
</t>
  </si>
  <si>
    <t>1.2.33.</t>
  </si>
  <si>
    <t>Интеллектуальная викторина «Я – будущий избиратель»</t>
  </si>
  <si>
    <t>Районная олимпиада «Избирательное право - избирательный процесс»</t>
  </si>
  <si>
    <t>Интеллектуальная викторина среди общеобразовательных школ населенных пунктов района «Правильный выбор»</t>
  </si>
  <si>
    <t xml:space="preserve">Организация старшеклассников для участия в окружном конкурсе на лучшую работу по вопросам избирательного права и избирательного процесса, повышения правовой культуры избирателей (участников референдума), организаторов выборов, участников избирательных кампаний </t>
  </si>
  <si>
    <t>Проведение торжественного открытия именного избирательного участка в пгт. Излучинске</t>
  </si>
  <si>
    <t>Проведение торжественного открытия именного избирательного участка в пгт. Новоаганске</t>
  </si>
  <si>
    <t>Создание социальных видеороликов для повышения правовой культуры жителей района</t>
  </si>
  <si>
    <t>Спортивно-познавательная программа «За нами выбор!» в рамках работы районного загородного стационарного оздоровительного лагеря с круглосуточным пребыванием детей «Лесная сказка»</t>
  </si>
  <si>
    <t xml:space="preserve">Круглый стол
«Участие в выборах – право или обязан-ность?»
</t>
  </si>
  <si>
    <t>Взаимодействие с органами социальной защиты, учреждениями, организациями района по оказанию консультативной помощи избирателям с ограни-ченными физическими возможностя-ми.</t>
  </si>
  <si>
    <t>Цикл мероприятий в учреждениях культуры и искусства, посвященных правовой тематике (правовые викторины, деловые интеллектуальные иг-ры, творческие конкурсы, выставки, познавательные программы)</t>
  </si>
  <si>
    <t>Спортивно-познавательная программа «За нами выбор!» в спортивных учреждениях района</t>
  </si>
  <si>
    <t>управление образования и молодежной политики администрации района</t>
  </si>
  <si>
    <t xml:space="preserve"> </t>
  </si>
  <si>
    <t>постановление администрации Нижневартовского района "Об утверждении муниципальной программы "Развитие гражданского общества Нижневартовского района на 2014-2016 годы" от 22.11.2013 № 2478 (в ред. от 15.08.2014 № 1623, от 15.10.2014 № 2083, от 20.05.2015 №857, 09.10.2015 № 2029, 03.06.2016 № 1444, 22.08.2016 № 2002)</t>
  </si>
  <si>
    <t>Марафон «Сделай свой выбор» в городских и сельских поселениях района</t>
  </si>
  <si>
    <r>
      <t xml:space="preserve">поддержка социально ориентированных некоммерческих организаций (в соответствии с Порядком определения объема и условий предоставления субсидий из бюджета района социально ориентированным некоммерческим организациям, не являющимся государственными (муниципальными) учреждениями (постановление администрации района от 27.02.2013 № 364). В соответствии с постановлениями администрации района от 19.04.2016 № 1086, от 02.06.2016 № 1440 выплачены субсидии из бюджета района на сумму </t>
    </r>
    <r>
      <rPr>
        <b/>
        <sz val="12"/>
        <rFont val="Times New Roman"/>
        <family val="1"/>
      </rPr>
      <t xml:space="preserve">465,0 </t>
    </r>
    <r>
      <rPr>
        <sz val="12"/>
        <rFont val="Times New Roman"/>
        <family val="1"/>
      </rPr>
      <t xml:space="preserve">тыс. руб., согласно заключенных договоров 8 некоммерческим организациям - получателям субсидии. 
</t>
    </r>
  </si>
  <si>
    <r>
      <t xml:space="preserve"> реализации </t>
    </r>
    <r>
      <rPr>
        <b/>
        <sz val="14"/>
        <color indexed="8"/>
        <rFont val="Times New Roman"/>
        <family val="1"/>
      </rPr>
      <t>за сентябрь 2016 года</t>
    </r>
    <r>
      <rPr>
        <sz val="14"/>
        <color indexed="8"/>
        <rFont val="Times New Roman"/>
        <family val="1"/>
      </rPr>
      <t xml:space="preserve"> муниципальной программы</t>
    </r>
  </si>
  <si>
    <r>
      <t xml:space="preserve">реализация комплекса мер по повышению правовой культуры избирателей и обучению организаторов выборов.  Выделены средства на реализацию мероприятий: </t>
    </r>
    <r>
      <rPr>
        <i/>
        <sz val="12"/>
        <rFont val="Times New Roman"/>
        <family val="1"/>
      </rPr>
      <t>учреждений культуры</t>
    </r>
    <r>
      <rPr>
        <sz val="12"/>
        <rFont val="Times New Roman"/>
        <family val="1"/>
      </rPr>
      <t xml:space="preserve"> (районный конкурс детского рисунка среди детских школ искусств «Взгляд в будущее»; единый выставочный день в библиотеках и школах городских и сельских поселений района «История выборов – история выбора»; создание уголков избирателей на базе библиотек и в центрах соцобеспечения района; Марафон «Сделай свой выбор» в городских и сельских поселениях района ) выплачено</t>
    </r>
    <r>
      <rPr>
        <b/>
        <sz val="12"/>
        <rFont val="Times New Roman"/>
        <family val="1"/>
      </rPr>
      <t xml:space="preserve"> 180,77</t>
    </r>
    <r>
      <rPr>
        <sz val="12"/>
        <rFont val="Times New Roman"/>
        <family val="1"/>
      </rPr>
      <t xml:space="preserve"> тыс. руб.; </t>
    </r>
    <r>
      <rPr>
        <i/>
        <sz val="12"/>
        <rFont val="Times New Roman"/>
        <family val="1"/>
      </rPr>
      <t>учреждений физической культуры и спорта</t>
    </r>
    <r>
      <rPr>
        <sz val="12"/>
        <rFont val="Times New Roman"/>
        <family val="1"/>
      </rPr>
      <t xml:space="preserve"> (цикл мероприятий в рамках Дня будущего избирателя: спортивно-познавательная программа «Наш выбор!» (пгт. Излучинск»),спортивно-познавательная программа «Наш выбор!» (пгт. Новоагагнск), спортивно-познавательная программа «За нами выбор!» в рамках работы районного загородного стационарного оздоровительного лагеря с круглосуточным пребыванием детей «Лесная сказка») выплачено </t>
    </r>
    <r>
      <rPr>
        <b/>
        <sz val="12"/>
        <rFont val="Times New Roman"/>
        <family val="1"/>
      </rPr>
      <t>37,92</t>
    </r>
    <r>
      <rPr>
        <sz val="12"/>
        <rFont val="Times New Roman"/>
        <family val="1"/>
      </rPr>
      <t xml:space="preserve"> тыс. руб.; </t>
    </r>
    <r>
      <rPr>
        <i/>
        <sz val="12"/>
        <rFont val="Times New Roman"/>
        <family val="1"/>
      </rPr>
      <t>пресс-службы</t>
    </r>
    <r>
      <rPr>
        <sz val="12"/>
        <rFont val="Times New Roman"/>
        <family val="1"/>
      </rPr>
      <t xml:space="preserve"> (создание социальных видеороликов для повышения правовой культуры жителей района) выплачено </t>
    </r>
    <r>
      <rPr>
        <b/>
        <sz val="12"/>
        <rFont val="Times New Roman"/>
        <family val="1"/>
      </rPr>
      <t>60,0</t>
    </r>
    <r>
      <rPr>
        <sz val="12"/>
        <rFont val="Times New Roman"/>
        <family val="1"/>
      </rPr>
      <t xml:space="preserve"> тыс. руб.
В соответствии с постановлением от 22.08.2016 № 2002 внесены изменения в приложение 1 к муниципальной программе: изменилось наименование мероприятия п. 1.2.60 «Марафон «Сделай свой выбор» в городских и сельских поселениях района»; увеличены расходы на проведение марафона «Сделай свой выбор» в городских и сельских поселениях района» (+126,63 тыс. руб.) – финансирование составит 136,63 тыс. руб.; уменьшены расходы на проведение мероприятий п. 1.2.33, 1.2.35, 1.2.36, 1.2.37, 1.2.38, 1.2.40, 1.2.41, 1.2.42, 1.2.58, 1.2.63, 1.2.49 (-118,78 тыс. руб.) – финансирование составит 0,0 тыс. руб.; исключен п. 1.2.64.
Общий объем финансирования муниципальной программы в 2016 году составляет 750,05 тыс. рублей.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</si>
</sst>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#,##0_ ;\-#,##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_ ;\-#,##0.00\ "/>
    <numFmt numFmtId="182" formatCode="#,##0.000_ ;\-#,##0.000\ "/>
    <numFmt numFmtId="183" formatCode="0.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sz val="28"/>
      <name val="Times New Roman"/>
      <family val="1"/>
    </font>
    <font>
      <b/>
      <sz val="14"/>
      <color indexed="8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u val="single"/>
      <sz val="2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.4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4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.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4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0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172" fontId="9" fillId="0" borderId="10" xfId="60" applyNumberFormat="1" applyFont="1" applyFill="1" applyBorder="1" applyAlignment="1">
      <alignment vertical="center"/>
    </xf>
    <xf numFmtId="172" fontId="9" fillId="0" borderId="10" xfId="6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left" vertical="center"/>
    </xf>
    <xf numFmtId="172" fontId="9" fillId="0" borderId="10" xfId="60" applyNumberFormat="1" applyFont="1" applyFill="1" applyBorder="1" applyAlignment="1">
      <alignment horizontal="left" vertical="center"/>
    </xf>
    <xf numFmtId="172" fontId="9" fillId="0" borderId="0" xfId="60" applyNumberFormat="1" applyFont="1" applyFill="1" applyBorder="1" applyAlignment="1">
      <alignment horizontal="center" vertical="center" wrapText="1"/>
    </xf>
    <xf numFmtId="172" fontId="9" fillId="0" borderId="0" xfId="60" applyNumberFormat="1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left" vertical="center"/>
    </xf>
    <xf numFmtId="172" fontId="9" fillId="0" borderId="0" xfId="6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Alignment="1">
      <alignment horizontal="left" vertical="top"/>
    </xf>
    <xf numFmtId="0" fontId="9" fillId="0" borderId="12" xfId="0" applyFont="1" applyFill="1" applyBorder="1" applyAlignment="1">
      <alignment horizontal="left" vertical="top" wrapText="1"/>
    </xf>
    <xf numFmtId="172" fontId="9" fillId="0" borderId="12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174" fontId="9" fillId="0" borderId="12" xfId="60" applyNumberFormat="1" applyFont="1" applyFill="1" applyBorder="1" applyAlignment="1">
      <alignment horizontal="center" vertical="top" wrapText="1"/>
    </xf>
    <xf numFmtId="172" fontId="9" fillId="0" borderId="12" xfId="60" applyNumberFormat="1" applyFont="1" applyFill="1" applyBorder="1" applyAlignment="1">
      <alignment horizontal="center" vertical="top" wrapText="1"/>
    </xf>
    <xf numFmtId="173" fontId="9" fillId="0" borderId="12" xfId="60" applyNumberFormat="1" applyFont="1" applyFill="1" applyBorder="1" applyAlignment="1">
      <alignment horizontal="center" vertical="top"/>
    </xf>
    <xf numFmtId="172" fontId="9" fillId="0" borderId="12" xfId="60" applyNumberFormat="1" applyFont="1" applyFill="1" applyBorder="1" applyAlignment="1">
      <alignment vertical="top"/>
    </xf>
    <xf numFmtId="174" fontId="9" fillId="33" borderId="12" xfId="60" applyNumberFormat="1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center" vertical="top" wrapText="1"/>
    </xf>
    <xf numFmtId="172" fontId="9" fillId="33" borderId="12" xfId="0" applyNumberFormat="1" applyFont="1" applyFill="1" applyBorder="1" applyAlignment="1">
      <alignment horizontal="center" vertical="top"/>
    </xf>
    <xf numFmtId="172" fontId="9" fillId="33" borderId="12" xfId="60" applyNumberFormat="1" applyFont="1" applyFill="1" applyBorder="1" applyAlignment="1">
      <alignment horizontal="center" vertical="top" wrapText="1"/>
    </xf>
    <xf numFmtId="172" fontId="9" fillId="0" borderId="13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Alignment="1">
      <alignment horizontal="center" vertical="top"/>
    </xf>
    <xf numFmtId="172" fontId="9" fillId="0" borderId="0" xfId="0" applyNumberFormat="1" applyFont="1" applyFill="1" applyAlignment="1">
      <alignment horizontal="center" vertical="center" wrapText="1"/>
    </xf>
    <xf numFmtId="172" fontId="9" fillId="0" borderId="0" xfId="0" applyNumberFormat="1" applyFont="1" applyFill="1" applyAlignment="1">
      <alignment vertical="top"/>
    </xf>
    <xf numFmtId="172" fontId="9" fillId="33" borderId="12" xfId="0" applyNumberFormat="1" applyFont="1" applyFill="1" applyBorder="1" applyAlignment="1">
      <alignment horizontal="right" vertical="top"/>
    </xf>
    <xf numFmtId="172" fontId="9" fillId="0" borderId="12" xfId="60" applyNumberFormat="1" applyFont="1" applyFill="1" applyBorder="1" applyAlignment="1">
      <alignment horizontal="center" vertical="top"/>
    </xf>
    <xf numFmtId="172" fontId="9" fillId="7" borderId="12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172" fontId="9" fillId="33" borderId="0" xfId="0" applyNumberFormat="1" applyFont="1" applyFill="1" applyAlignment="1">
      <alignment horizontal="center" vertical="top"/>
    </xf>
    <xf numFmtId="172" fontId="9" fillId="33" borderId="12" xfId="60" applyNumberFormat="1" applyFont="1" applyFill="1" applyBorder="1" applyAlignment="1">
      <alignment horizontal="center" vertical="top"/>
    </xf>
    <xf numFmtId="172" fontId="9" fillId="0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 wrapText="1"/>
    </xf>
    <xf numFmtId="172" fontId="10" fillId="0" borderId="12" xfId="60" applyNumberFormat="1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right" vertical="top"/>
    </xf>
    <xf numFmtId="0" fontId="9" fillId="7" borderId="12" xfId="0" applyFont="1" applyFill="1" applyBorder="1" applyAlignment="1">
      <alignment horizontal="left" vertical="top" wrapText="1"/>
    </xf>
    <xf numFmtId="172" fontId="9" fillId="7" borderId="12" xfId="0" applyNumberFormat="1" applyFont="1" applyFill="1" applyBorder="1" applyAlignment="1">
      <alignment horizontal="left" vertical="top" wrapText="1"/>
    </xf>
    <xf numFmtId="172" fontId="9" fillId="0" borderId="12" xfId="0" applyNumberFormat="1" applyFont="1" applyFill="1" applyBorder="1" applyAlignment="1">
      <alignment vertical="top"/>
    </xf>
    <xf numFmtId="172" fontId="10" fillId="0" borderId="12" xfId="60" applyNumberFormat="1" applyFont="1" applyFill="1" applyBorder="1" applyAlignment="1">
      <alignment vertical="top" wrapText="1"/>
    </xf>
    <xf numFmtId="174" fontId="9" fillId="0" borderId="12" xfId="60" applyNumberFormat="1" applyFont="1" applyFill="1" applyBorder="1" applyAlignment="1">
      <alignment vertical="top" wrapText="1"/>
    </xf>
    <xf numFmtId="172" fontId="9" fillId="0" borderId="12" xfId="60" applyNumberFormat="1" applyFont="1" applyFill="1" applyBorder="1" applyAlignment="1">
      <alignment vertical="top" wrapText="1"/>
    </xf>
    <xf numFmtId="174" fontId="9" fillId="7" borderId="12" xfId="60" applyNumberFormat="1" applyFont="1" applyFill="1" applyBorder="1" applyAlignment="1">
      <alignment vertical="top" wrapText="1"/>
    </xf>
    <xf numFmtId="172" fontId="9" fillId="7" borderId="12" xfId="0" applyNumberFormat="1" applyFont="1" applyFill="1" applyBorder="1" applyAlignment="1">
      <alignment vertical="top"/>
    </xf>
    <xf numFmtId="173" fontId="9" fillId="0" borderId="12" xfId="0" applyNumberFormat="1" applyFont="1" applyFill="1" applyBorder="1" applyAlignment="1">
      <alignment vertical="top"/>
    </xf>
    <xf numFmtId="173" fontId="9" fillId="33" borderId="12" xfId="60" applyNumberFormat="1" applyFont="1" applyFill="1" applyBorder="1" applyAlignment="1">
      <alignment horizontal="center" vertical="top"/>
    </xf>
    <xf numFmtId="172" fontId="9" fillId="33" borderId="14" xfId="0" applyNumberFormat="1" applyFont="1" applyFill="1" applyBorder="1" applyAlignment="1">
      <alignment horizontal="right" vertical="top"/>
    </xf>
    <xf numFmtId="173" fontId="9" fillId="0" borderId="12" xfId="60" applyNumberFormat="1" applyFont="1" applyFill="1" applyBorder="1" applyAlignment="1">
      <alignment vertical="top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left" vertical="top"/>
    </xf>
    <xf numFmtId="172" fontId="15" fillId="0" borderId="0" xfId="0" applyNumberFormat="1" applyFont="1" applyFill="1" applyAlignment="1">
      <alignment horizontal="center" vertical="top"/>
    </xf>
    <xf numFmtId="172" fontId="15" fillId="33" borderId="0" xfId="0" applyNumberFormat="1" applyFont="1" applyFill="1" applyAlignment="1">
      <alignment horizontal="center" vertical="top"/>
    </xf>
    <xf numFmtId="172" fontId="15" fillId="0" borderId="0" xfId="0" applyNumberFormat="1" applyFont="1" applyFill="1" applyAlignment="1">
      <alignment vertical="top"/>
    </xf>
    <xf numFmtId="0" fontId="15" fillId="0" borderId="0" xfId="0" applyFont="1" applyFill="1" applyBorder="1" applyAlignment="1">
      <alignment vertical="center"/>
    </xf>
    <xf numFmtId="172" fontId="9" fillId="33" borderId="12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horizontal="center" vertical="center" wrapText="1"/>
    </xf>
    <xf numFmtId="172" fontId="10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72" fontId="10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172" fontId="10" fillId="0" borderId="12" xfId="0" applyNumberFormat="1" applyFont="1" applyFill="1" applyBorder="1" applyAlignment="1">
      <alignment horizontal="center" vertical="center" textRotation="90" wrapText="1"/>
    </xf>
    <xf numFmtId="172" fontId="10" fillId="33" borderId="12" xfId="0" applyNumberFormat="1" applyFont="1" applyFill="1" applyBorder="1" applyAlignment="1">
      <alignment horizontal="center" vertical="center" textRotation="90" wrapText="1"/>
    </xf>
    <xf numFmtId="172" fontId="10" fillId="0" borderId="12" xfId="0" applyNumberFormat="1" applyFont="1" applyFill="1" applyBorder="1" applyAlignment="1">
      <alignment horizontal="left" vertical="center" wrapText="1"/>
    </xf>
    <xf numFmtId="172" fontId="10" fillId="0" borderId="12" xfId="0" applyNumberFormat="1" applyFont="1" applyFill="1" applyBorder="1" applyAlignment="1">
      <alignment vertical="center" wrapText="1"/>
    </xf>
    <xf numFmtId="172" fontId="10" fillId="33" borderId="12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vertical="center" wrapText="1"/>
    </xf>
    <xf numFmtId="174" fontId="10" fillId="0" borderId="12" xfId="60" applyNumberFormat="1" applyFont="1" applyFill="1" applyBorder="1" applyAlignment="1">
      <alignment horizontal="center" vertical="top" wrapText="1"/>
    </xf>
    <xf numFmtId="172" fontId="10" fillId="0" borderId="12" xfId="0" applyNumberFormat="1" applyFont="1" applyFill="1" applyBorder="1" applyAlignment="1">
      <alignment horizontal="center" vertical="top"/>
    </xf>
    <xf numFmtId="172" fontId="10" fillId="33" borderId="12" xfId="0" applyNumberFormat="1" applyFont="1" applyFill="1" applyBorder="1" applyAlignment="1">
      <alignment horizontal="center" vertical="top"/>
    </xf>
    <xf numFmtId="172" fontId="10" fillId="0" borderId="12" xfId="0" applyNumberFormat="1" applyFont="1" applyFill="1" applyBorder="1" applyAlignment="1">
      <alignment horizontal="right" vertical="top"/>
    </xf>
    <xf numFmtId="173" fontId="9" fillId="33" borderId="12" xfId="0" applyNumberFormat="1" applyFont="1" applyFill="1" applyBorder="1" applyAlignment="1">
      <alignment vertical="top"/>
    </xf>
    <xf numFmtId="172" fontId="9" fillId="33" borderId="12" xfId="0" applyNumberFormat="1" applyFont="1" applyFill="1" applyBorder="1" applyAlignment="1">
      <alignment vertical="top"/>
    </xf>
    <xf numFmtId="174" fontId="9" fillId="33" borderId="14" xfId="60" applyNumberFormat="1" applyFont="1" applyFill="1" applyBorder="1" applyAlignment="1">
      <alignment vertical="top" wrapText="1"/>
    </xf>
    <xf numFmtId="173" fontId="9" fillId="33" borderId="12" xfId="0" applyNumberFormat="1" applyFont="1" applyFill="1" applyBorder="1" applyAlignment="1">
      <alignment horizontal="center" vertical="top"/>
    </xf>
    <xf numFmtId="173" fontId="9" fillId="33" borderId="14" xfId="0" applyNumberFormat="1" applyFont="1" applyFill="1" applyBorder="1" applyAlignment="1">
      <alignment vertical="top"/>
    </xf>
    <xf numFmtId="173" fontId="9" fillId="33" borderId="14" xfId="0" applyNumberFormat="1" applyFont="1" applyFill="1" applyBorder="1" applyAlignment="1">
      <alignment horizontal="center" vertical="top"/>
    </xf>
    <xf numFmtId="172" fontId="9" fillId="33" borderId="14" xfId="0" applyNumberFormat="1" applyFont="1" applyFill="1" applyBorder="1" applyAlignment="1">
      <alignment horizontal="center" vertical="top"/>
    </xf>
    <xf numFmtId="172" fontId="10" fillId="4" borderId="12" xfId="0" applyNumberFormat="1" applyFont="1" applyFill="1" applyBorder="1" applyAlignment="1">
      <alignment horizontal="center" vertical="center" wrapText="1"/>
    </xf>
    <xf numFmtId="172" fontId="10" fillId="4" borderId="12" xfId="0" applyNumberFormat="1" applyFont="1" applyFill="1" applyBorder="1" applyAlignment="1" applyProtection="1">
      <alignment horizontal="center" vertical="center" wrapText="1"/>
      <protection locked="0"/>
    </xf>
    <xf numFmtId="172" fontId="10" fillId="4" borderId="12" xfId="0" applyNumberFormat="1" applyFont="1" applyFill="1" applyBorder="1" applyAlignment="1" applyProtection="1">
      <alignment horizontal="center" vertical="center" wrapText="1"/>
      <protection hidden="1"/>
    </xf>
    <xf numFmtId="172" fontId="9" fillId="0" borderId="14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textRotation="90"/>
    </xf>
    <xf numFmtId="172" fontId="15" fillId="0" borderId="0" xfId="0" applyNumberFormat="1" applyFont="1" applyFill="1" applyBorder="1" applyAlignment="1">
      <alignment horizontal="center" vertical="top"/>
    </xf>
    <xf numFmtId="172" fontId="15" fillId="33" borderId="0" xfId="0" applyNumberFormat="1" applyFont="1" applyFill="1" applyBorder="1" applyAlignment="1">
      <alignment horizontal="center" vertical="top"/>
    </xf>
    <xf numFmtId="172" fontId="15" fillId="0" borderId="0" xfId="0" applyNumberFormat="1" applyFont="1" applyFill="1" applyBorder="1" applyAlignment="1">
      <alignment vertical="top"/>
    </xf>
    <xf numFmtId="0" fontId="15" fillId="0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center" vertical="center"/>
    </xf>
    <xf numFmtId="172" fontId="12" fillId="0" borderId="15" xfId="0" applyNumberFormat="1" applyFont="1" applyFill="1" applyBorder="1" applyAlignment="1">
      <alignment horizontal="left" vertical="top" wrapText="1"/>
    </xf>
    <xf numFmtId="172" fontId="12" fillId="0" borderId="0" xfId="0" applyNumberFormat="1" applyFont="1" applyFill="1" applyBorder="1" applyAlignment="1">
      <alignment horizontal="left" vertical="top" wrapText="1"/>
    </xf>
    <xf numFmtId="172" fontId="12" fillId="0" borderId="16" xfId="0" applyNumberFormat="1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67" fillId="0" borderId="0" xfId="0" applyFont="1" applyBorder="1" applyAlignment="1">
      <alignment horizontal="justify" vertical="top" wrapText="1"/>
    </xf>
    <xf numFmtId="0" fontId="68" fillId="0" borderId="0" xfId="0" applyFont="1" applyBorder="1" applyAlignment="1">
      <alignment horizontal="justify" vertical="top" wrapText="1"/>
    </xf>
    <xf numFmtId="0" fontId="68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horizontal="justify" vertical="top"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0" fillId="0" borderId="13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3" fontId="20" fillId="0" borderId="20" xfId="0" applyNumberFormat="1" applyFont="1" applyBorder="1" applyAlignment="1" applyProtection="1">
      <alignment horizontal="center" vertical="top" wrapText="1"/>
      <protection locked="0"/>
    </xf>
    <xf numFmtId="0" fontId="23" fillId="0" borderId="21" xfId="0" applyFont="1" applyBorder="1" applyAlignment="1">
      <alignment horizontal="justify" vertical="top" wrapText="1"/>
    </xf>
    <xf numFmtId="175" fontId="23" fillId="0" borderId="21" xfId="60" applyNumberFormat="1" applyFont="1" applyBorder="1" applyAlignment="1">
      <alignment horizontal="center" vertical="top" wrapText="1"/>
    </xf>
    <xf numFmtId="175" fontId="20" fillId="0" borderId="13" xfId="60" applyNumberFormat="1" applyFont="1" applyBorder="1" applyAlignment="1">
      <alignment horizontal="center" vertical="top" wrapText="1"/>
    </xf>
    <xf numFmtId="181" fontId="20" fillId="0" borderId="22" xfId="60" applyNumberFormat="1" applyFont="1" applyBorder="1" applyAlignment="1">
      <alignment horizontal="center" vertical="top" wrapText="1"/>
    </xf>
    <xf numFmtId="3" fontId="20" fillId="0" borderId="23" xfId="0" applyNumberFormat="1" applyFont="1" applyBorder="1" applyAlignment="1" applyProtection="1">
      <alignment horizontal="center" vertical="top" wrapText="1"/>
      <protection locked="0"/>
    </xf>
    <xf numFmtId="0" fontId="23" fillId="0" borderId="12" xfId="0" applyFont="1" applyBorder="1" applyAlignment="1">
      <alignment horizontal="justify" vertical="top" wrapText="1"/>
    </xf>
    <xf numFmtId="0" fontId="69" fillId="0" borderId="12" xfId="0" applyFont="1" applyBorder="1" applyAlignment="1">
      <alignment horizontal="center" vertical="top"/>
    </xf>
    <xf numFmtId="175" fontId="20" fillId="0" borderId="12" xfId="60" applyNumberFormat="1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/>
    </xf>
    <xf numFmtId="0" fontId="23" fillId="0" borderId="18" xfId="0" applyFont="1" applyBorder="1" applyAlignment="1">
      <alignment horizontal="justify" vertical="top" wrapText="1"/>
    </xf>
    <xf numFmtId="181" fontId="20" fillId="0" borderId="12" xfId="60" applyNumberFormat="1" applyFont="1" applyBorder="1" applyAlignment="1">
      <alignment horizontal="center" vertical="top" wrapText="1"/>
    </xf>
    <xf numFmtId="0" fontId="70" fillId="0" borderId="0" xfId="0" applyNumberFormat="1" applyFont="1" applyAlignment="1">
      <alignment horizontal="center"/>
    </xf>
    <xf numFmtId="0" fontId="70" fillId="0" borderId="0" xfId="0" applyFont="1" applyAlignment="1">
      <alignment/>
    </xf>
    <xf numFmtId="0" fontId="70" fillId="0" borderId="0" xfId="0" applyFont="1" applyFill="1" applyAlignment="1">
      <alignment horizontal="right"/>
    </xf>
    <xf numFmtId="0" fontId="70" fillId="0" borderId="0" xfId="0" applyNumberFormat="1" applyFont="1" applyBorder="1" applyAlignment="1">
      <alignment horizontal="center"/>
    </xf>
    <xf numFmtId="0" fontId="70" fillId="0" borderId="11" xfId="0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2" xfId="0" applyNumberFormat="1" applyFont="1" applyBorder="1" applyAlignment="1">
      <alignment horizontal="center" vertical="top"/>
    </xf>
    <xf numFmtId="43" fontId="21" fillId="0" borderId="12" xfId="6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4" fontId="26" fillId="0" borderId="12" xfId="0" applyNumberFormat="1" applyFont="1" applyFill="1" applyBorder="1" applyAlignment="1">
      <alignment horizontal="left" vertical="top" wrapText="1"/>
    </xf>
    <xf numFmtId="41" fontId="21" fillId="0" borderId="12" xfId="60" applyNumberFormat="1" applyFont="1" applyFill="1" applyBorder="1" applyAlignment="1">
      <alignment horizontal="left" vertical="top" wrapText="1"/>
    </xf>
    <xf numFmtId="0" fontId="68" fillId="0" borderId="12" xfId="0" applyNumberFormat="1" applyFont="1" applyBorder="1" applyAlignment="1">
      <alignment horizontal="center" vertical="top"/>
    </xf>
    <xf numFmtId="0" fontId="68" fillId="0" borderId="12" xfId="0" applyFont="1" applyBorder="1" applyAlignment="1">
      <alignment horizontal="left" vertical="top" wrapText="1"/>
    </xf>
    <xf numFmtId="4" fontId="70" fillId="0" borderId="12" xfId="0" applyNumberFormat="1" applyFont="1" applyFill="1" applyBorder="1" applyAlignment="1">
      <alignment horizontal="left" vertical="top"/>
    </xf>
    <xf numFmtId="0" fontId="26" fillId="0" borderId="24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172" fontId="26" fillId="0" borderId="0" xfId="0" applyNumberFormat="1" applyFont="1" applyFill="1" applyBorder="1" applyAlignment="1" applyProtection="1">
      <alignment horizontal="left"/>
      <protection/>
    </xf>
    <xf numFmtId="0" fontId="70" fillId="0" borderId="0" xfId="0" applyFont="1" applyFill="1" applyAlignment="1">
      <alignment/>
    </xf>
    <xf numFmtId="0" fontId="70" fillId="0" borderId="0" xfId="0" applyFont="1" applyBorder="1" applyAlignment="1">
      <alignment horizontal="left" vertical="top"/>
    </xf>
    <xf numFmtId="0" fontId="69" fillId="0" borderId="21" xfId="0" applyFont="1" applyBorder="1" applyAlignment="1">
      <alignment horizontal="center" vertical="top"/>
    </xf>
    <xf numFmtId="3" fontId="20" fillId="0" borderId="1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72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3" fontId="20" fillId="0" borderId="12" xfId="0" applyNumberFormat="1" applyFont="1" applyBorder="1" applyAlignment="1" applyProtection="1">
      <alignment horizontal="center" vertical="top" wrapText="1"/>
      <protection locked="0"/>
    </xf>
    <xf numFmtId="0" fontId="18" fillId="0" borderId="0" xfId="0" applyFont="1" applyFill="1" applyAlignment="1">
      <alignment horizontal="left" vertical="center"/>
    </xf>
    <xf numFmtId="172" fontId="9" fillId="0" borderId="12" xfId="0" applyNumberFormat="1" applyFont="1" applyFill="1" applyBorder="1" applyAlignment="1">
      <alignment vertical="top" wrapText="1"/>
    </xf>
    <xf numFmtId="0" fontId="68" fillId="0" borderId="0" xfId="0" applyFont="1" applyAlignment="1">
      <alignment/>
    </xf>
    <xf numFmtId="0" fontId="9" fillId="0" borderId="12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left" vertical="top" wrapText="1"/>
    </xf>
    <xf numFmtId="172" fontId="10" fillId="0" borderId="25" xfId="0" applyNumberFormat="1" applyFont="1" applyFill="1" applyBorder="1" applyAlignment="1">
      <alignment horizontal="left" vertical="top" wrapText="1"/>
    </xf>
    <xf numFmtId="172" fontId="10" fillId="0" borderId="22" xfId="0" applyNumberFormat="1" applyFont="1" applyFill="1" applyBorder="1" applyAlignment="1">
      <alignment horizontal="left" vertical="top" wrapText="1"/>
    </xf>
    <xf numFmtId="172" fontId="10" fillId="0" borderId="11" xfId="0" applyNumberFormat="1" applyFont="1" applyFill="1" applyBorder="1" applyAlignment="1">
      <alignment horizontal="left" vertical="top" wrapText="1"/>
    </xf>
    <xf numFmtId="172" fontId="10" fillId="0" borderId="26" xfId="0" applyNumberFormat="1" applyFont="1" applyFill="1" applyBorder="1" applyAlignment="1">
      <alignment horizontal="left" vertical="top" wrapText="1"/>
    </xf>
    <xf numFmtId="172" fontId="12" fillId="0" borderId="27" xfId="0" applyNumberFormat="1" applyFont="1" applyFill="1" applyBorder="1" applyAlignment="1">
      <alignment horizontal="left" vertical="top"/>
    </xf>
    <xf numFmtId="172" fontId="10" fillId="0" borderId="12" xfId="0" applyNumberFormat="1" applyFont="1" applyFill="1" applyBorder="1" applyAlignment="1">
      <alignment horizontal="left" vertical="top" wrapText="1"/>
    </xf>
    <xf numFmtId="0" fontId="20" fillId="0" borderId="12" xfId="0" applyFont="1" applyBorder="1" applyAlignment="1">
      <alignment horizontal="center" vertical="top" wrapText="1"/>
    </xf>
    <xf numFmtId="175" fontId="20" fillId="0" borderId="18" xfId="60" applyNumberFormat="1" applyFont="1" applyBorder="1" applyAlignment="1">
      <alignment horizontal="center" vertical="top" wrapText="1"/>
    </xf>
    <xf numFmtId="172" fontId="9" fillId="0" borderId="28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 wrapText="1"/>
    </xf>
    <xf numFmtId="172" fontId="9" fillId="0" borderId="14" xfId="60" applyNumberFormat="1" applyFont="1" applyFill="1" applyBorder="1" applyAlignment="1">
      <alignment horizontal="center" vertical="top" wrapText="1"/>
    </xf>
    <xf numFmtId="174" fontId="9" fillId="0" borderId="14" xfId="60" applyNumberFormat="1" applyFont="1" applyFill="1" applyBorder="1" applyAlignment="1">
      <alignment horizontal="center" vertical="top" wrapText="1"/>
    </xf>
    <xf numFmtId="173" fontId="9" fillId="0" borderId="14" xfId="60" applyNumberFormat="1" applyFont="1" applyFill="1" applyBorder="1" applyAlignment="1">
      <alignment horizontal="center" vertical="top"/>
    </xf>
    <xf numFmtId="172" fontId="9" fillId="0" borderId="14" xfId="60" applyNumberFormat="1" applyFont="1" applyFill="1" applyBorder="1" applyAlignment="1">
      <alignment horizontal="center" vertical="top"/>
    </xf>
    <xf numFmtId="172" fontId="9" fillId="33" borderId="14" xfId="60" applyNumberFormat="1" applyFont="1" applyFill="1" applyBorder="1" applyAlignment="1">
      <alignment horizontal="center" vertical="top"/>
    </xf>
    <xf numFmtId="172" fontId="9" fillId="0" borderId="14" xfId="60" applyNumberFormat="1" applyFont="1" applyFill="1" applyBorder="1" applyAlignment="1">
      <alignment vertical="top"/>
    </xf>
    <xf numFmtId="0" fontId="15" fillId="0" borderId="12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 textRotation="90"/>
    </xf>
    <xf numFmtId="0" fontId="9" fillId="0" borderId="12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justify"/>
    </xf>
    <xf numFmtId="0" fontId="71" fillId="0" borderId="0" xfId="0" applyFont="1" applyBorder="1" applyAlignment="1">
      <alignment horizontal="justify"/>
    </xf>
    <xf numFmtId="172" fontId="9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justify" vertical="top" wrapText="1"/>
    </xf>
    <xf numFmtId="172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172" fontId="10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10" fillId="34" borderId="12" xfId="0" applyNumberFormat="1" applyFont="1" applyFill="1" applyBorder="1" applyAlignment="1">
      <alignment horizontal="center" vertical="center" wrapText="1"/>
    </xf>
    <xf numFmtId="172" fontId="9" fillId="34" borderId="12" xfId="0" applyNumberFormat="1" applyFont="1" applyFill="1" applyBorder="1" applyAlignment="1">
      <alignment horizontal="center" vertical="center" wrapText="1"/>
    </xf>
    <xf numFmtId="172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174" fontId="10" fillId="33" borderId="12" xfId="60" applyNumberFormat="1" applyFont="1" applyFill="1" applyBorder="1" applyAlignment="1">
      <alignment horizontal="center" vertical="top" wrapText="1"/>
    </xf>
    <xf numFmtId="174" fontId="10" fillId="34" borderId="12" xfId="60" applyNumberFormat="1" applyFont="1" applyFill="1" applyBorder="1" applyAlignment="1">
      <alignment horizontal="center" vertical="top" wrapText="1"/>
    </xf>
    <xf numFmtId="174" fontId="9" fillId="34" borderId="12" xfId="60" applyNumberFormat="1" applyFont="1" applyFill="1" applyBorder="1" applyAlignment="1">
      <alignment horizontal="center" vertical="top" wrapText="1"/>
    </xf>
    <xf numFmtId="173" fontId="9" fillId="34" borderId="12" xfId="0" applyNumberFormat="1" applyFont="1" applyFill="1" applyBorder="1" applyAlignment="1">
      <alignment vertical="top"/>
    </xf>
    <xf numFmtId="173" fontId="9" fillId="34" borderId="12" xfId="60" applyNumberFormat="1" applyFont="1" applyFill="1" applyBorder="1" applyAlignment="1">
      <alignment horizontal="center" vertical="top"/>
    </xf>
    <xf numFmtId="174" fontId="9" fillId="34" borderId="12" xfId="60" applyNumberFormat="1" applyFont="1" applyFill="1" applyBorder="1" applyAlignment="1">
      <alignment vertical="top" wrapText="1"/>
    </xf>
    <xf numFmtId="174" fontId="9" fillId="33" borderId="12" xfId="60" applyNumberFormat="1" applyFont="1" applyFill="1" applyBorder="1" applyAlignment="1">
      <alignment vertical="top" wrapText="1"/>
    </xf>
    <xf numFmtId="172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172" fontId="10" fillId="33" borderId="12" xfId="0" applyNumberFormat="1" applyFont="1" applyFill="1" applyBorder="1" applyAlignment="1" applyProtection="1">
      <alignment horizontal="center" vertical="top" wrapText="1"/>
      <protection hidden="1"/>
    </xf>
    <xf numFmtId="172" fontId="10" fillId="4" borderId="12" xfId="0" applyNumberFormat="1" applyFont="1" applyFill="1" applyBorder="1" applyAlignment="1" applyProtection="1">
      <alignment horizontal="center" vertical="top" wrapText="1"/>
      <protection locked="0"/>
    </xf>
    <xf numFmtId="174" fontId="9" fillId="7" borderId="14" xfId="60" applyNumberFormat="1" applyFont="1" applyFill="1" applyBorder="1" applyAlignment="1">
      <alignment horizontal="center" vertical="top" wrapText="1"/>
    </xf>
    <xf numFmtId="172" fontId="10" fillId="7" borderId="27" xfId="0" applyNumberFormat="1" applyFont="1" applyFill="1" applyBorder="1" applyAlignment="1">
      <alignment horizontal="left" vertical="center" wrapText="1"/>
    </xf>
    <xf numFmtId="2" fontId="10" fillId="4" borderId="12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12" xfId="0" applyNumberFormat="1" applyFont="1" applyFill="1" applyBorder="1" applyAlignment="1">
      <alignment horizontal="center" vertical="center" wrapText="1"/>
    </xf>
    <xf numFmtId="172" fontId="9" fillId="34" borderId="12" xfId="60" applyNumberFormat="1" applyFont="1" applyFill="1" applyBorder="1" applyAlignment="1">
      <alignment vertical="top" wrapText="1"/>
    </xf>
    <xf numFmtId="172" fontId="9" fillId="34" borderId="12" xfId="0" applyNumberFormat="1" applyFont="1" applyFill="1" applyBorder="1" applyAlignment="1">
      <alignment horizontal="center" vertical="top"/>
    </xf>
    <xf numFmtId="172" fontId="9" fillId="0" borderId="14" xfId="0" applyNumberFormat="1" applyFont="1" applyFill="1" applyBorder="1" applyAlignment="1">
      <alignment horizontal="center" vertical="center" wrapText="1"/>
    </xf>
    <xf numFmtId="2" fontId="9" fillId="34" borderId="12" xfId="60" applyNumberFormat="1" applyFont="1" applyFill="1" applyBorder="1" applyAlignment="1">
      <alignment vertical="top" wrapText="1"/>
    </xf>
    <xf numFmtId="172" fontId="9" fillId="34" borderId="12" xfId="60" applyNumberFormat="1" applyFont="1" applyFill="1" applyBorder="1" applyAlignment="1">
      <alignment horizontal="center" vertical="top" wrapText="1"/>
    </xf>
    <xf numFmtId="2" fontId="9" fillId="7" borderId="12" xfId="0" applyNumberFormat="1" applyFont="1" applyFill="1" applyBorder="1" applyAlignment="1">
      <alignment horizontal="center" vertical="top"/>
    </xf>
    <xf numFmtId="2" fontId="10" fillId="4" borderId="12" xfId="0" applyNumberFormat="1" applyFont="1" applyFill="1" applyBorder="1" applyAlignment="1" applyProtection="1">
      <alignment horizontal="center" vertical="top" wrapText="1"/>
      <protection locked="0"/>
    </xf>
    <xf numFmtId="172" fontId="10" fillId="7" borderId="10" xfId="0" applyNumberFormat="1" applyFont="1" applyFill="1" applyBorder="1" applyAlignment="1">
      <alignment horizontal="left" vertical="center" wrapText="1"/>
    </xf>
    <xf numFmtId="172" fontId="10" fillId="7" borderId="25" xfId="0" applyNumberFormat="1" applyFont="1" applyFill="1" applyBorder="1" applyAlignment="1">
      <alignment horizontal="left" vertical="center" wrapText="1"/>
    </xf>
    <xf numFmtId="172" fontId="9" fillId="7" borderId="14" xfId="0" applyNumberFormat="1" applyFont="1" applyFill="1" applyBorder="1" applyAlignment="1">
      <alignment horizontal="center" vertical="top"/>
    </xf>
    <xf numFmtId="172" fontId="9" fillId="34" borderId="12" xfId="60" applyNumberFormat="1" applyFont="1" applyFill="1" applyBorder="1" applyAlignment="1">
      <alignment horizontal="center" vertical="top"/>
    </xf>
    <xf numFmtId="2" fontId="9" fillId="34" borderId="12" xfId="60" applyNumberFormat="1" applyFont="1" applyFill="1" applyBorder="1" applyAlignment="1">
      <alignment horizontal="center" vertical="top"/>
    </xf>
    <xf numFmtId="175" fontId="20" fillId="0" borderId="13" xfId="0" applyNumberFormat="1" applyFont="1" applyBorder="1" applyAlignment="1">
      <alignment horizontal="center" vertical="top" wrapText="1"/>
    </xf>
    <xf numFmtId="172" fontId="9" fillId="35" borderId="12" xfId="60" applyNumberFormat="1" applyFont="1" applyFill="1" applyBorder="1" applyAlignment="1">
      <alignment vertical="top" wrapText="1"/>
    </xf>
    <xf numFmtId="174" fontId="9" fillId="35" borderId="12" xfId="60" applyNumberFormat="1" applyFont="1" applyFill="1" applyBorder="1" applyAlignment="1">
      <alignment vertical="top" wrapText="1"/>
    </xf>
    <xf numFmtId="174" fontId="9" fillId="35" borderId="12" xfId="60" applyNumberFormat="1" applyFont="1" applyFill="1" applyBorder="1" applyAlignment="1">
      <alignment horizontal="center" vertical="top" wrapText="1"/>
    </xf>
    <xf numFmtId="172" fontId="10" fillId="35" borderId="12" xfId="0" applyNumberFormat="1" applyFont="1" applyFill="1" applyBorder="1" applyAlignment="1">
      <alignment horizontal="center" vertical="center" wrapText="1"/>
    </xf>
    <xf numFmtId="173" fontId="9" fillId="36" borderId="14" xfId="0" applyNumberFormat="1" applyFont="1" applyFill="1" applyBorder="1" applyAlignment="1">
      <alignment vertical="top"/>
    </xf>
    <xf numFmtId="173" fontId="9" fillId="36" borderId="12" xfId="60" applyNumberFormat="1" applyFont="1" applyFill="1" applyBorder="1" applyAlignment="1">
      <alignment horizontal="center" vertical="top"/>
    </xf>
    <xf numFmtId="2" fontId="10" fillId="7" borderId="12" xfId="0" applyNumberFormat="1" applyFont="1" applyFill="1" applyBorder="1" applyAlignment="1">
      <alignment horizontal="center" vertical="top"/>
    </xf>
    <xf numFmtId="172" fontId="10" fillId="7" borderId="12" xfId="0" applyNumberFormat="1" applyFont="1" applyFill="1" applyBorder="1" applyAlignment="1">
      <alignment horizontal="center" vertical="top"/>
    </xf>
    <xf numFmtId="172" fontId="9" fillId="36" borderId="12" xfId="60" applyNumberFormat="1" applyFont="1" applyFill="1" applyBorder="1" applyAlignment="1">
      <alignment vertical="top" wrapText="1"/>
    </xf>
    <xf numFmtId="174" fontId="9" fillId="36" borderId="12" xfId="60" applyNumberFormat="1" applyFont="1" applyFill="1" applyBorder="1" applyAlignment="1">
      <alignment vertical="top" wrapText="1"/>
    </xf>
    <xf numFmtId="172" fontId="9" fillId="34" borderId="12" xfId="0" applyNumberFormat="1" applyFont="1" applyFill="1" applyBorder="1" applyAlignment="1">
      <alignment vertical="top"/>
    </xf>
    <xf numFmtId="172" fontId="10" fillId="7" borderId="12" xfId="0" applyNumberFormat="1" applyFont="1" applyFill="1" applyBorder="1" applyAlignment="1" applyProtection="1">
      <alignment horizontal="center" vertical="center" wrapText="1"/>
      <protection locked="0"/>
    </xf>
    <xf numFmtId="172" fontId="10" fillId="7" borderId="12" xfId="0" applyNumberFormat="1" applyFont="1" applyFill="1" applyBorder="1" applyAlignment="1" applyProtection="1">
      <alignment horizontal="center" vertical="center" wrapText="1"/>
      <protection hidden="1"/>
    </xf>
    <xf numFmtId="172" fontId="10" fillId="7" borderId="12" xfId="0" applyNumberFormat="1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vertical="top"/>
    </xf>
    <xf numFmtId="173" fontId="10" fillId="36" borderId="14" xfId="0" applyNumberFormat="1" applyFont="1" applyFill="1" applyBorder="1" applyAlignment="1">
      <alignment vertical="top"/>
    </xf>
    <xf numFmtId="173" fontId="10" fillId="36" borderId="12" xfId="60" applyNumberFormat="1" applyFont="1" applyFill="1" applyBorder="1" applyAlignment="1">
      <alignment horizontal="center" vertical="top"/>
    </xf>
    <xf numFmtId="2" fontId="10" fillId="0" borderId="12" xfId="60" applyNumberFormat="1" applyFont="1" applyFill="1" applyBorder="1" applyAlignment="1">
      <alignment horizontal="center" vertical="top"/>
    </xf>
    <xf numFmtId="2" fontId="10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9" fillId="33" borderId="12" xfId="60" applyNumberFormat="1" applyFont="1" applyFill="1" applyBorder="1" applyAlignment="1">
      <alignment vertical="top" wrapText="1"/>
    </xf>
    <xf numFmtId="172" fontId="10" fillId="34" borderId="12" xfId="0" applyNumberFormat="1" applyFont="1" applyFill="1" applyBorder="1" applyAlignment="1">
      <alignment vertical="top"/>
    </xf>
    <xf numFmtId="2" fontId="10" fillId="34" borderId="12" xfId="0" applyNumberFormat="1" applyFont="1" applyFill="1" applyBorder="1" applyAlignment="1">
      <alignment vertical="top"/>
    </xf>
    <xf numFmtId="174" fontId="10" fillId="36" borderId="12" xfId="60" applyNumberFormat="1" applyFont="1" applyFill="1" applyBorder="1" applyAlignment="1">
      <alignment horizontal="center" vertical="top" wrapText="1"/>
    </xf>
    <xf numFmtId="174" fontId="10" fillId="7" borderId="12" xfId="60" applyNumberFormat="1" applyFont="1" applyFill="1" applyBorder="1" applyAlignment="1">
      <alignment horizontal="center" vertical="top" wrapText="1"/>
    </xf>
    <xf numFmtId="2" fontId="10" fillId="34" borderId="12" xfId="60" applyNumberFormat="1" applyFont="1" applyFill="1" applyBorder="1" applyAlignment="1">
      <alignment horizontal="center" vertical="top"/>
    </xf>
    <xf numFmtId="2" fontId="10" fillId="4" borderId="12" xfId="0" applyNumberFormat="1" applyFont="1" applyFill="1" applyBorder="1" applyAlignment="1" applyProtection="1">
      <alignment horizontal="center" vertical="center" wrapText="1"/>
      <protection hidden="1"/>
    </xf>
    <xf numFmtId="2" fontId="10" fillId="4" borderId="12" xfId="0" applyNumberFormat="1" applyFont="1" applyFill="1" applyBorder="1" applyAlignment="1" applyProtection="1">
      <alignment horizontal="center" vertical="top" wrapText="1"/>
      <protection hidden="1"/>
    </xf>
    <xf numFmtId="172" fontId="10" fillId="0" borderId="12" xfId="60" applyNumberFormat="1" applyFont="1" applyFill="1" applyBorder="1" applyAlignment="1">
      <alignment horizontal="center" vertical="top"/>
    </xf>
    <xf numFmtId="3" fontId="26" fillId="0" borderId="0" xfId="0" applyNumberFormat="1" applyFont="1" applyAlignment="1">
      <alignment/>
    </xf>
    <xf numFmtId="174" fontId="10" fillId="35" borderId="12" xfId="60" applyNumberFormat="1" applyFont="1" applyFill="1" applyBorder="1" applyAlignment="1">
      <alignment horizontal="center" vertical="top" wrapText="1"/>
    </xf>
    <xf numFmtId="2" fontId="9" fillId="36" borderId="12" xfId="60" applyNumberFormat="1" applyFont="1" applyFill="1" applyBorder="1" applyAlignment="1">
      <alignment vertical="top" wrapText="1"/>
    </xf>
    <xf numFmtId="181" fontId="10" fillId="7" borderId="14" xfId="60" applyNumberFormat="1" applyFont="1" applyFill="1" applyBorder="1" applyAlignment="1">
      <alignment horizontal="center" vertical="top" wrapText="1"/>
    </xf>
    <xf numFmtId="2" fontId="9" fillId="0" borderId="12" xfId="60" applyNumberFormat="1" applyFont="1" applyFill="1" applyBorder="1" applyAlignment="1">
      <alignment horizontal="center" vertical="top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 wrapText="1"/>
    </xf>
    <xf numFmtId="2" fontId="9" fillId="0" borderId="12" xfId="60" applyNumberFormat="1" applyFont="1" applyFill="1" applyBorder="1" applyAlignment="1">
      <alignment horizontal="center" vertical="top" wrapText="1"/>
    </xf>
    <xf numFmtId="181" fontId="9" fillId="0" borderId="12" xfId="6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72" fontId="9" fillId="0" borderId="14" xfId="0" applyNumberFormat="1" applyFont="1" applyFill="1" applyBorder="1" applyAlignment="1">
      <alignment horizontal="center" vertical="top" wrapText="1"/>
    </xf>
    <xf numFmtId="172" fontId="9" fillId="0" borderId="13" xfId="0" applyNumberFormat="1" applyFont="1" applyFill="1" applyBorder="1" applyAlignment="1">
      <alignment horizontal="center" vertical="top" wrapText="1"/>
    </xf>
    <xf numFmtId="172" fontId="9" fillId="33" borderId="14" xfId="0" applyNumberFormat="1" applyFont="1" applyFill="1" applyBorder="1" applyAlignment="1">
      <alignment horizontal="left" vertical="center" wrapText="1"/>
    </xf>
    <xf numFmtId="172" fontId="9" fillId="33" borderId="13" xfId="0" applyNumberFormat="1" applyFont="1" applyFill="1" applyBorder="1" applyAlignment="1">
      <alignment horizontal="left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172" fontId="9" fillId="0" borderId="13" xfId="0" applyNumberFormat="1" applyFont="1" applyFill="1" applyBorder="1" applyAlignment="1">
      <alignment horizontal="center" vertical="center" wrapText="1"/>
    </xf>
    <xf numFmtId="172" fontId="9" fillId="33" borderId="14" xfId="0" applyNumberFormat="1" applyFont="1" applyFill="1" applyBorder="1" applyAlignment="1">
      <alignment horizontal="left" vertical="top" wrapText="1"/>
    </xf>
    <xf numFmtId="172" fontId="9" fillId="33" borderId="13" xfId="0" applyNumberFormat="1" applyFont="1" applyFill="1" applyBorder="1" applyAlignment="1">
      <alignment horizontal="left" vertical="top" wrapText="1"/>
    </xf>
    <xf numFmtId="172" fontId="9" fillId="0" borderId="12" xfId="0" applyNumberFormat="1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2" fontId="13" fillId="0" borderId="29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172" fontId="13" fillId="0" borderId="25" xfId="0" applyNumberFormat="1" applyFont="1" applyFill="1" applyBorder="1" applyAlignment="1">
      <alignment horizontal="center" vertical="center" wrapText="1"/>
    </xf>
    <xf numFmtId="172" fontId="13" fillId="0" borderId="22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 wrapText="1"/>
    </xf>
    <xf numFmtId="172" fontId="13" fillId="0" borderId="26" xfId="0" applyNumberFormat="1" applyFont="1" applyFill="1" applyBorder="1" applyAlignment="1">
      <alignment horizontal="center" vertical="center" wrapText="1"/>
    </xf>
    <xf numFmtId="172" fontId="10" fillId="0" borderId="14" xfId="0" applyNumberFormat="1" applyFont="1" applyFill="1" applyBorder="1" applyAlignment="1">
      <alignment horizontal="center" vertical="center" wrapText="1"/>
    </xf>
    <xf numFmtId="172" fontId="10" fillId="0" borderId="24" xfId="0" applyNumberFormat="1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172" fontId="9" fillId="0" borderId="29" xfId="0" applyNumberFormat="1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left" vertical="top" wrapText="1"/>
    </xf>
    <xf numFmtId="172" fontId="9" fillId="0" borderId="25" xfId="0" applyNumberFormat="1" applyFont="1" applyFill="1" applyBorder="1" applyAlignment="1">
      <alignment horizontal="left" vertical="top" wrapText="1"/>
    </xf>
    <xf numFmtId="172" fontId="9" fillId="0" borderId="22" xfId="0" applyNumberFormat="1" applyFont="1" applyFill="1" applyBorder="1" applyAlignment="1">
      <alignment horizontal="left" vertical="top" wrapText="1"/>
    </xf>
    <xf numFmtId="172" fontId="9" fillId="0" borderId="11" xfId="0" applyNumberFormat="1" applyFont="1" applyFill="1" applyBorder="1" applyAlignment="1">
      <alignment horizontal="left" vertical="top" wrapText="1"/>
    </xf>
    <xf numFmtId="172" fontId="9" fillId="0" borderId="26" xfId="0" applyNumberFormat="1" applyFont="1" applyFill="1" applyBorder="1" applyAlignment="1">
      <alignment horizontal="left" vertical="top" wrapText="1"/>
    </xf>
    <xf numFmtId="172" fontId="10" fillId="0" borderId="27" xfId="0" applyNumberFormat="1" applyFont="1" applyFill="1" applyBorder="1" applyAlignment="1">
      <alignment horizontal="center" vertical="center" wrapText="1"/>
    </xf>
    <xf numFmtId="172" fontId="10" fillId="0" borderId="28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left" vertical="top" wrapText="1"/>
    </xf>
    <xf numFmtId="172" fontId="9" fillId="0" borderId="13" xfId="0" applyNumberFormat="1" applyFont="1" applyFill="1" applyBorder="1" applyAlignment="1">
      <alignment horizontal="left" vertical="top" wrapText="1"/>
    </xf>
    <xf numFmtId="0" fontId="72" fillId="0" borderId="12" xfId="0" applyFont="1" applyBorder="1" applyAlignment="1">
      <alignment horizontal="center" vertical="top"/>
    </xf>
    <xf numFmtId="0" fontId="71" fillId="0" borderId="14" xfId="0" applyFont="1" applyBorder="1" applyAlignment="1">
      <alignment horizontal="left" vertical="top" wrapText="1"/>
    </xf>
    <xf numFmtId="0" fontId="71" fillId="0" borderId="13" xfId="0" applyFont="1" applyBorder="1" applyAlignment="1">
      <alignment horizontal="left" vertical="top"/>
    </xf>
    <xf numFmtId="172" fontId="12" fillId="0" borderId="27" xfId="0" applyNumberFormat="1" applyFont="1" applyFill="1" applyBorder="1" applyAlignment="1">
      <alignment horizontal="center" vertical="center" wrapText="1"/>
    </xf>
    <xf numFmtId="172" fontId="12" fillId="0" borderId="3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172" fontId="12" fillId="0" borderId="29" xfId="0" applyNumberFormat="1" applyFont="1" applyFill="1" applyBorder="1" applyAlignment="1">
      <alignment horizontal="left" vertical="top" wrapText="1"/>
    </xf>
    <xf numFmtId="172" fontId="12" fillId="0" borderId="10" xfId="0" applyNumberFormat="1" applyFont="1" applyFill="1" applyBorder="1" applyAlignment="1">
      <alignment horizontal="left" vertical="top" wrapText="1"/>
    </xf>
    <xf numFmtId="172" fontId="12" fillId="0" borderId="25" xfId="0" applyNumberFormat="1" applyFont="1" applyFill="1" applyBorder="1" applyAlignment="1">
      <alignment horizontal="left" vertical="top" wrapText="1"/>
    </xf>
    <xf numFmtId="172" fontId="12" fillId="0" borderId="22" xfId="0" applyNumberFormat="1" applyFont="1" applyFill="1" applyBorder="1" applyAlignment="1">
      <alignment horizontal="left" vertical="top" wrapText="1"/>
    </xf>
    <xf numFmtId="172" fontId="12" fillId="0" borderId="11" xfId="0" applyNumberFormat="1" applyFont="1" applyFill="1" applyBorder="1" applyAlignment="1">
      <alignment horizontal="left" vertical="top" wrapText="1"/>
    </xf>
    <xf numFmtId="172" fontId="12" fillId="0" borderId="26" xfId="0" applyNumberFormat="1" applyFont="1" applyFill="1" applyBorder="1" applyAlignment="1">
      <alignment horizontal="left" vertical="top" wrapText="1"/>
    </xf>
    <xf numFmtId="172" fontId="10" fillId="0" borderId="27" xfId="0" applyNumberFormat="1" applyFont="1" applyFill="1" applyBorder="1" applyAlignment="1">
      <alignment horizontal="left" vertical="center" wrapText="1"/>
    </xf>
    <xf numFmtId="172" fontId="10" fillId="0" borderId="30" xfId="0" applyNumberFormat="1" applyFont="1" applyFill="1" applyBorder="1" applyAlignment="1">
      <alignment horizontal="left" vertical="center" wrapText="1"/>
    </xf>
    <xf numFmtId="172" fontId="10" fillId="0" borderId="28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172" fontId="17" fillId="0" borderId="29" xfId="0" applyNumberFormat="1" applyFont="1" applyFill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172" fontId="17" fillId="0" borderId="25" xfId="0" applyNumberFormat="1" applyFont="1" applyFill="1" applyBorder="1" applyAlignment="1">
      <alignment horizontal="center" vertical="center" wrapText="1"/>
    </xf>
    <xf numFmtId="172" fontId="17" fillId="0" borderId="22" xfId="0" applyNumberFormat="1" applyFont="1" applyFill="1" applyBorder="1" applyAlignment="1">
      <alignment horizontal="center" vertical="center" wrapText="1"/>
    </xf>
    <xf numFmtId="172" fontId="17" fillId="0" borderId="11" xfId="0" applyNumberFormat="1" applyFont="1" applyFill="1" applyBorder="1" applyAlignment="1">
      <alignment horizontal="center" vertical="center" wrapText="1"/>
    </xf>
    <xf numFmtId="172" fontId="17" fillId="0" borderId="26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172" fontId="10" fillId="0" borderId="12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right" vertical="center"/>
    </xf>
    <xf numFmtId="172" fontId="9" fillId="0" borderId="15" xfId="0" applyNumberFormat="1" applyFont="1" applyFill="1" applyBorder="1" applyAlignment="1">
      <alignment horizontal="left" vertical="top" wrapText="1"/>
    </xf>
    <xf numFmtId="172" fontId="9" fillId="0" borderId="0" xfId="0" applyNumberFormat="1" applyFont="1" applyFill="1" applyBorder="1" applyAlignment="1">
      <alignment horizontal="left" vertical="top" wrapText="1"/>
    </xf>
    <xf numFmtId="172" fontId="9" fillId="0" borderId="16" xfId="0" applyNumberFormat="1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72" fontId="11" fillId="0" borderId="27" xfId="0" applyNumberFormat="1" applyFont="1" applyFill="1" applyBorder="1" applyAlignment="1">
      <alignment horizontal="left" vertical="center"/>
    </xf>
    <xf numFmtId="172" fontId="11" fillId="0" borderId="30" xfId="0" applyNumberFormat="1" applyFont="1" applyFill="1" applyBorder="1" applyAlignment="1">
      <alignment horizontal="left" vertical="center"/>
    </xf>
    <xf numFmtId="172" fontId="11" fillId="0" borderId="28" xfId="0" applyNumberFormat="1" applyFont="1" applyFill="1" applyBorder="1" applyAlignment="1">
      <alignment horizontal="left" vertical="center"/>
    </xf>
    <xf numFmtId="172" fontId="9" fillId="0" borderId="27" xfId="0" applyNumberFormat="1" applyFont="1" applyFill="1" applyBorder="1" applyAlignment="1">
      <alignment horizontal="left" vertical="center" wrapText="1"/>
    </xf>
    <xf numFmtId="172" fontId="9" fillId="0" borderId="30" xfId="0" applyNumberFormat="1" applyFont="1" applyFill="1" applyBorder="1" applyAlignment="1">
      <alignment horizontal="left" vertical="center" wrapText="1"/>
    </xf>
    <xf numFmtId="172" fontId="9" fillId="0" borderId="28" xfId="0" applyNumberFormat="1" applyFont="1" applyFill="1" applyBorder="1" applyAlignment="1">
      <alignment horizontal="left" vertical="center" wrapText="1"/>
    </xf>
    <xf numFmtId="172" fontId="10" fillId="0" borderId="15" xfId="0" applyNumberFormat="1" applyFont="1" applyFill="1" applyBorder="1" applyAlignment="1">
      <alignment horizontal="left" vertical="top" wrapText="1"/>
    </xf>
    <xf numFmtId="172" fontId="10" fillId="0" borderId="0" xfId="0" applyNumberFormat="1" applyFont="1" applyFill="1" applyBorder="1" applyAlignment="1">
      <alignment horizontal="left" vertical="top" wrapText="1"/>
    </xf>
    <xf numFmtId="172" fontId="10" fillId="0" borderId="16" xfId="0" applyNumberFormat="1" applyFont="1" applyFill="1" applyBorder="1" applyAlignment="1">
      <alignment horizontal="left" vertical="top" wrapText="1"/>
    </xf>
    <xf numFmtId="172" fontId="10" fillId="7" borderId="27" xfId="0" applyNumberFormat="1" applyFont="1" applyFill="1" applyBorder="1" applyAlignment="1">
      <alignment horizontal="left" vertical="center" wrapText="1"/>
    </xf>
    <xf numFmtId="172" fontId="10" fillId="7" borderId="30" xfId="0" applyNumberFormat="1" applyFont="1" applyFill="1" applyBorder="1" applyAlignment="1">
      <alignment horizontal="left" vertical="center" wrapText="1"/>
    </xf>
    <xf numFmtId="172" fontId="10" fillId="7" borderId="28" xfId="0" applyNumberFormat="1" applyFont="1" applyFill="1" applyBorder="1" applyAlignment="1">
      <alignment horizontal="left" vertical="center" wrapText="1"/>
    </xf>
    <xf numFmtId="172" fontId="10" fillId="0" borderId="27" xfId="0" applyNumberFormat="1" applyFont="1" applyFill="1" applyBorder="1" applyAlignment="1">
      <alignment horizontal="left" vertical="top" wrapText="1"/>
    </xf>
    <xf numFmtId="172" fontId="10" fillId="0" borderId="30" xfId="0" applyNumberFormat="1" applyFont="1" applyFill="1" applyBorder="1" applyAlignment="1">
      <alignment horizontal="left" vertical="top" wrapText="1"/>
    </xf>
    <xf numFmtId="172" fontId="10" fillId="0" borderId="28" xfId="0" applyNumberFormat="1" applyFont="1" applyFill="1" applyBorder="1" applyAlignment="1">
      <alignment horizontal="left" vertical="top" wrapText="1"/>
    </xf>
    <xf numFmtId="172" fontId="9" fillId="0" borderId="27" xfId="0" applyNumberFormat="1" applyFont="1" applyFill="1" applyBorder="1" applyAlignment="1">
      <alignment horizontal="left" vertical="top" wrapText="1"/>
    </xf>
    <xf numFmtId="172" fontId="9" fillId="0" borderId="30" xfId="0" applyNumberFormat="1" applyFont="1" applyFill="1" applyBorder="1" applyAlignment="1">
      <alignment horizontal="left" vertical="top" wrapText="1"/>
    </xf>
    <xf numFmtId="172" fontId="9" fillId="0" borderId="28" xfId="0" applyNumberFormat="1" applyFont="1" applyFill="1" applyBorder="1" applyAlignment="1">
      <alignment horizontal="left" vertical="top" wrapText="1"/>
    </xf>
    <xf numFmtId="0" fontId="71" fillId="0" borderId="29" xfId="0" applyFont="1" applyBorder="1" applyAlignment="1">
      <alignment horizontal="left" wrapText="1"/>
    </xf>
    <xf numFmtId="0" fontId="71" fillId="0" borderId="10" xfId="0" applyFont="1" applyBorder="1" applyAlignment="1">
      <alignment horizontal="left" wrapText="1"/>
    </xf>
    <xf numFmtId="0" fontId="71" fillId="0" borderId="25" xfId="0" applyFont="1" applyBorder="1" applyAlignment="1">
      <alignment horizontal="left" wrapText="1"/>
    </xf>
    <xf numFmtId="0" fontId="15" fillId="0" borderId="0" xfId="0" applyFont="1" applyFill="1" applyAlignment="1">
      <alignment horizontal="left" vertical="top"/>
    </xf>
    <xf numFmtId="0" fontId="9" fillId="0" borderId="2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71" fillId="0" borderId="12" xfId="0" applyFont="1" applyBorder="1" applyAlignment="1">
      <alignment horizontal="left" wrapText="1"/>
    </xf>
    <xf numFmtId="0" fontId="73" fillId="0" borderId="0" xfId="0" applyFont="1" applyBorder="1" applyAlignment="1">
      <alignment horizontal="left" vertical="top"/>
    </xf>
    <xf numFmtId="0" fontId="73" fillId="0" borderId="0" xfId="0" applyFont="1" applyAlignment="1">
      <alignment vertical="top"/>
    </xf>
    <xf numFmtId="0" fontId="3" fillId="0" borderId="0" xfId="0" applyFont="1" applyFill="1" applyBorder="1" applyAlignment="1" applyProtection="1">
      <alignment horizontal="left"/>
      <protection/>
    </xf>
    <xf numFmtId="0" fontId="73" fillId="0" borderId="0" xfId="0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left" vertical="top" wrapText="1"/>
    </xf>
    <xf numFmtId="0" fontId="22" fillId="0" borderId="36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24" fillId="0" borderId="0" xfId="0" applyFont="1" applyAlignment="1">
      <alignment horizontal="left" vertical="top" wrapText="1"/>
    </xf>
    <xf numFmtId="3" fontId="20" fillId="0" borderId="37" xfId="0" applyNumberFormat="1" applyFont="1" applyBorder="1" applyAlignment="1">
      <alignment horizontal="center" vertical="top" wrapText="1"/>
    </xf>
    <xf numFmtId="3" fontId="20" fillId="0" borderId="20" xfId="0" applyNumberFormat="1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39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center" vertical="top" wrapText="1"/>
    </xf>
    <xf numFmtId="0" fontId="70" fillId="0" borderId="10" xfId="0" applyFont="1" applyBorder="1" applyAlignment="1">
      <alignment horizontal="left"/>
    </xf>
    <xf numFmtId="3" fontId="26" fillId="0" borderId="0" xfId="0" applyNumberFormat="1" applyFont="1" applyAlignment="1">
      <alignment horizontal="left" vertical="center"/>
    </xf>
    <xf numFmtId="0" fontId="74" fillId="0" borderId="0" xfId="0" applyFont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top" wrapText="1"/>
    </xf>
    <xf numFmtId="0" fontId="21" fillId="0" borderId="24" xfId="0" applyNumberFormat="1" applyFont="1" applyBorder="1" applyAlignment="1">
      <alignment horizontal="center" vertical="top"/>
    </xf>
    <xf numFmtId="0" fontId="21" fillId="0" borderId="24" xfId="0" applyFont="1" applyFill="1" applyBorder="1" applyAlignment="1">
      <alignment horizontal="left" vertical="top" wrapText="1"/>
    </xf>
    <xf numFmtId="0" fontId="21" fillId="0" borderId="14" xfId="0" applyNumberFormat="1" applyFont="1" applyBorder="1" applyAlignment="1">
      <alignment horizontal="center" vertical="top"/>
    </xf>
    <xf numFmtId="0" fontId="21" fillId="0" borderId="13" xfId="0" applyNumberFormat="1" applyFont="1" applyBorder="1" applyAlignment="1">
      <alignment horizontal="center" vertical="top"/>
    </xf>
    <xf numFmtId="0" fontId="21" fillId="0" borderId="41" xfId="0" applyFont="1" applyFill="1" applyBorder="1" applyAlignment="1">
      <alignment horizontal="left" vertical="top" wrapText="1"/>
    </xf>
    <xf numFmtId="0" fontId="21" fillId="0" borderId="42" xfId="0" applyFont="1" applyFill="1" applyBorder="1" applyAlignment="1">
      <alignment horizontal="left" vertical="top" wrapText="1"/>
    </xf>
    <xf numFmtId="0" fontId="21" fillId="0" borderId="4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5">
      <selection activeCell="A1" sqref="A1:J46"/>
    </sheetView>
  </sheetViews>
  <sheetFormatPr defaultColWidth="9.140625" defaultRowHeight="15"/>
  <cols>
    <col min="1" max="1" width="3.421875" style="2" customWidth="1"/>
    <col min="2" max="2" width="4.7109375" style="2" customWidth="1"/>
    <col min="3" max="9" width="9.140625" style="2" customWidth="1"/>
    <col min="10" max="10" width="11.7109375" style="2" customWidth="1"/>
    <col min="11" max="16384" width="9.140625" style="2" customWidth="1"/>
  </cols>
  <sheetData>
    <row r="1" spans="1:10" ht="15">
      <c r="A1" s="1"/>
      <c r="B1" s="1"/>
      <c r="C1" s="1"/>
      <c r="D1" s="1"/>
      <c r="E1" s="1"/>
      <c r="G1" s="3"/>
      <c r="H1" s="3"/>
      <c r="J1" s="22" t="s">
        <v>35</v>
      </c>
    </row>
    <row r="2" spans="1:10" ht="13.5">
      <c r="A2" s="1"/>
      <c r="B2" s="1"/>
      <c r="C2" s="1"/>
      <c r="D2" s="1"/>
      <c r="E2" s="1"/>
      <c r="G2" s="3"/>
      <c r="H2" s="3"/>
      <c r="J2" s="3"/>
    </row>
    <row r="3" spans="1:10" ht="13.5">
      <c r="A3" s="1"/>
      <c r="B3" s="1"/>
      <c r="C3" s="1"/>
      <c r="D3" s="1"/>
      <c r="E3" s="1"/>
      <c r="G3" s="3"/>
      <c r="H3" s="3"/>
      <c r="J3" s="3"/>
    </row>
    <row r="4" spans="1:10" ht="13.5">
      <c r="A4" s="1"/>
      <c r="B4" s="1"/>
      <c r="C4" s="1"/>
      <c r="D4" s="1"/>
      <c r="E4" s="1"/>
      <c r="G4" s="3"/>
      <c r="H4" s="3"/>
      <c r="J4" s="3"/>
    </row>
    <row r="5" spans="1:10" ht="13.5">
      <c r="A5" s="1"/>
      <c r="B5" s="1"/>
      <c r="C5" s="1"/>
      <c r="D5" s="1"/>
      <c r="E5" s="1"/>
      <c r="G5" s="3"/>
      <c r="H5" s="3"/>
      <c r="J5" s="3"/>
    </row>
    <row r="6" spans="1:10" ht="13.5">
      <c r="A6" s="1"/>
      <c r="B6" s="1"/>
      <c r="C6" s="1"/>
      <c r="D6" s="1"/>
      <c r="E6" s="1"/>
      <c r="G6" s="3"/>
      <c r="H6" s="3"/>
      <c r="J6" s="3"/>
    </row>
    <row r="7" spans="1:10" ht="13.5">
      <c r="A7" s="1"/>
      <c r="B7" s="1"/>
      <c r="C7" s="1"/>
      <c r="D7" s="1"/>
      <c r="E7" s="1"/>
      <c r="G7" s="3" t="s">
        <v>24</v>
      </c>
      <c r="H7" s="3"/>
      <c r="J7" s="3"/>
    </row>
    <row r="8" spans="1:10" ht="13.5">
      <c r="A8" s="1"/>
      <c r="B8" s="1"/>
      <c r="C8" s="1"/>
      <c r="D8" s="1"/>
      <c r="E8" s="1"/>
      <c r="G8" s="3"/>
      <c r="H8" s="3"/>
      <c r="J8" s="3"/>
    </row>
    <row r="9" spans="1:14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1"/>
      <c r="B10" s="1"/>
      <c r="C10" s="1"/>
      <c r="D10" s="1"/>
      <c r="E10" s="1"/>
      <c r="F10" s="1"/>
      <c r="G10" s="5"/>
      <c r="H10" s="5"/>
      <c r="I10" s="5"/>
      <c r="J10" s="22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5"/>
      <c r="H11" s="5"/>
      <c r="I11" s="5"/>
      <c r="J11" s="22"/>
      <c r="K11" s="1"/>
      <c r="L11" s="1"/>
      <c r="M11" s="1"/>
      <c r="N11" s="1"/>
    </row>
    <row r="12" spans="9:14" ht="15">
      <c r="I12" s="4"/>
      <c r="J12" s="3"/>
      <c r="K12" s="4"/>
      <c r="L12" s="4"/>
      <c r="M12" s="1"/>
      <c r="N12" s="1"/>
    </row>
    <row r="13" spans="9:14" ht="13.5">
      <c r="I13" s="1"/>
      <c r="J13" s="3"/>
      <c r="K13" s="1"/>
      <c r="L13" s="1"/>
      <c r="M13" s="1"/>
      <c r="N13" s="1"/>
    </row>
    <row r="14" spans="9:14" ht="18.75" customHeight="1">
      <c r="I14" s="1"/>
      <c r="J14" s="43"/>
      <c r="K14" s="1"/>
      <c r="L14" s="1"/>
      <c r="M14" s="1"/>
      <c r="N14" s="1"/>
    </row>
    <row r="15" spans="9:14" ht="18.75" customHeight="1">
      <c r="I15" s="1"/>
      <c r="J15" s="3"/>
      <c r="K15" s="1"/>
      <c r="L15" s="1"/>
      <c r="M15" s="1"/>
      <c r="N15" s="1"/>
    </row>
    <row r="16" spans="6:14" ht="13.5">
      <c r="F16" s="19"/>
      <c r="G16" s="19"/>
      <c r="H16" s="19"/>
      <c r="I16" s="20"/>
      <c r="J16" s="21"/>
      <c r="K16" s="20"/>
      <c r="L16" s="1"/>
      <c r="M16" s="1"/>
      <c r="N16" s="1"/>
    </row>
    <row r="17" spans="1:14" ht="13.5">
      <c r="A17" s="1"/>
      <c r="B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2.5" customHeight="1">
      <c r="A18" s="267" t="s">
        <v>25</v>
      </c>
      <c r="B18" s="267"/>
      <c r="C18" s="267"/>
      <c r="D18" s="267"/>
      <c r="E18" s="267"/>
      <c r="F18" s="267"/>
      <c r="G18" s="267"/>
      <c r="H18" s="267"/>
      <c r="I18" s="267"/>
      <c r="J18" s="267"/>
      <c r="K18" s="1"/>
      <c r="L18" s="1"/>
      <c r="M18" s="1"/>
      <c r="N18" s="1"/>
    </row>
    <row r="19" spans="1:14" ht="18">
      <c r="A19" s="272" t="s">
        <v>274</v>
      </c>
      <c r="B19" s="272"/>
      <c r="C19" s="272"/>
      <c r="D19" s="272"/>
      <c r="E19" s="272"/>
      <c r="F19" s="272"/>
      <c r="G19" s="272"/>
      <c r="H19" s="272"/>
      <c r="I19" s="272"/>
      <c r="J19" s="272"/>
      <c r="K19" s="1"/>
      <c r="L19" s="1"/>
      <c r="M19" s="1"/>
      <c r="N19" s="1"/>
    </row>
    <row r="20" spans="1:14" ht="18.75" customHeight="1">
      <c r="A20" s="268" t="s">
        <v>37</v>
      </c>
      <c r="B20" s="268"/>
      <c r="C20" s="268"/>
      <c r="D20" s="268"/>
      <c r="E20" s="268"/>
      <c r="F20" s="268"/>
      <c r="G20" s="268"/>
      <c r="H20" s="268"/>
      <c r="I20" s="268"/>
      <c r="J20" s="268"/>
      <c r="K20" s="1"/>
      <c r="L20" s="1"/>
      <c r="M20" s="1"/>
      <c r="N20" s="1"/>
    </row>
    <row r="21" spans="1:14" ht="15" customHeight="1">
      <c r="A21" s="271" t="s">
        <v>36</v>
      </c>
      <c r="B21" s="271"/>
      <c r="C21" s="271"/>
      <c r="D21" s="271"/>
      <c r="E21" s="271"/>
      <c r="F21" s="271"/>
      <c r="G21" s="271"/>
      <c r="H21" s="271"/>
      <c r="I21" s="271"/>
      <c r="J21" s="271"/>
      <c r="K21" s="1"/>
      <c r="L21" s="1"/>
      <c r="M21" s="1"/>
      <c r="N21" s="1"/>
    </row>
    <row r="22" spans="1:14" ht="15" customHeight="1">
      <c r="A22" s="271"/>
      <c r="B22" s="271"/>
      <c r="C22" s="271"/>
      <c r="D22" s="271"/>
      <c r="E22" s="271"/>
      <c r="F22" s="271"/>
      <c r="G22" s="271"/>
      <c r="H22" s="271"/>
      <c r="I22" s="271"/>
      <c r="J22" s="271"/>
      <c r="K22" s="1"/>
      <c r="L22" s="1"/>
      <c r="M22" s="1"/>
      <c r="N22" s="1"/>
    </row>
    <row r="23" spans="1:14" ht="23.25" customHeight="1">
      <c r="A23" s="271"/>
      <c r="B23" s="271"/>
      <c r="C23" s="271"/>
      <c r="D23" s="271"/>
      <c r="E23" s="271"/>
      <c r="F23" s="271"/>
      <c r="G23" s="271"/>
      <c r="H23" s="271"/>
      <c r="I23" s="271"/>
      <c r="J23" s="271"/>
      <c r="K23" s="1"/>
      <c r="L23" s="1"/>
      <c r="M23" s="1"/>
      <c r="N23" s="1"/>
    </row>
    <row r="24" spans="1:14" ht="13.5">
      <c r="A24" s="1"/>
      <c r="B24" s="1"/>
      <c r="C24" s="1"/>
      <c r="D24" s="269" t="s">
        <v>26</v>
      </c>
      <c r="E24" s="269"/>
      <c r="F24" s="269"/>
      <c r="G24" s="269"/>
      <c r="H24" s="269"/>
      <c r="I24" s="269"/>
      <c r="J24" s="1"/>
      <c r="K24" s="1"/>
      <c r="L24" s="1"/>
      <c r="M24" s="1"/>
      <c r="N24" s="1"/>
    </row>
    <row r="25" spans="1:14" ht="13.5">
      <c r="A25" s="1"/>
      <c r="J25" s="1"/>
      <c r="K25" s="1"/>
      <c r="L25" s="1"/>
      <c r="M25" s="1"/>
      <c r="N25" s="1"/>
    </row>
    <row r="26" spans="1:14" ht="13.5">
      <c r="A26" s="1"/>
      <c r="J26" s="1"/>
      <c r="K26" s="1"/>
      <c r="L26" s="1"/>
      <c r="M26" s="1"/>
      <c r="N26" s="1"/>
    </row>
    <row r="27" spans="1:14" ht="18">
      <c r="A27" s="1"/>
      <c r="G27" s="44" t="s">
        <v>34</v>
      </c>
      <c r="J27" s="1"/>
      <c r="K27" s="1"/>
      <c r="L27" s="1"/>
      <c r="M27" s="1"/>
      <c r="N27" s="1"/>
    </row>
    <row r="28" spans="1:14" ht="18">
      <c r="A28" s="1"/>
      <c r="G28" s="45" t="s">
        <v>229</v>
      </c>
      <c r="H28" s="18"/>
      <c r="I28" s="46"/>
      <c r="J28" s="3" t="s">
        <v>38</v>
      </c>
      <c r="K28" s="1"/>
      <c r="L28" s="1"/>
      <c r="M28" s="1"/>
      <c r="N28" s="1"/>
    </row>
    <row r="29" spans="1:14" ht="13.5">
      <c r="A29" s="1"/>
      <c r="I29" s="1"/>
      <c r="J29" s="3"/>
      <c r="K29" s="1"/>
      <c r="L29" s="1"/>
      <c r="M29" s="1"/>
      <c r="N29" s="1"/>
    </row>
    <row r="30" spans="1:14" ht="13.5">
      <c r="A30" s="1"/>
      <c r="I30" s="1"/>
      <c r="J30" s="3" t="s">
        <v>149</v>
      </c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45" spans="5:8" ht="15">
      <c r="E45" s="270"/>
      <c r="F45" s="270"/>
      <c r="G45" s="270"/>
      <c r="H45" s="270"/>
    </row>
    <row r="46" spans="5:8" ht="15">
      <c r="E46" s="5"/>
      <c r="F46" s="270" t="s">
        <v>226</v>
      </c>
      <c r="G46" s="270"/>
      <c r="H46" s="5"/>
    </row>
  </sheetData>
  <sheetProtection/>
  <mergeCells count="7">
    <mergeCell ref="A18:J18"/>
    <mergeCell ref="A20:J20"/>
    <mergeCell ref="D24:I24"/>
    <mergeCell ref="E45:H45"/>
    <mergeCell ref="F46:G46"/>
    <mergeCell ref="A21:J23"/>
    <mergeCell ref="A19:J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251"/>
  <sheetViews>
    <sheetView view="pageBreakPreview" zoomScale="50" zoomScaleSheetLayoutView="50" zoomScalePageLayoutView="0" workbookViewId="0" topLeftCell="A1">
      <pane xSplit="11" ySplit="13" topLeftCell="AE246" activePane="bottomRight" state="frozen"/>
      <selection pane="topLeft" activeCell="A1" sqref="A1"/>
      <selection pane="topRight" activeCell="L1" sqref="L1"/>
      <selection pane="bottomLeft" activeCell="A14" sqref="A14"/>
      <selection pane="bottomRight" activeCell="A1" sqref="A1:AR251"/>
    </sheetView>
  </sheetViews>
  <sheetFormatPr defaultColWidth="9.140625" defaultRowHeight="15"/>
  <cols>
    <col min="1" max="1" width="13.421875" style="6" customWidth="1"/>
    <col min="2" max="2" width="61.7109375" style="26" customWidth="1"/>
    <col min="3" max="3" width="25.57421875" style="26" customWidth="1"/>
    <col min="4" max="4" width="31.00390625" style="23" customWidth="1"/>
    <col min="5" max="5" width="11.57421875" style="26" customWidth="1"/>
    <col min="6" max="6" width="11.28125" style="26" customWidth="1"/>
    <col min="7" max="7" width="12.7109375" style="26" customWidth="1"/>
    <col min="8" max="9" width="7.00390625" style="26" customWidth="1"/>
    <col min="10" max="10" width="6.421875" style="26" customWidth="1"/>
    <col min="11" max="11" width="7.57421875" style="26" customWidth="1"/>
    <col min="12" max="12" width="7.00390625" style="26" customWidth="1"/>
    <col min="13" max="13" width="9.8515625" style="26" customWidth="1"/>
    <col min="14" max="14" width="6.7109375" style="26" customWidth="1"/>
    <col min="15" max="17" width="6.421875" style="26" customWidth="1"/>
    <col min="18" max="18" width="7.28125" style="26" customWidth="1"/>
    <col min="19" max="19" width="6.7109375" style="26" customWidth="1"/>
    <col min="20" max="21" width="9.00390625" style="26" customWidth="1"/>
    <col min="22" max="22" width="10.140625" style="26" customWidth="1"/>
    <col min="23" max="23" width="10.28125" style="26" customWidth="1"/>
    <col min="24" max="24" width="10.421875" style="26" customWidth="1"/>
    <col min="25" max="25" width="10.140625" style="26" customWidth="1"/>
    <col min="26" max="26" width="9.28125" style="37" customWidth="1"/>
    <col min="27" max="27" width="9.00390625" style="37" customWidth="1"/>
    <col min="28" max="28" width="9.28125" style="37" customWidth="1"/>
    <col min="29" max="29" width="8.421875" style="37" customWidth="1"/>
    <col min="30" max="30" width="8.140625" style="37" customWidth="1"/>
    <col min="31" max="31" width="9.8515625" style="37" customWidth="1"/>
    <col min="32" max="32" width="11.421875" style="37" customWidth="1"/>
    <col min="33" max="33" width="11.8515625" style="37" customWidth="1"/>
    <col min="34" max="34" width="10.140625" style="37" customWidth="1"/>
    <col min="35" max="35" width="8.140625" style="47" customWidth="1"/>
    <col min="36" max="36" width="6.7109375" style="37" customWidth="1"/>
    <col min="37" max="37" width="8.140625" style="37" customWidth="1"/>
    <col min="38" max="38" width="6.421875" style="37" customWidth="1"/>
    <col min="39" max="39" width="7.28125" style="37" customWidth="1"/>
    <col min="40" max="40" width="7.00390625" style="37" customWidth="1"/>
    <col min="41" max="41" width="7.8515625" style="37" customWidth="1"/>
    <col min="42" max="42" width="7.57421875" style="39" customWidth="1"/>
    <col min="43" max="43" width="7.00390625" style="39" customWidth="1"/>
    <col min="44" max="44" width="15.7109375" style="38" customWidth="1"/>
    <col min="45" max="45" width="9.140625" style="6" customWidth="1"/>
    <col min="46" max="46" width="14.421875" style="6" bestFit="1" customWidth="1"/>
    <col min="47" max="106" width="9.140625" style="6" customWidth="1"/>
    <col min="107" max="16384" width="9.140625" style="7" customWidth="1"/>
  </cols>
  <sheetData>
    <row r="1" spans="1:44" ht="31.5">
      <c r="A1" s="318" t="s">
        <v>115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</row>
    <row r="2" spans="1:44" ht="57" customHeight="1">
      <c r="A2" s="106"/>
      <c r="B2" s="325" t="s">
        <v>271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</row>
    <row r="3" spans="1:44" ht="26.25" customHeight="1">
      <c r="A3" s="328" t="s">
        <v>93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</row>
    <row r="4" spans="1:45" ht="42" customHeight="1">
      <c r="A4" s="289" t="s">
        <v>0</v>
      </c>
      <c r="B4" s="327" t="s">
        <v>112</v>
      </c>
      <c r="C4" s="327" t="s">
        <v>113</v>
      </c>
      <c r="D4" s="327" t="s">
        <v>1</v>
      </c>
      <c r="E4" s="319" t="s">
        <v>89</v>
      </c>
      <c r="F4" s="320"/>
      <c r="G4" s="321"/>
      <c r="H4" s="283" t="s">
        <v>2</v>
      </c>
      <c r="I4" s="284"/>
      <c r="J4" s="285"/>
      <c r="K4" s="283" t="s">
        <v>3</v>
      </c>
      <c r="L4" s="284"/>
      <c r="M4" s="285"/>
      <c r="N4" s="283" t="s">
        <v>4</v>
      </c>
      <c r="O4" s="284"/>
      <c r="P4" s="285"/>
      <c r="Q4" s="283" t="s">
        <v>5</v>
      </c>
      <c r="R4" s="284"/>
      <c r="S4" s="285"/>
      <c r="T4" s="283" t="s">
        <v>6</v>
      </c>
      <c r="U4" s="284"/>
      <c r="V4" s="285"/>
      <c r="W4" s="283" t="s">
        <v>7</v>
      </c>
      <c r="X4" s="284"/>
      <c r="Y4" s="285"/>
      <c r="Z4" s="283" t="s">
        <v>8</v>
      </c>
      <c r="AA4" s="284"/>
      <c r="AB4" s="285"/>
      <c r="AC4" s="283" t="s">
        <v>9</v>
      </c>
      <c r="AD4" s="284"/>
      <c r="AE4" s="285"/>
      <c r="AF4" s="283" t="s">
        <v>10</v>
      </c>
      <c r="AG4" s="284"/>
      <c r="AH4" s="285"/>
      <c r="AI4" s="283" t="s">
        <v>11</v>
      </c>
      <c r="AJ4" s="284"/>
      <c r="AK4" s="285"/>
      <c r="AL4" s="283" t="s">
        <v>12</v>
      </c>
      <c r="AM4" s="284"/>
      <c r="AN4" s="285"/>
      <c r="AO4" s="283" t="s">
        <v>13</v>
      </c>
      <c r="AP4" s="284"/>
      <c r="AQ4" s="285"/>
      <c r="AR4" s="332" t="s">
        <v>114</v>
      </c>
      <c r="AS4" s="8"/>
    </row>
    <row r="5" spans="1:45" ht="12" customHeight="1">
      <c r="A5" s="290"/>
      <c r="B5" s="327"/>
      <c r="C5" s="327"/>
      <c r="D5" s="327"/>
      <c r="E5" s="322"/>
      <c r="F5" s="323"/>
      <c r="G5" s="324"/>
      <c r="H5" s="286"/>
      <c r="I5" s="287"/>
      <c r="J5" s="288"/>
      <c r="K5" s="286"/>
      <c r="L5" s="287"/>
      <c r="M5" s="288"/>
      <c r="N5" s="286"/>
      <c r="O5" s="287"/>
      <c r="P5" s="288"/>
      <c r="Q5" s="286"/>
      <c r="R5" s="287"/>
      <c r="S5" s="288"/>
      <c r="T5" s="286"/>
      <c r="U5" s="287"/>
      <c r="V5" s="288"/>
      <c r="W5" s="286"/>
      <c r="X5" s="287"/>
      <c r="Y5" s="288"/>
      <c r="Z5" s="286"/>
      <c r="AA5" s="287"/>
      <c r="AB5" s="288"/>
      <c r="AC5" s="286"/>
      <c r="AD5" s="287"/>
      <c r="AE5" s="288"/>
      <c r="AF5" s="286"/>
      <c r="AG5" s="287"/>
      <c r="AH5" s="288"/>
      <c r="AI5" s="286"/>
      <c r="AJ5" s="287"/>
      <c r="AK5" s="288"/>
      <c r="AL5" s="286"/>
      <c r="AM5" s="287"/>
      <c r="AN5" s="288"/>
      <c r="AO5" s="286"/>
      <c r="AP5" s="287"/>
      <c r="AQ5" s="288"/>
      <c r="AR5" s="333"/>
      <c r="AS5" s="8"/>
    </row>
    <row r="6" spans="1:227" s="17" customFormat="1" ht="162" customHeight="1">
      <c r="A6" s="291"/>
      <c r="B6" s="327"/>
      <c r="C6" s="327"/>
      <c r="D6" s="327"/>
      <c r="E6" s="76" t="s">
        <v>150</v>
      </c>
      <c r="F6" s="77" t="s">
        <v>14</v>
      </c>
      <c r="G6" s="76" t="s">
        <v>15</v>
      </c>
      <c r="H6" s="78" t="s">
        <v>16</v>
      </c>
      <c r="I6" s="78" t="s">
        <v>17</v>
      </c>
      <c r="J6" s="78" t="s">
        <v>15</v>
      </c>
      <c r="K6" s="78" t="s">
        <v>16</v>
      </c>
      <c r="L6" s="78" t="s">
        <v>17</v>
      </c>
      <c r="M6" s="78" t="s">
        <v>15</v>
      </c>
      <c r="N6" s="78" t="s">
        <v>16</v>
      </c>
      <c r="O6" s="78" t="s">
        <v>17</v>
      </c>
      <c r="P6" s="78" t="s">
        <v>15</v>
      </c>
      <c r="Q6" s="78" t="s">
        <v>16</v>
      </c>
      <c r="R6" s="78" t="s">
        <v>17</v>
      </c>
      <c r="S6" s="78" t="s">
        <v>15</v>
      </c>
      <c r="T6" s="78" t="s">
        <v>16</v>
      </c>
      <c r="U6" s="78" t="s">
        <v>17</v>
      </c>
      <c r="V6" s="78" t="s">
        <v>15</v>
      </c>
      <c r="W6" s="78" t="s">
        <v>16</v>
      </c>
      <c r="X6" s="78" t="s">
        <v>17</v>
      </c>
      <c r="Y6" s="78" t="s">
        <v>15</v>
      </c>
      <c r="Z6" s="78" t="s">
        <v>16</v>
      </c>
      <c r="AA6" s="78" t="s">
        <v>17</v>
      </c>
      <c r="AB6" s="78" t="s">
        <v>15</v>
      </c>
      <c r="AC6" s="78" t="s">
        <v>16</v>
      </c>
      <c r="AD6" s="78" t="s">
        <v>17</v>
      </c>
      <c r="AE6" s="78" t="s">
        <v>15</v>
      </c>
      <c r="AF6" s="78" t="s">
        <v>16</v>
      </c>
      <c r="AG6" s="78" t="s">
        <v>17</v>
      </c>
      <c r="AH6" s="78" t="s">
        <v>15</v>
      </c>
      <c r="AI6" s="79" t="s">
        <v>16</v>
      </c>
      <c r="AJ6" s="78" t="s">
        <v>17</v>
      </c>
      <c r="AK6" s="78" t="s">
        <v>15</v>
      </c>
      <c r="AL6" s="78" t="s">
        <v>16</v>
      </c>
      <c r="AM6" s="78" t="s">
        <v>17</v>
      </c>
      <c r="AN6" s="78" t="s">
        <v>15</v>
      </c>
      <c r="AO6" s="78" t="s">
        <v>16</v>
      </c>
      <c r="AP6" s="78" t="s">
        <v>17</v>
      </c>
      <c r="AQ6" s="78" t="s">
        <v>15</v>
      </c>
      <c r="AR6" s="334"/>
      <c r="AS6" s="10"/>
      <c r="AT6" s="10"/>
      <c r="AU6" s="9"/>
      <c r="AV6" s="9"/>
      <c r="AW6" s="10"/>
      <c r="AX6" s="9"/>
      <c r="AY6" s="9"/>
      <c r="AZ6" s="10"/>
      <c r="BA6" s="9"/>
      <c r="BB6" s="9"/>
      <c r="BC6" s="10"/>
      <c r="BD6" s="10"/>
      <c r="BE6" s="10"/>
      <c r="BF6" s="9"/>
      <c r="BG6" s="9"/>
      <c r="BH6" s="10"/>
      <c r="BI6" s="9"/>
      <c r="BJ6" s="9"/>
      <c r="BK6" s="10"/>
      <c r="BL6" s="9"/>
      <c r="BM6" s="9"/>
      <c r="BN6" s="10"/>
      <c r="BO6" s="10"/>
      <c r="BP6" s="10"/>
      <c r="BQ6" s="9"/>
      <c r="BR6" s="9"/>
      <c r="BS6" s="10"/>
      <c r="BT6" s="9"/>
      <c r="BU6" s="9"/>
      <c r="BV6" s="10"/>
      <c r="BW6" s="9"/>
      <c r="BX6" s="9"/>
      <c r="BY6" s="10"/>
      <c r="BZ6" s="10"/>
      <c r="CA6" s="10"/>
      <c r="CB6" s="9"/>
      <c r="CC6" s="9"/>
      <c r="CD6" s="10"/>
      <c r="CE6" s="9"/>
      <c r="CF6" s="9"/>
      <c r="CG6" s="10"/>
      <c r="CH6" s="9"/>
      <c r="CI6" s="9"/>
      <c r="CJ6" s="10"/>
      <c r="CK6" s="11"/>
      <c r="CL6" s="11"/>
      <c r="CM6" s="11"/>
      <c r="CN6" s="11"/>
      <c r="CO6" s="11"/>
      <c r="CP6" s="12"/>
      <c r="CQ6" s="10"/>
      <c r="CR6" s="10"/>
      <c r="CS6" s="10"/>
      <c r="CT6" s="9"/>
      <c r="CU6" s="9"/>
      <c r="CV6" s="10"/>
      <c r="CW6" s="9"/>
      <c r="CX6" s="9"/>
      <c r="CY6" s="10"/>
      <c r="CZ6" s="9"/>
      <c r="DA6" s="9"/>
      <c r="DB6" s="10"/>
      <c r="DC6" s="13"/>
      <c r="DD6" s="13"/>
      <c r="DE6" s="14"/>
      <c r="DF6" s="14"/>
      <c r="DG6" s="13"/>
      <c r="DH6" s="14"/>
      <c r="DI6" s="14"/>
      <c r="DJ6" s="13"/>
      <c r="DK6" s="14"/>
      <c r="DL6" s="14"/>
      <c r="DM6" s="13"/>
      <c r="DN6" s="13"/>
      <c r="DO6" s="13"/>
      <c r="DP6" s="14"/>
      <c r="DQ6" s="14"/>
      <c r="DR6" s="13"/>
      <c r="DS6" s="14"/>
      <c r="DT6" s="14"/>
      <c r="DU6" s="13"/>
      <c r="DV6" s="14"/>
      <c r="DW6" s="14"/>
      <c r="DX6" s="13"/>
      <c r="DY6" s="13"/>
      <c r="DZ6" s="13"/>
      <c r="EA6" s="14"/>
      <c r="EB6" s="14"/>
      <c r="EC6" s="13"/>
      <c r="ED6" s="14"/>
      <c r="EE6" s="14"/>
      <c r="EF6" s="13"/>
      <c r="EG6" s="14"/>
      <c r="EH6" s="14"/>
      <c r="EI6" s="13"/>
      <c r="EJ6" s="15"/>
      <c r="EK6" s="15"/>
      <c r="EL6" s="15"/>
      <c r="EM6" s="15"/>
      <c r="EN6" s="15"/>
      <c r="EO6" s="16"/>
      <c r="EP6" s="13"/>
      <c r="EQ6" s="13"/>
      <c r="ER6" s="13"/>
      <c r="ES6" s="14"/>
      <c r="ET6" s="14"/>
      <c r="EU6" s="13"/>
      <c r="EV6" s="14"/>
      <c r="EW6" s="14"/>
      <c r="EX6" s="13"/>
      <c r="EY6" s="14"/>
      <c r="EZ6" s="14"/>
      <c r="FA6" s="13"/>
      <c r="FB6" s="13"/>
      <c r="FC6" s="13"/>
      <c r="FD6" s="14"/>
      <c r="FE6" s="14"/>
      <c r="FF6" s="13"/>
      <c r="FG6" s="14"/>
      <c r="FH6" s="14"/>
      <c r="FI6" s="13"/>
      <c r="FJ6" s="14"/>
      <c r="FK6" s="14"/>
      <c r="FL6" s="13"/>
      <c r="FM6" s="13"/>
      <c r="FN6" s="13"/>
      <c r="FO6" s="14"/>
      <c r="FP6" s="14"/>
      <c r="FQ6" s="13"/>
      <c r="FR6" s="14"/>
      <c r="FS6" s="14"/>
      <c r="FT6" s="13"/>
      <c r="FU6" s="14"/>
      <c r="FV6" s="14"/>
      <c r="FW6" s="13"/>
      <c r="FX6" s="13"/>
      <c r="FY6" s="13"/>
      <c r="FZ6" s="14"/>
      <c r="GA6" s="14"/>
      <c r="GB6" s="13"/>
      <c r="GC6" s="14"/>
      <c r="GD6" s="14"/>
      <c r="GE6" s="13"/>
      <c r="GF6" s="14"/>
      <c r="GG6" s="14"/>
      <c r="GH6" s="13"/>
      <c r="GI6" s="15"/>
      <c r="GJ6" s="15"/>
      <c r="GK6" s="15"/>
      <c r="GL6" s="15"/>
      <c r="GM6" s="15"/>
      <c r="GN6" s="16"/>
      <c r="GO6" s="13"/>
      <c r="GP6" s="13"/>
      <c r="GQ6" s="13"/>
      <c r="GR6" s="14"/>
      <c r="GS6" s="14"/>
      <c r="GT6" s="13"/>
      <c r="GU6" s="14"/>
      <c r="GV6" s="14"/>
      <c r="GW6" s="13"/>
      <c r="GX6" s="14"/>
      <c r="GY6" s="14"/>
      <c r="GZ6" s="13"/>
      <c r="HA6" s="13"/>
      <c r="HB6" s="13"/>
      <c r="HC6" s="14"/>
      <c r="HD6" s="14"/>
      <c r="HE6" s="13"/>
      <c r="HF6" s="14"/>
      <c r="HG6" s="14"/>
      <c r="HH6" s="13"/>
      <c r="HI6" s="14"/>
      <c r="HJ6" s="14"/>
      <c r="HK6" s="13"/>
      <c r="HL6" s="13"/>
      <c r="HM6" s="13"/>
      <c r="HN6" s="14"/>
      <c r="HO6" s="14"/>
      <c r="HP6" s="13"/>
      <c r="HQ6" s="14"/>
      <c r="HR6" s="14"/>
      <c r="HS6" s="13"/>
    </row>
    <row r="7" spans="1:227" s="17" customFormat="1" ht="27" customHeight="1">
      <c r="A7" s="309" t="s">
        <v>90</v>
      </c>
      <c r="B7" s="310"/>
      <c r="C7" s="311"/>
      <c r="D7" s="81" t="s">
        <v>22</v>
      </c>
      <c r="E7" s="215">
        <v>750.05</v>
      </c>
      <c r="F7" s="248">
        <f>U7+X7+AA7+AD7+AG7</f>
        <v>743.6899999999999</v>
      </c>
      <c r="G7" s="96">
        <f>F7/E7*100</f>
        <v>99.15205652956469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198">
        <v>0</v>
      </c>
      <c r="R7" s="199">
        <v>0</v>
      </c>
      <c r="S7" s="198">
        <v>0</v>
      </c>
      <c r="T7" s="200">
        <v>335</v>
      </c>
      <c r="U7" s="200">
        <v>335</v>
      </c>
      <c r="V7" s="200">
        <f>U7/T7*100</f>
        <v>100</v>
      </c>
      <c r="W7" s="200">
        <v>191.3</v>
      </c>
      <c r="X7" s="200">
        <v>191.3</v>
      </c>
      <c r="Y7" s="200">
        <f>X7/W7*100</f>
        <v>100</v>
      </c>
      <c r="Z7" s="216">
        <v>87.12</v>
      </c>
      <c r="AA7" s="216">
        <v>87.12</v>
      </c>
      <c r="AB7" s="200">
        <f>AA7/Z7*100</f>
        <v>100</v>
      </c>
      <c r="AC7" s="200">
        <v>3.5</v>
      </c>
      <c r="AD7" s="200">
        <v>3.5</v>
      </c>
      <c r="AE7" s="200">
        <f>AD7/AC7*100</f>
        <v>100</v>
      </c>
      <c r="AF7" s="216">
        <v>126.77</v>
      </c>
      <c r="AG7" s="263">
        <v>126.77</v>
      </c>
      <c r="AH7" s="75">
        <f>AG7/AF7*100</f>
        <v>100</v>
      </c>
      <c r="AI7" s="264">
        <v>6.36</v>
      </c>
      <c r="AJ7" s="75">
        <v>0</v>
      </c>
      <c r="AK7" s="75">
        <v>0</v>
      </c>
      <c r="AL7" s="75">
        <v>0</v>
      </c>
      <c r="AM7" s="75">
        <v>0</v>
      </c>
      <c r="AN7" s="75">
        <v>0</v>
      </c>
      <c r="AO7" s="75">
        <v>0</v>
      </c>
      <c r="AP7" s="75">
        <v>0</v>
      </c>
      <c r="AQ7" s="75">
        <v>0</v>
      </c>
      <c r="AR7" s="191"/>
      <c r="AS7" s="13"/>
      <c r="AT7" s="13"/>
      <c r="AU7" s="14"/>
      <c r="AV7" s="14"/>
      <c r="AW7" s="13"/>
      <c r="AX7" s="14"/>
      <c r="AY7" s="14"/>
      <c r="AZ7" s="13"/>
      <c r="BA7" s="14"/>
      <c r="BB7" s="14"/>
      <c r="BC7" s="13"/>
      <c r="BD7" s="13"/>
      <c r="BE7" s="13"/>
      <c r="BF7" s="14"/>
      <c r="BG7" s="14"/>
      <c r="BH7" s="13"/>
      <c r="BI7" s="14"/>
      <c r="BJ7" s="14"/>
      <c r="BK7" s="13"/>
      <c r="BL7" s="14"/>
      <c r="BM7" s="14"/>
      <c r="BN7" s="13"/>
      <c r="BO7" s="13"/>
      <c r="BP7" s="13"/>
      <c r="BQ7" s="14"/>
      <c r="BR7" s="14"/>
      <c r="BS7" s="13"/>
      <c r="BT7" s="14"/>
      <c r="BU7" s="14"/>
      <c r="BV7" s="13"/>
      <c r="BW7" s="14"/>
      <c r="BX7" s="14"/>
      <c r="BY7" s="13"/>
      <c r="BZ7" s="13"/>
      <c r="CA7" s="13"/>
      <c r="CB7" s="14"/>
      <c r="CC7" s="14"/>
      <c r="CD7" s="13"/>
      <c r="CE7" s="14"/>
      <c r="CF7" s="14"/>
      <c r="CG7" s="13"/>
      <c r="CH7" s="14"/>
      <c r="CI7" s="14"/>
      <c r="CJ7" s="13"/>
      <c r="CK7" s="15"/>
      <c r="CL7" s="15"/>
      <c r="CM7" s="15"/>
      <c r="CN7" s="15"/>
      <c r="CO7" s="15"/>
      <c r="CP7" s="16"/>
      <c r="CQ7" s="13"/>
      <c r="CR7" s="13"/>
      <c r="CS7" s="13"/>
      <c r="CT7" s="14"/>
      <c r="CU7" s="14"/>
      <c r="CV7" s="13"/>
      <c r="CW7" s="14"/>
      <c r="CX7" s="14"/>
      <c r="CY7" s="13"/>
      <c r="CZ7" s="14"/>
      <c r="DA7" s="14"/>
      <c r="DB7" s="13"/>
      <c r="DC7" s="13"/>
      <c r="DD7" s="13"/>
      <c r="DE7" s="14"/>
      <c r="DF7" s="14"/>
      <c r="DG7" s="13"/>
      <c r="DH7" s="14"/>
      <c r="DI7" s="14"/>
      <c r="DJ7" s="13"/>
      <c r="DK7" s="14"/>
      <c r="DL7" s="14"/>
      <c r="DM7" s="13"/>
      <c r="DN7" s="13"/>
      <c r="DO7" s="13"/>
      <c r="DP7" s="14"/>
      <c r="DQ7" s="14"/>
      <c r="DR7" s="13"/>
      <c r="DS7" s="14"/>
      <c r="DT7" s="14"/>
      <c r="DU7" s="13"/>
      <c r="DV7" s="14"/>
      <c r="DW7" s="14"/>
      <c r="DX7" s="13"/>
      <c r="DY7" s="13"/>
      <c r="DZ7" s="13"/>
      <c r="EA7" s="14"/>
      <c r="EB7" s="14"/>
      <c r="EC7" s="13"/>
      <c r="ED7" s="14"/>
      <c r="EE7" s="14"/>
      <c r="EF7" s="13"/>
      <c r="EG7" s="14"/>
      <c r="EH7" s="14"/>
      <c r="EI7" s="13"/>
      <c r="EJ7" s="15"/>
      <c r="EK7" s="15"/>
      <c r="EL7" s="15"/>
      <c r="EM7" s="15"/>
      <c r="EN7" s="15"/>
      <c r="EO7" s="16"/>
      <c r="EP7" s="13"/>
      <c r="EQ7" s="13"/>
      <c r="ER7" s="13"/>
      <c r="ES7" s="14"/>
      <c r="ET7" s="14"/>
      <c r="EU7" s="13"/>
      <c r="EV7" s="14"/>
      <c r="EW7" s="14"/>
      <c r="EX7" s="13"/>
      <c r="EY7" s="14"/>
      <c r="EZ7" s="14"/>
      <c r="FA7" s="13"/>
      <c r="FB7" s="13"/>
      <c r="FC7" s="13"/>
      <c r="FD7" s="14"/>
      <c r="FE7" s="14"/>
      <c r="FF7" s="13"/>
      <c r="FG7" s="14"/>
      <c r="FH7" s="14"/>
      <c r="FI7" s="13"/>
      <c r="FJ7" s="14"/>
      <c r="FK7" s="14"/>
      <c r="FL7" s="13"/>
      <c r="FM7" s="13"/>
      <c r="FN7" s="13"/>
      <c r="FO7" s="14"/>
      <c r="FP7" s="14"/>
      <c r="FQ7" s="13"/>
      <c r="FR7" s="14"/>
      <c r="FS7" s="14"/>
      <c r="FT7" s="13"/>
      <c r="FU7" s="14"/>
      <c r="FV7" s="14"/>
      <c r="FW7" s="13"/>
      <c r="FX7" s="13"/>
      <c r="FY7" s="13"/>
      <c r="FZ7" s="14"/>
      <c r="GA7" s="14"/>
      <c r="GB7" s="13"/>
      <c r="GC7" s="14"/>
      <c r="GD7" s="14"/>
      <c r="GE7" s="13"/>
      <c r="GF7" s="14"/>
      <c r="GG7" s="14"/>
      <c r="GH7" s="13"/>
      <c r="GI7" s="15"/>
      <c r="GJ7" s="15"/>
      <c r="GK7" s="15"/>
      <c r="GL7" s="15"/>
      <c r="GM7" s="15"/>
      <c r="GN7" s="16"/>
      <c r="GO7" s="13"/>
      <c r="GP7" s="13"/>
      <c r="GQ7" s="13"/>
      <c r="GR7" s="14"/>
      <c r="GS7" s="14"/>
      <c r="GT7" s="13"/>
      <c r="GU7" s="14"/>
      <c r="GV7" s="14"/>
      <c r="GW7" s="13"/>
      <c r="GX7" s="14"/>
      <c r="GY7" s="14"/>
      <c r="GZ7" s="13"/>
      <c r="HA7" s="13"/>
      <c r="HB7" s="13"/>
      <c r="HC7" s="14"/>
      <c r="HD7" s="14"/>
      <c r="HE7" s="13"/>
      <c r="HF7" s="14"/>
      <c r="HG7" s="14"/>
      <c r="HH7" s="13"/>
      <c r="HI7" s="14"/>
      <c r="HJ7" s="14"/>
      <c r="HK7" s="13"/>
      <c r="HL7" s="13"/>
      <c r="HM7" s="13"/>
      <c r="HN7" s="14"/>
      <c r="HO7" s="14"/>
      <c r="HP7" s="13"/>
      <c r="HQ7" s="14"/>
      <c r="HR7" s="14"/>
      <c r="HS7" s="13"/>
    </row>
    <row r="8" spans="1:227" s="17" customFormat="1" ht="46.5" customHeight="1">
      <c r="A8" s="312"/>
      <c r="B8" s="313"/>
      <c r="C8" s="314"/>
      <c r="D8" s="81" t="s">
        <v>116</v>
      </c>
      <c r="E8" s="96">
        <v>0</v>
      </c>
      <c r="F8" s="97">
        <v>0</v>
      </c>
      <c r="G8" s="96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82">
        <v>0</v>
      </c>
      <c r="R8" s="82">
        <v>0</v>
      </c>
      <c r="S8" s="82">
        <v>0</v>
      </c>
      <c r="T8" s="200">
        <v>0</v>
      </c>
      <c r="U8" s="200">
        <v>0</v>
      </c>
      <c r="V8" s="200">
        <v>0</v>
      </c>
      <c r="W8" s="200">
        <v>0</v>
      </c>
      <c r="X8" s="200">
        <v>0</v>
      </c>
      <c r="Y8" s="200">
        <v>0</v>
      </c>
      <c r="Z8" s="200">
        <v>0</v>
      </c>
      <c r="AA8" s="200">
        <v>0</v>
      </c>
      <c r="AB8" s="200">
        <v>0</v>
      </c>
      <c r="AC8" s="200">
        <v>0</v>
      </c>
      <c r="AD8" s="200">
        <v>0</v>
      </c>
      <c r="AE8" s="200">
        <v>0</v>
      </c>
      <c r="AF8" s="200">
        <v>0</v>
      </c>
      <c r="AG8" s="75">
        <v>0</v>
      </c>
      <c r="AH8" s="75">
        <v>0</v>
      </c>
      <c r="AI8" s="82">
        <v>0</v>
      </c>
      <c r="AJ8" s="75">
        <v>0</v>
      </c>
      <c r="AK8" s="75">
        <v>0</v>
      </c>
      <c r="AL8" s="75">
        <v>0</v>
      </c>
      <c r="AM8" s="75">
        <v>0</v>
      </c>
      <c r="AN8" s="75">
        <v>0</v>
      </c>
      <c r="AO8" s="75">
        <v>0</v>
      </c>
      <c r="AP8" s="75">
        <v>0</v>
      </c>
      <c r="AQ8" s="75">
        <v>0</v>
      </c>
      <c r="AR8" s="192"/>
      <c r="AS8" s="13"/>
      <c r="AT8" s="13"/>
      <c r="AU8" s="14"/>
      <c r="AV8" s="14"/>
      <c r="AW8" s="13"/>
      <c r="AX8" s="14"/>
      <c r="AY8" s="14"/>
      <c r="AZ8" s="13"/>
      <c r="BA8" s="14"/>
      <c r="BB8" s="14"/>
      <c r="BC8" s="13"/>
      <c r="BD8" s="13"/>
      <c r="BE8" s="13"/>
      <c r="BF8" s="14"/>
      <c r="BG8" s="14"/>
      <c r="BH8" s="13"/>
      <c r="BI8" s="14"/>
      <c r="BJ8" s="14"/>
      <c r="BK8" s="13"/>
      <c r="BL8" s="14"/>
      <c r="BM8" s="14"/>
      <c r="BN8" s="13"/>
      <c r="BO8" s="13"/>
      <c r="BP8" s="13"/>
      <c r="BQ8" s="14"/>
      <c r="BR8" s="14"/>
      <c r="BS8" s="13"/>
      <c r="BT8" s="14"/>
      <c r="BU8" s="14"/>
      <c r="BV8" s="13"/>
      <c r="BW8" s="14"/>
      <c r="BX8" s="14"/>
      <c r="BY8" s="13"/>
      <c r="BZ8" s="13"/>
      <c r="CA8" s="13"/>
      <c r="CB8" s="14"/>
      <c r="CC8" s="14"/>
      <c r="CD8" s="13"/>
      <c r="CE8" s="14"/>
      <c r="CF8" s="14"/>
      <c r="CG8" s="13"/>
      <c r="CH8" s="14"/>
      <c r="CI8" s="14"/>
      <c r="CJ8" s="13"/>
      <c r="CK8" s="15"/>
      <c r="CL8" s="15"/>
      <c r="CM8" s="15"/>
      <c r="CN8" s="15"/>
      <c r="CO8" s="15"/>
      <c r="CP8" s="16"/>
      <c r="CQ8" s="13"/>
      <c r="CR8" s="13"/>
      <c r="CS8" s="13"/>
      <c r="CT8" s="14"/>
      <c r="CU8" s="14"/>
      <c r="CV8" s="13"/>
      <c r="CW8" s="14"/>
      <c r="CX8" s="14"/>
      <c r="CY8" s="13"/>
      <c r="CZ8" s="14"/>
      <c r="DA8" s="14"/>
      <c r="DB8" s="13"/>
      <c r="DC8" s="13"/>
      <c r="DD8" s="13"/>
      <c r="DE8" s="14"/>
      <c r="DF8" s="14"/>
      <c r="DG8" s="13"/>
      <c r="DH8" s="14"/>
      <c r="DI8" s="14"/>
      <c r="DJ8" s="13"/>
      <c r="DK8" s="14"/>
      <c r="DL8" s="14"/>
      <c r="DM8" s="13"/>
      <c r="DN8" s="13"/>
      <c r="DO8" s="13"/>
      <c r="DP8" s="14"/>
      <c r="DQ8" s="14"/>
      <c r="DR8" s="13"/>
      <c r="DS8" s="14"/>
      <c r="DT8" s="14"/>
      <c r="DU8" s="13"/>
      <c r="DV8" s="14"/>
      <c r="DW8" s="14"/>
      <c r="DX8" s="13"/>
      <c r="DY8" s="13"/>
      <c r="DZ8" s="13"/>
      <c r="EA8" s="14"/>
      <c r="EB8" s="14"/>
      <c r="EC8" s="13"/>
      <c r="ED8" s="14"/>
      <c r="EE8" s="14"/>
      <c r="EF8" s="13"/>
      <c r="EG8" s="14"/>
      <c r="EH8" s="14"/>
      <c r="EI8" s="13"/>
      <c r="EJ8" s="15"/>
      <c r="EK8" s="15"/>
      <c r="EL8" s="15"/>
      <c r="EM8" s="15"/>
      <c r="EN8" s="15"/>
      <c r="EO8" s="16"/>
      <c r="EP8" s="13"/>
      <c r="EQ8" s="13"/>
      <c r="ER8" s="13"/>
      <c r="ES8" s="14"/>
      <c r="ET8" s="14"/>
      <c r="EU8" s="13"/>
      <c r="EV8" s="14"/>
      <c r="EW8" s="14"/>
      <c r="EX8" s="13"/>
      <c r="EY8" s="14"/>
      <c r="EZ8" s="14"/>
      <c r="FA8" s="13"/>
      <c r="FB8" s="13"/>
      <c r="FC8" s="13"/>
      <c r="FD8" s="14"/>
      <c r="FE8" s="14"/>
      <c r="FF8" s="13"/>
      <c r="FG8" s="14"/>
      <c r="FH8" s="14"/>
      <c r="FI8" s="13"/>
      <c r="FJ8" s="14"/>
      <c r="FK8" s="14"/>
      <c r="FL8" s="13"/>
      <c r="FM8" s="13"/>
      <c r="FN8" s="13"/>
      <c r="FO8" s="14"/>
      <c r="FP8" s="14"/>
      <c r="FQ8" s="13"/>
      <c r="FR8" s="14"/>
      <c r="FS8" s="14"/>
      <c r="FT8" s="13"/>
      <c r="FU8" s="14"/>
      <c r="FV8" s="14"/>
      <c r="FW8" s="13"/>
      <c r="FX8" s="13"/>
      <c r="FY8" s="13"/>
      <c r="FZ8" s="14"/>
      <c r="GA8" s="14"/>
      <c r="GB8" s="13"/>
      <c r="GC8" s="14"/>
      <c r="GD8" s="14"/>
      <c r="GE8" s="13"/>
      <c r="GF8" s="14"/>
      <c r="GG8" s="14"/>
      <c r="GH8" s="13"/>
      <c r="GI8" s="15"/>
      <c r="GJ8" s="15"/>
      <c r="GK8" s="15"/>
      <c r="GL8" s="15"/>
      <c r="GM8" s="15"/>
      <c r="GN8" s="16"/>
      <c r="GO8" s="13"/>
      <c r="GP8" s="13"/>
      <c r="GQ8" s="13"/>
      <c r="GR8" s="14"/>
      <c r="GS8" s="14"/>
      <c r="GT8" s="13"/>
      <c r="GU8" s="14"/>
      <c r="GV8" s="14"/>
      <c r="GW8" s="13"/>
      <c r="GX8" s="14"/>
      <c r="GY8" s="14"/>
      <c r="GZ8" s="13"/>
      <c r="HA8" s="13"/>
      <c r="HB8" s="13"/>
      <c r="HC8" s="14"/>
      <c r="HD8" s="14"/>
      <c r="HE8" s="13"/>
      <c r="HF8" s="14"/>
      <c r="HG8" s="14"/>
      <c r="HH8" s="13"/>
      <c r="HI8" s="14"/>
      <c r="HJ8" s="14"/>
      <c r="HK8" s="13"/>
      <c r="HL8" s="13"/>
      <c r="HM8" s="13"/>
      <c r="HN8" s="14"/>
      <c r="HO8" s="14"/>
      <c r="HP8" s="13"/>
      <c r="HQ8" s="14"/>
      <c r="HR8" s="14"/>
      <c r="HS8" s="13"/>
    </row>
    <row r="9" spans="1:227" s="17" customFormat="1" ht="42" customHeight="1">
      <c r="A9" s="107"/>
      <c r="B9" s="108"/>
      <c r="C9" s="109"/>
      <c r="D9" s="81" t="s">
        <v>117</v>
      </c>
      <c r="E9" s="96">
        <v>0</v>
      </c>
      <c r="F9" s="97">
        <v>0</v>
      </c>
      <c r="G9" s="96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82">
        <v>0</v>
      </c>
      <c r="R9" s="82">
        <v>0</v>
      </c>
      <c r="S9" s="82">
        <v>0</v>
      </c>
      <c r="T9" s="200">
        <v>0</v>
      </c>
      <c r="U9" s="200">
        <v>0</v>
      </c>
      <c r="V9" s="200">
        <v>0</v>
      </c>
      <c r="W9" s="200">
        <v>0</v>
      </c>
      <c r="X9" s="200">
        <v>0</v>
      </c>
      <c r="Y9" s="200">
        <v>0</v>
      </c>
      <c r="Z9" s="200">
        <v>0</v>
      </c>
      <c r="AA9" s="200">
        <v>0</v>
      </c>
      <c r="AB9" s="200">
        <v>0</v>
      </c>
      <c r="AC9" s="200">
        <v>0</v>
      </c>
      <c r="AD9" s="200">
        <v>0</v>
      </c>
      <c r="AE9" s="200">
        <v>0</v>
      </c>
      <c r="AF9" s="200">
        <v>0</v>
      </c>
      <c r="AG9" s="75">
        <v>0</v>
      </c>
      <c r="AH9" s="75">
        <v>0</v>
      </c>
      <c r="AI9" s="82">
        <v>0</v>
      </c>
      <c r="AJ9" s="75">
        <v>0</v>
      </c>
      <c r="AK9" s="75">
        <v>0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192"/>
      <c r="AS9" s="13"/>
      <c r="AT9" s="13"/>
      <c r="AU9" s="14"/>
      <c r="AV9" s="14"/>
      <c r="AW9" s="13"/>
      <c r="AX9" s="14"/>
      <c r="AY9" s="14"/>
      <c r="AZ9" s="13"/>
      <c r="BA9" s="14"/>
      <c r="BB9" s="14"/>
      <c r="BC9" s="13"/>
      <c r="BD9" s="13"/>
      <c r="BE9" s="13"/>
      <c r="BF9" s="14"/>
      <c r="BG9" s="14"/>
      <c r="BH9" s="13"/>
      <c r="BI9" s="14"/>
      <c r="BJ9" s="14"/>
      <c r="BK9" s="13"/>
      <c r="BL9" s="14"/>
      <c r="BM9" s="14"/>
      <c r="BN9" s="13"/>
      <c r="BO9" s="13"/>
      <c r="BP9" s="13"/>
      <c r="BQ9" s="14"/>
      <c r="BR9" s="14"/>
      <c r="BS9" s="13"/>
      <c r="BT9" s="14"/>
      <c r="BU9" s="14"/>
      <c r="BV9" s="13"/>
      <c r="BW9" s="14"/>
      <c r="BX9" s="14"/>
      <c r="BY9" s="13"/>
      <c r="BZ9" s="13"/>
      <c r="CA9" s="13"/>
      <c r="CB9" s="14"/>
      <c r="CC9" s="14"/>
      <c r="CD9" s="13"/>
      <c r="CE9" s="14"/>
      <c r="CF9" s="14"/>
      <c r="CG9" s="13"/>
      <c r="CH9" s="14"/>
      <c r="CI9" s="14"/>
      <c r="CJ9" s="13"/>
      <c r="CK9" s="15"/>
      <c r="CL9" s="15"/>
      <c r="CM9" s="15"/>
      <c r="CN9" s="15"/>
      <c r="CO9" s="15"/>
      <c r="CP9" s="16"/>
      <c r="CQ9" s="13"/>
      <c r="CR9" s="13"/>
      <c r="CS9" s="13"/>
      <c r="CT9" s="14"/>
      <c r="CU9" s="14"/>
      <c r="CV9" s="13"/>
      <c r="CW9" s="14"/>
      <c r="CX9" s="14"/>
      <c r="CY9" s="13"/>
      <c r="CZ9" s="14"/>
      <c r="DA9" s="14"/>
      <c r="DB9" s="13"/>
      <c r="DC9" s="13"/>
      <c r="DD9" s="13"/>
      <c r="DE9" s="14"/>
      <c r="DF9" s="14"/>
      <c r="DG9" s="13"/>
      <c r="DH9" s="14"/>
      <c r="DI9" s="14"/>
      <c r="DJ9" s="13"/>
      <c r="DK9" s="14"/>
      <c r="DL9" s="14"/>
      <c r="DM9" s="13"/>
      <c r="DN9" s="13"/>
      <c r="DO9" s="13"/>
      <c r="DP9" s="14"/>
      <c r="DQ9" s="14"/>
      <c r="DR9" s="13"/>
      <c r="DS9" s="14"/>
      <c r="DT9" s="14"/>
      <c r="DU9" s="13"/>
      <c r="DV9" s="14"/>
      <c r="DW9" s="14"/>
      <c r="DX9" s="13"/>
      <c r="DY9" s="13"/>
      <c r="DZ9" s="13"/>
      <c r="EA9" s="14"/>
      <c r="EB9" s="14"/>
      <c r="EC9" s="13"/>
      <c r="ED9" s="14"/>
      <c r="EE9" s="14"/>
      <c r="EF9" s="13"/>
      <c r="EG9" s="14"/>
      <c r="EH9" s="14"/>
      <c r="EI9" s="13"/>
      <c r="EJ9" s="15"/>
      <c r="EK9" s="15"/>
      <c r="EL9" s="15"/>
      <c r="EM9" s="15"/>
      <c r="EN9" s="15"/>
      <c r="EO9" s="16"/>
      <c r="EP9" s="13"/>
      <c r="EQ9" s="13"/>
      <c r="ER9" s="13"/>
      <c r="ES9" s="14"/>
      <c r="ET9" s="14"/>
      <c r="EU9" s="13"/>
      <c r="EV9" s="14"/>
      <c r="EW9" s="14"/>
      <c r="EX9" s="13"/>
      <c r="EY9" s="14"/>
      <c r="EZ9" s="14"/>
      <c r="FA9" s="13"/>
      <c r="FB9" s="13"/>
      <c r="FC9" s="13"/>
      <c r="FD9" s="14"/>
      <c r="FE9" s="14"/>
      <c r="FF9" s="13"/>
      <c r="FG9" s="14"/>
      <c r="FH9" s="14"/>
      <c r="FI9" s="13"/>
      <c r="FJ9" s="14"/>
      <c r="FK9" s="14"/>
      <c r="FL9" s="13"/>
      <c r="FM9" s="13"/>
      <c r="FN9" s="13"/>
      <c r="FO9" s="14"/>
      <c r="FP9" s="14"/>
      <c r="FQ9" s="13"/>
      <c r="FR9" s="14"/>
      <c r="FS9" s="14"/>
      <c r="FT9" s="13"/>
      <c r="FU9" s="14"/>
      <c r="FV9" s="14"/>
      <c r="FW9" s="13"/>
      <c r="FX9" s="13"/>
      <c r="FY9" s="13"/>
      <c r="FZ9" s="14"/>
      <c r="GA9" s="14"/>
      <c r="GB9" s="13"/>
      <c r="GC9" s="14"/>
      <c r="GD9" s="14"/>
      <c r="GE9" s="13"/>
      <c r="GF9" s="14"/>
      <c r="GG9" s="14"/>
      <c r="GH9" s="13"/>
      <c r="GI9" s="15"/>
      <c r="GJ9" s="15"/>
      <c r="GK9" s="15"/>
      <c r="GL9" s="15"/>
      <c r="GM9" s="15"/>
      <c r="GN9" s="16"/>
      <c r="GO9" s="13"/>
      <c r="GP9" s="13"/>
      <c r="GQ9" s="13"/>
      <c r="GR9" s="14"/>
      <c r="GS9" s="14"/>
      <c r="GT9" s="13"/>
      <c r="GU9" s="14"/>
      <c r="GV9" s="14"/>
      <c r="GW9" s="13"/>
      <c r="GX9" s="14"/>
      <c r="GY9" s="14"/>
      <c r="GZ9" s="13"/>
      <c r="HA9" s="13"/>
      <c r="HB9" s="13"/>
      <c r="HC9" s="14"/>
      <c r="HD9" s="14"/>
      <c r="HE9" s="13"/>
      <c r="HF9" s="14"/>
      <c r="HG9" s="14"/>
      <c r="HH9" s="13"/>
      <c r="HI9" s="14"/>
      <c r="HJ9" s="14"/>
      <c r="HK9" s="13"/>
      <c r="HL9" s="13"/>
      <c r="HM9" s="13"/>
      <c r="HN9" s="14"/>
      <c r="HO9" s="14"/>
      <c r="HP9" s="13"/>
      <c r="HQ9" s="14"/>
      <c r="HR9" s="14"/>
      <c r="HS9" s="13"/>
    </row>
    <row r="10" spans="1:227" s="17" customFormat="1" ht="31.5" customHeight="1">
      <c r="A10" s="107"/>
      <c r="B10" s="108"/>
      <c r="C10" s="109"/>
      <c r="D10" s="81" t="s">
        <v>27</v>
      </c>
      <c r="E10" s="215">
        <v>750.05</v>
      </c>
      <c r="F10" s="248">
        <f>U10+X10+AA10+AD10+AG10</f>
        <v>743.6899999999999</v>
      </c>
      <c r="G10" s="96">
        <f>F10/E10*100</f>
        <v>99.15205652956469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198">
        <v>0</v>
      </c>
      <c r="R10" s="199">
        <v>0</v>
      </c>
      <c r="S10" s="198">
        <v>0</v>
      </c>
      <c r="T10" s="200">
        <v>335</v>
      </c>
      <c r="U10" s="200">
        <v>335</v>
      </c>
      <c r="V10" s="200">
        <f>U10/T10*100</f>
        <v>100</v>
      </c>
      <c r="W10" s="200">
        <v>191.3</v>
      </c>
      <c r="X10" s="200">
        <v>191.3</v>
      </c>
      <c r="Y10" s="200">
        <f>X10/W10*100</f>
        <v>100</v>
      </c>
      <c r="Z10" s="216">
        <v>87.12</v>
      </c>
      <c r="AA10" s="216">
        <v>87.12</v>
      </c>
      <c r="AB10" s="200">
        <f>AA10/Z10*100</f>
        <v>100</v>
      </c>
      <c r="AC10" s="200">
        <v>3.5</v>
      </c>
      <c r="AD10" s="200">
        <v>3.5</v>
      </c>
      <c r="AE10" s="200">
        <f>AD10/AC10*100</f>
        <v>100</v>
      </c>
      <c r="AF10" s="216">
        <v>126.77</v>
      </c>
      <c r="AG10" s="263">
        <v>126.77</v>
      </c>
      <c r="AH10" s="75">
        <f>AG10/AF10*100</f>
        <v>100</v>
      </c>
      <c r="AI10" s="264">
        <v>6.36</v>
      </c>
      <c r="AJ10" s="75">
        <v>0</v>
      </c>
      <c r="AK10" s="75">
        <v>0</v>
      </c>
      <c r="AL10" s="75">
        <v>0</v>
      </c>
      <c r="AM10" s="75">
        <v>0</v>
      </c>
      <c r="AN10" s="75">
        <v>0</v>
      </c>
      <c r="AO10" s="75">
        <v>0</v>
      </c>
      <c r="AP10" s="75">
        <v>0</v>
      </c>
      <c r="AQ10" s="75">
        <v>0</v>
      </c>
      <c r="AR10" s="192"/>
      <c r="AS10" s="13"/>
      <c r="AT10" s="13"/>
      <c r="AU10" s="14"/>
      <c r="AV10" s="14"/>
      <c r="AW10" s="13"/>
      <c r="AX10" s="14"/>
      <c r="AY10" s="14"/>
      <c r="AZ10" s="13"/>
      <c r="BA10" s="14"/>
      <c r="BB10" s="14"/>
      <c r="BC10" s="13"/>
      <c r="BD10" s="13"/>
      <c r="BE10" s="13"/>
      <c r="BF10" s="14"/>
      <c r="BG10" s="14"/>
      <c r="BH10" s="13"/>
      <c r="BI10" s="14"/>
      <c r="BJ10" s="14"/>
      <c r="BK10" s="13"/>
      <c r="BL10" s="14"/>
      <c r="BM10" s="14"/>
      <c r="BN10" s="13"/>
      <c r="BO10" s="13"/>
      <c r="BP10" s="13"/>
      <c r="BQ10" s="14"/>
      <c r="BR10" s="14"/>
      <c r="BS10" s="13"/>
      <c r="BT10" s="14"/>
      <c r="BU10" s="14"/>
      <c r="BV10" s="13"/>
      <c r="BW10" s="14"/>
      <c r="BX10" s="14"/>
      <c r="BY10" s="13"/>
      <c r="BZ10" s="13"/>
      <c r="CA10" s="13"/>
      <c r="CB10" s="14"/>
      <c r="CC10" s="14"/>
      <c r="CD10" s="13"/>
      <c r="CE10" s="14"/>
      <c r="CF10" s="14"/>
      <c r="CG10" s="13"/>
      <c r="CH10" s="14"/>
      <c r="CI10" s="14"/>
      <c r="CJ10" s="13"/>
      <c r="CK10" s="15"/>
      <c r="CL10" s="15"/>
      <c r="CM10" s="15"/>
      <c r="CN10" s="15"/>
      <c r="CO10" s="15"/>
      <c r="CP10" s="16"/>
      <c r="CQ10" s="13"/>
      <c r="CR10" s="13"/>
      <c r="CS10" s="13"/>
      <c r="CT10" s="14"/>
      <c r="CU10" s="14"/>
      <c r="CV10" s="13"/>
      <c r="CW10" s="14"/>
      <c r="CX10" s="14"/>
      <c r="CY10" s="13"/>
      <c r="CZ10" s="14"/>
      <c r="DA10" s="14"/>
      <c r="DB10" s="13"/>
      <c r="DC10" s="13"/>
      <c r="DD10" s="13"/>
      <c r="DE10" s="14"/>
      <c r="DF10" s="14"/>
      <c r="DG10" s="13"/>
      <c r="DH10" s="14"/>
      <c r="DI10" s="14"/>
      <c r="DJ10" s="13"/>
      <c r="DK10" s="14"/>
      <c r="DL10" s="14"/>
      <c r="DM10" s="13"/>
      <c r="DN10" s="13"/>
      <c r="DO10" s="13"/>
      <c r="DP10" s="14"/>
      <c r="DQ10" s="14"/>
      <c r="DR10" s="13"/>
      <c r="DS10" s="14"/>
      <c r="DT10" s="14"/>
      <c r="DU10" s="13"/>
      <c r="DV10" s="14"/>
      <c r="DW10" s="14"/>
      <c r="DX10" s="13"/>
      <c r="DY10" s="13"/>
      <c r="DZ10" s="13"/>
      <c r="EA10" s="14"/>
      <c r="EB10" s="14"/>
      <c r="EC10" s="13"/>
      <c r="ED10" s="14"/>
      <c r="EE10" s="14"/>
      <c r="EF10" s="13"/>
      <c r="EG10" s="14"/>
      <c r="EH10" s="14"/>
      <c r="EI10" s="13"/>
      <c r="EJ10" s="15"/>
      <c r="EK10" s="15"/>
      <c r="EL10" s="15"/>
      <c r="EM10" s="15"/>
      <c r="EN10" s="15"/>
      <c r="EO10" s="16"/>
      <c r="EP10" s="13"/>
      <c r="EQ10" s="13"/>
      <c r="ER10" s="13"/>
      <c r="ES10" s="14"/>
      <c r="ET10" s="14"/>
      <c r="EU10" s="13"/>
      <c r="EV10" s="14"/>
      <c r="EW10" s="14"/>
      <c r="EX10" s="13"/>
      <c r="EY10" s="14"/>
      <c r="EZ10" s="14"/>
      <c r="FA10" s="13"/>
      <c r="FB10" s="13"/>
      <c r="FC10" s="13"/>
      <c r="FD10" s="14"/>
      <c r="FE10" s="14"/>
      <c r="FF10" s="13"/>
      <c r="FG10" s="14"/>
      <c r="FH10" s="14"/>
      <c r="FI10" s="13"/>
      <c r="FJ10" s="14"/>
      <c r="FK10" s="14"/>
      <c r="FL10" s="13"/>
      <c r="FM10" s="13"/>
      <c r="FN10" s="13"/>
      <c r="FO10" s="14"/>
      <c r="FP10" s="14"/>
      <c r="FQ10" s="13"/>
      <c r="FR10" s="14"/>
      <c r="FS10" s="14"/>
      <c r="FT10" s="13"/>
      <c r="FU10" s="14"/>
      <c r="FV10" s="14"/>
      <c r="FW10" s="13"/>
      <c r="FX10" s="13"/>
      <c r="FY10" s="13"/>
      <c r="FZ10" s="14"/>
      <c r="GA10" s="14"/>
      <c r="GB10" s="13"/>
      <c r="GC10" s="14"/>
      <c r="GD10" s="14"/>
      <c r="GE10" s="13"/>
      <c r="GF10" s="14"/>
      <c r="GG10" s="14"/>
      <c r="GH10" s="13"/>
      <c r="GI10" s="15"/>
      <c r="GJ10" s="15"/>
      <c r="GK10" s="15"/>
      <c r="GL10" s="15"/>
      <c r="GM10" s="15"/>
      <c r="GN10" s="16"/>
      <c r="GO10" s="13"/>
      <c r="GP10" s="13"/>
      <c r="GQ10" s="13"/>
      <c r="GR10" s="14"/>
      <c r="GS10" s="14"/>
      <c r="GT10" s="13"/>
      <c r="GU10" s="14"/>
      <c r="GV10" s="14"/>
      <c r="GW10" s="13"/>
      <c r="GX10" s="14"/>
      <c r="GY10" s="14"/>
      <c r="GZ10" s="13"/>
      <c r="HA10" s="13"/>
      <c r="HB10" s="13"/>
      <c r="HC10" s="14"/>
      <c r="HD10" s="14"/>
      <c r="HE10" s="13"/>
      <c r="HF10" s="14"/>
      <c r="HG10" s="14"/>
      <c r="HH10" s="13"/>
      <c r="HI10" s="14"/>
      <c r="HJ10" s="14"/>
      <c r="HK10" s="13"/>
      <c r="HL10" s="13"/>
      <c r="HM10" s="13"/>
      <c r="HN10" s="14"/>
      <c r="HO10" s="14"/>
      <c r="HP10" s="13"/>
      <c r="HQ10" s="14"/>
      <c r="HR10" s="14"/>
      <c r="HS10" s="13"/>
    </row>
    <row r="11" spans="1:227" s="17" customFormat="1" ht="117.75" customHeight="1">
      <c r="A11" s="107"/>
      <c r="B11" s="108"/>
      <c r="C11" s="109"/>
      <c r="D11" s="81" t="s">
        <v>118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82">
        <v>0</v>
      </c>
      <c r="R11" s="82">
        <v>0</v>
      </c>
      <c r="S11" s="82">
        <v>0</v>
      </c>
      <c r="T11" s="200">
        <v>0</v>
      </c>
      <c r="U11" s="200">
        <v>0</v>
      </c>
      <c r="V11" s="200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  <c r="AH11" s="75">
        <v>0</v>
      </c>
      <c r="AI11" s="82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192"/>
      <c r="AS11" s="13"/>
      <c r="AT11" s="13"/>
      <c r="AU11" s="14"/>
      <c r="AV11" s="14"/>
      <c r="AW11" s="13"/>
      <c r="AX11" s="14"/>
      <c r="AY11" s="14"/>
      <c r="AZ11" s="13"/>
      <c r="BA11" s="14"/>
      <c r="BB11" s="14"/>
      <c r="BC11" s="13"/>
      <c r="BD11" s="13"/>
      <c r="BE11" s="13"/>
      <c r="BF11" s="14"/>
      <c r="BG11" s="14"/>
      <c r="BH11" s="13"/>
      <c r="BI11" s="14"/>
      <c r="BJ11" s="14"/>
      <c r="BK11" s="13"/>
      <c r="BL11" s="14"/>
      <c r="BM11" s="14"/>
      <c r="BN11" s="13"/>
      <c r="BO11" s="13"/>
      <c r="BP11" s="13"/>
      <c r="BQ11" s="14"/>
      <c r="BR11" s="14"/>
      <c r="BS11" s="13"/>
      <c r="BT11" s="14"/>
      <c r="BU11" s="14"/>
      <c r="BV11" s="13"/>
      <c r="BW11" s="14"/>
      <c r="BX11" s="14"/>
      <c r="BY11" s="13"/>
      <c r="BZ11" s="13"/>
      <c r="CA11" s="13"/>
      <c r="CB11" s="14"/>
      <c r="CC11" s="14"/>
      <c r="CD11" s="13"/>
      <c r="CE11" s="14"/>
      <c r="CF11" s="14"/>
      <c r="CG11" s="13"/>
      <c r="CH11" s="14"/>
      <c r="CI11" s="14"/>
      <c r="CJ11" s="13"/>
      <c r="CK11" s="15"/>
      <c r="CL11" s="15"/>
      <c r="CM11" s="15"/>
      <c r="CN11" s="15"/>
      <c r="CO11" s="15"/>
      <c r="CP11" s="16"/>
      <c r="CQ11" s="13"/>
      <c r="CR11" s="13"/>
      <c r="CS11" s="13"/>
      <c r="CT11" s="14"/>
      <c r="CU11" s="14"/>
      <c r="CV11" s="13"/>
      <c r="CW11" s="14"/>
      <c r="CX11" s="14"/>
      <c r="CY11" s="13"/>
      <c r="CZ11" s="14"/>
      <c r="DA11" s="14"/>
      <c r="DB11" s="13"/>
      <c r="DC11" s="13"/>
      <c r="DD11" s="13"/>
      <c r="DE11" s="14"/>
      <c r="DF11" s="14"/>
      <c r="DG11" s="13"/>
      <c r="DH11" s="14"/>
      <c r="DI11" s="14"/>
      <c r="DJ11" s="13"/>
      <c r="DK11" s="14"/>
      <c r="DL11" s="14"/>
      <c r="DM11" s="13"/>
      <c r="DN11" s="13"/>
      <c r="DO11" s="13"/>
      <c r="DP11" s="14"/>
      <c r="DQ11" s="14"/>
      <c r="DR11" s="13"/>
      <c r="DS11" s="14"/>
      <c r="DT11" s="14"/>
      <c r="DU11" s="13"/>
      <c r="DV11" s="14"/>
      <c r="DW11" s="14"/>
      <c r="DX11" s="13"/>
      <c r="DY11" s="13"/>
      <c r="DZ11" s="13"/>
      <c r="EA11" s="14"/>
      <c r="EB11" s="14"/>
      <c r="EC11" s="13"/>
      <c r="ED11" s="14"/>
      <c r="EE11" s="14"/>
      <c r="EF11" s="13"/>
      <c r="EG11" s="14"/>
      <c r="EH11" s="14"/>
      <c r="EI11" s="13"/>
      <c r="EJ11" s="15"/>
      <c r="EK11" s="15"/>
      <c r="EL11" s="15"/>
      <c r="EM11" s="15"/>
      <c r="EN11" s="15"/>
      <c r="EO11" s="16"/>
      <c r="EP11" s="13"/>
      <c r="EQ11" s="13"/>
      <c r="ER11" s="13"/>
      <c r="ES11" s="14"/>
      <c r="ET11" s="14"/>
      <c r="EU11" s="13"/>
      <c r="EV11" s="14"/>
      <c r="EW11" s="14"/>
      <c r="EX11" s="13"/>
      <c r="EY11" s="14"/>
      <c r="EZ11" s="14"/>
      <c r="FA11" s="13"/>
      <c r="FB11" s="13"/>
      <c r="FC11" s="13"/>
      <c r="FD11" s="14"/>
      <c r="FE11" s="14"/>
      <c r="FF11" s="13"/>
      <c r="FG11" s="14"/>
      <c r="FH11" s="14"/>
      <c r="FI11" s="13"/>
      <c r="FJ11" s="14"/>
      <c r="FK11" s="14"/>
      <c r="FL11" s="13"/>
      <c r="FM11" s="13"/>
      <c r="FN11" s="13"/>
      <c r="FO11" s="14"/>
      <c r="FP11" s="14"/>
      <c r="FQ11" s="13"/>
      <c r="FR11" s="14"/>
      <c r="FS11" s="14"/>
      <c r="FT11" s="13"/>
      <c r="FU11" s="14"/>
      <c r="FV11" s="14"/>
      <c r="FW11" s="13"/>
      <c r="FX11" s="13"/>
      <c r="FY11" s="13"/>
      <c r="FZ11" s="14"/>
      <c r="GA11" s="14"/>
      <c r="GB11" s="13"/>
      <c r="GC11" s="14"/>
      <c r="GD11" s="14"/>
      <c r="GE11" s="13"/>
      <c r="GF11" s="14"/>
      <c r="GG11" s="14"/>
      <c r="GH11" s="13"/>
      <c r="GI11" s="15"/>
      <c r="GJ11" s="15"/>
      <c r="GK11" s="15"/>
      <c r="GL11" s="15"/>
      <c r="GM11" s="15"/>
      <c r="GN11" s="16"/>
      <c r="GO11" s="13"/>
      <c r="GP11" s="13"/>
      <c r="GQ11" s="13"/>
      <c r="GR11" s="14"/>
      <c r="GS11" s="14"/>
      <c r="GT11" s="13"/>
      <c r="GU11" s="14"/>
      <c r="GV11" s="14"/>
      <c r="GW11" s="13"/>
      <c r="GX11" s="14"/>
      <c r="GY11" s="14"/>
      <c r="GZ11" s="13"/>
      <c r="HA11" s="13"/>
      <c r="HB11" s="13"/>
      <c r="HC11" s="14"/>
      <c r="HD11" s="14"/>
      <c r="HE11" s="13"/>
      <c r="HF11" s="14"/>
      <c r="HG11" s="14"/>
      <c r="HH11" s="13"/>
      <c r="HI11" s="14"/>
      <c r="HJ11" s="14"/>
      <c r="HK11" s="13"/>
      <c r="HL11" s="13"/>
      <c r="HM11" s="13"/>
      <c r="HN11" s="14"/>
      <c r="HO11" s="14"/>
      <c r="HP11" s="13"/>
      <c r="HQ11" s="14"/>
      <c r="HR11" s="14"/>
      <c r="HS11" s="13"/>
    </row>
    <row r="12" spans="1:227" s="17" customFormat="1" ht="39.75" customHeight="1">
      <c r="A12" s="107"/>
      <c r="B12" s="108"/>
      <c r="C12" s="109"/>
      <c r="D12" s="81" t="s">
        <v>119</v>
      </c>
      <c r="E12" s="198">
        <v>0</v>
      </c>
      <c r="F12" s="199">
        <v>0</v>
      </c>
      <c r="G12" s="198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82">
        <v>0</v>
      </c>
      <c r="R12" s="82">
        <v>0</v>
      </c>
      <c r="S12" s="82">
        <v>0</v>
      </c>
      <c r="T12" s="200">
        <v>0</v>
      </c>
      <c r="U12" s="200">
        <v>0</v>
      </c>
      <c r="V12" s="200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75">
        <v>0</v>
      </c>
      <c r="AD12" s="75">
        <v>0</v>
      </c>
      <c r="AE12" s="75">
        <v>0</v>
      </c>
      <c r="AF12" s="75">
        <v>0</v>
      </c>
      <c r="AG12" s="75">
        <v>0</v>
      </c>
      <c r="AH12" s="75">
        <v>0</v>
      </c>
      <c r="AI12" s="82">
        <v>0</v>
      </c>
      <c r="AJ12" s="75">
        <v>0</v>
      </c>
      <c r="AK12" s="75">
        <v>0</v>
      </c>
      <c r="AL12" s="75">
        <v>0</v>
      </c>
      <c r="AM12" s="75">
        <v>0</v>
      </c>
      <c r="AN12" s="75">
        <v>0</v>
      </c>
      <c r="AO12" s="75">
        <v>0</v>
      </c>
      <c r="AP12" s="75">
        <v>0</v>
      </c>
      <c r="AQ12" s="75">
        <v>0</v>
      </c>
      <c r="AR12" s="192"/>
      <c r="AS12" s="13"/>
      <c r="AT12" s="13"/>
      <c r="AU12" s="14"/>
      <c r="AV12" s="14"/>
      <c r="AW12" s="13"/>
      <c r="AX12" s="14"/>
      <c r="AY12" s="14"/>
      <c r="AZ12" s="13"/>
      <c r="BA12" s="14"/>
      <c r="BB12" s="14"/>
      <c r="BC12" s="13"/>
      <c r="BD12" s="13"/>
      <c r="BE12" s="13"/>
      <c r="BF12" s="14"/>
      <c r="BG12" s="14"/>
      <c r="BH12" s="13"/>
      <c r="BI12" s="14"/>
      <c r="BJ12" s="14"/>
      <c r="BK12" s="13"/>
      <c r="BL12" s="14"/>
      <c r="BM12" s="14"/>
      <c r="BN12" s="13"/>
      <c r="BO12" s="13"/>
      <c r="BP12" s="13"/>
      <c r="BQ12" s="14"/>
      <c r="BR12" s="14"/>
      <c r="BS12" s="13"/>
      <c r="BT12" s="14"/>
      <c r="BU12" s="14"/>
      <c r="BV12" s="13"/>
      <c r="BW12" s="14"/>
      <c r="BX12" s="14"/>
      <c r="BY12" s="13"/>
      <c r="BZ12" s="13"/>
      <c r="CA12" s="13"/>
      <c r="CB12" s="14"/>
      <c r="CC12" s="14"/>
      <c r="CD12" s="13"/>
      <c r="CE12" s="14"/>
      <c r="CF12" s="14"/>
      <c r="CG12" s="13"/>
      <c r="CH12" s="14"/>
      <c r="CI12" s="14"/>
      <c r="CJ12" s="13"/>
      <c r="CK12" s="15"/>
      <c r="CL12" s="15"/>
      <c r="CM12" s="15"/>
      <c r="CN12" s="15"/>
      <c r="CO12" s="15"/>
      <c r="CP12" s="16"/>
      <c r="CQ12" s="13"/>
      <c r="CR12" s="13"/>
      <c r="CS12" s="13"/>
      <c r="CT12" s="14"/>
      <c r="CU12" s="14"/>
      <c r="CV12" s="13"/>
      <c r="CW12" s="14"/>
      <c r="CX12" s="14"/>
      <c r="CY12" s="13"/>
      <c r="CZ12" s="14"/>
      <c r="DA12" s="14"/>
      <c r="DB12" s="13"/>
      <c r="DC12" s="13"/>
      <c r="DD12" s="13"/>
      <c r="DE12" s="14"/>
      <c r="DF12" s="14"/>
      <c r="DG12" s="13"/>
      <c r="DH12" s="14"/>
      <c r="DI12" s="14"/>
      <c r="DJ12" s="13"/>
      <c r="DK12" s="14"/>
      <c r="DL12" s="14"/>
      <c r="DM12" s="13"/>
      <c r="DN12" s="13"/>
      <c r="DO12" s="13"/>
      <c r="DP12" s="14"/>
      <c r="DQ12" s="14"/>
      <c r="DR12" s="13"/>
      <c r="DS12" s="14"/>
      <c r="DT12" s="14"/>
      <c r="DU12" s="13"/>
      <c r="DV12" s="14"/>
      <c r="DW12" s="14"/>
      <c r="DX12" s="13"/>
      <c r="DY12" s="13"/>
      <c r="DZ12" s="13"/>
      <c r="EA12" s="14"/>
      <c r="EB12" s="14"/>
      <c r="EC12" s="13"/>
      <c r="ED12" s="14"/>
      <c r="EE12" s="14"/>
      <c r="EF12" s="13"/>
      <c r="EG12" s="14"/>
      <c r="EH12" s="14"/>
      <c r="EI12" s="13"/>
      <c r="EJ12" s="15"/>
      <c r="EK12" s="15"/>
      <c r="EL12" s="15"/>
      <c r="EM12" s="15"/>
      <c r="EN12" s="15"/>
      <c r="EO12" s="16"/>
      <c r="EP12" s="13"/>
      <c r="EQ12" s="13"/>
      <c r="ER12" s="13"/>
      <c r="ES12" s="14"/>
      <c r="ET12" s="14"/>
      <c r="EU12" s="13"/>
      <c r="EV12" s="14"/>
      <c r="EW12" s="14"/>
      <c r="EX12" s="13"/>
      <c r="EY12" s="14"/>
      <c r="EZ12" s="14"/>
      <c r="FA12" s="13"/>
      <c r="FB12" s="13"/>
      <c r="FC12" s="13"/>
      <c r="FD12" s="14"/>
      <c r="FE12" s="14"/>
      <c r="FF12" s="13"/>
      <c r="FG12" s="14"/>
      <c r="FH12" s="14"/>
      <c r="FI12" s="13"/>
      <c r="FJ12" s="14"/>
      <c r="FK12" s="14"/>
      <c r="FL12" s="13"/>
      <c r="FM12" s="13"/>
      <c r="FN12" s="13"/>
      <c r="FO12" s="14"/>
      <c r="FP12" s="14"/>
      <c r="FQ12" s="13"/>
      <c r="FR12" s="14"/>
      <c r="FS12" s="14"/>
      <c r="FT12" s="13"/>
      <c r="FU12" s="14"/>
      <c r="FV12" s="14"/>
      <c r="FW12" s="13"/>
      <c r="FX12" s="13"/>
      <c r="FY12" s="13"/>
      <c r="FZ12" s="14"/>
      <c r="GA12" s="14"/>
      <c r="GB12" s="13"/>
      <c r="GC12" s="14"/>
      <c r="GD12" s="14"/>
      <c r="GE12" s="13"/>
      <c r="GF12" s="14"/>
      <c r="GG12" s="14"/>
      <c r="GH12" s="13"/>
      <c r="GI12" s="15"/>
      <c r="GJ12" s="15"/>
      <c r="GK12" s="15"/>
      <c r="GL12" s="15"/>
      <c r="GM12" s="15"/>
      <c r="GN12" s="16"/>
      <c r="GO12" s="13"/>
      <c r="GP12" s="13"/>
      <c r="GQ12" s="13"/>
      <c r="GR12" s="14"/>
      <c r="GS12" s="14"/>
      <c r="GT12" s="13"/>
      <c r="GU12" s="14"/>
      <c r="GV12" s="14"/>
      <c r="GW12" s="13"/>
      <c r="GX12" s="14"/>
      <c r="GY12" s="14"/>
      <c r="GZ12" s="13"/>
      <c r="HA12" s="13"/>
      <c r="HB12" s="13"/>
      <c r="HC12" s="14"/>
      <c r="HD12" s="14"/>
      <c r="HE12" s="13"/>
      <c r="HF12" s="14"/>
      <c r="HG12" s="14"/>
      <c r="HH12" s="13"/>
      <c r="HI12" s="14"/>
      <c r="HJ12" s="14"/>
      <c r="HK12" s="13"/>
      <c r="HL12" s="13"/>
      <c r="HM12" s="13"/>
      <c r="HN12" s="14"/>
      <c r="HO12" s="14"/>
      <c r="HP12" s="13"/>
      <c r="HQ12" s="14"/>
      <c r="HR12" s="14"/>
      <c r="HS12" s="13"/>
    </row>
    <row r="13" spans="1:227" s="17" customFormat="1" ht="45.75" customHeight="1">
      <c r="A13" s="309"/>
      <c r="B13" s="310"/>
      <c r="C13" s="311"/>
      <c r="D13" s="81" t="s">
        <v>120</v>
      </c>
      <c r="E13" s="198">
        <v>0</v>
      </c>
      <c r="F13" s="199">
        <v>0</v>
      </c>
      <c r="G13" s="198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82">
        <v>0</v>
      </c>
      <c r="R13" s="82">
        <v>0</v>
      </c>
      <c r="S13" s="82">
        <v>0</v>
      </c>
      <c r="T13" s="200">
        <v>0</v>
      </c>
      <c r="U13" s="200">
        <v>0</v>
      </c>
      <c r="V13" s="200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82">
        <v>0</v>
      </c>
      <c r="AJ13" s="75">
        <v>0</v>
      </c>
      <c r="AK13" s="75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192"/>
      <c r="AS13" s="13"/>
      <c r="AT13" s="13"/>
      <c r="AU13" s="14"/>
      <c r="AV13" s="14"/>
      <c r="AW13" s="13"/>
      <c r="AX13" s="14"/>
      <c r="AY13" s="14"/>
      <c r="AZ13" s="13"/>
      <c r="BA13" s="14"/>
      <c r="BB13" s="14"/>
      <c r="BC13" s="13"/>
      <c r="BD13" s="13"/>
      <c r="BE13" s="13"/>
      <c r="BF13" s="14"/>
      <c r="BG13" s="14"/>
      <c r="BH13" s="13"/>
      <c r="BI13" s="14"/>
      <c r="BJ13" s="14"/>
      <c r="BK13" s="13"/>
      <c r="BL13" s="14"/>
      <c r="BM13" s="14"/>
      <c r="BN13" s="13"/>
      <c r="BO13" s="13"/>
      <c r="BP13" s="13"/>
      <c r="BQ13" s="14"/>
      <c r="BR13" s="14"/>
      <c r="BS13" s="13"/>
      <c r="BT13" s="14"/>
      <c r="BU13" s="14"/>
      <c r="BV13" s="13"/>
      <c r="BW13" s="14"/>
      <c r="BX13" s="14"/>
      <c r="BY13" s="13"/>
      <c r="BZ13" s="13"/>
      <c r="CA13" s="13"/>
      <c r="CB13" s="14"/>
      <c r="CC13" s="14"/>
      <c r="CD13" s="13"/>
      <c r="CE13" s="14"/>
      <c r="CF13" s="14"/>
      <c r="CG13" s="13"/>
      <c r="CH13" s="14"/>
      <c r="CI13" s="14"/>
      <c r="CJ13" s="13"/>
      <c r="CK13" s="15"/>
      <c r="CL13" s="15"/>
      <c r="CM13" s="15"/>
      <c r="CN13" s="15"/>
      <c r="CO13" s="15"/>
      <c r="CP13" s="16"/>
      <c r="CQ13" s="13"/>
      <c r="CR13" s="13"/>
      <c r="CS13" s="13"/>
      <c r="CT13" s="14"/>
      <c r="CU13" s="14"/>
      <c r="CV13" s="13"/>
      <c r="CW13" s="14"/>
      <c r="CX13" s="14"/>
      <c r="CY13" s="13"/>
      <c r="CZ13" s="14"/>
      <c r="DA13" s="14"/>
      <c r="DB13" s="13"/>
      <c r="DC13" s="13"/>
      <c r="DD13" s="13"/>
      <c r="DE13" s="14"/>
      <c r="DF13" s="14"/>
      <c r="DG13" s="13"/>
      <c r="DH13" s="14"/>
      <c r="DI13" s="14"/>
      <c r="DJ13" s="13"/>
      <c r="DK13" s="14"/>
      <c r="DL13" s="14"/>
      <c r="DM13" s="13"/>
      <c r="DN13" s="13"/>
      <c r="DO13" s="13"/>
      <c r="DP13" s="14"/>
      <c r="DQ13" s="14"/>
      <c r="DR13" s="13"/>
      <c r="DS13" s="14"/>
      <c r="DT13" s="14"/>
      <c r="DU13" s="13"/>
      <c r="DV13" s="14"/>
      <c r="DW13" s="14"/>
      <c r="DX13" s="13"/>
      <c r="DY13" s="13"/>
      <c r="DZ13" s="13"/>
      <c r="EA13" s="14"/>
      <c r="EB13" s="14"/>
      <c r="EC13" s="13"/>
      <c r="ED13" s="14"/>
      <c r="EE13" s="14"/>
      <c r="EF13" s="13"/>
      <c r="EG13" s="14"/>
      <c r="EH13" s="14"/>
      <c r="EI13" s="13"/>
      <c r="EJ13" s="15"/>
      <c r="EK13" s="15"/>
      <c r="EL13" s="15"/>
      <c r="EM13" s="15"/>
      <c r="EN13" s="15"/>
      <c r="EO13" s="16"/>
      <c r="EP13" s="13"/>
      <c r="EQ13" s="13"/>
      <c r="ER13" s="13"/>
      <c r="ES13" s="14"/>
      <c r="ET13" s="14"/>
      <c r="EU13" s="13"/>
      <c r="EV13" s="14"/>
      <c r="EW13" s="14"/>
      <c r="EX13" s="13"/>
      <c r="EY13" s="14"/>
      <c r="EZ13" s="14"/>
      <c r="FA13" s="13"/>
      <c r="FB13" s="13"/>
      <c r="FC13" s="13"/>
      <c r="FD13" s="14"/>
      <c r="FE13" s="14"/>
      <c r="FF13" s="13"/>
      <c r="FG13" s="14"/>
      <c r="FH13" s="14"/>
      <c r="FI13" s="13"/>
      <c r="FJ13" s="14"/>
      <c r="FK13" s="14"/>
      <c r="FL13" s="13"/>
      <c r="FM13" s="13"/>
      <c r="FN13" s="13"/>
      <c r="FO13" s="14"/>
      <c r="FP13" s="14"/>
      <c r="FQ13" s="13"/>
      <c r="FR13" s="14"/>
      <c r="FS13" s="14"/>
      <c r="FT13" s="13"/>
      <c r="FU13" s="14"/>
      <c r="FV13" s="14"/>
      <c r="FW13" s="13"/>
      <c r="FX13" s="13"/>
      <c r="FY13" s="13"/>
      <c r="FZ13" s="14"/>
      <c r="GA13" s="14"/>
      <c r="GB13" s="13"/>
      <c r="GC13" s="14"/>
      <c r="GD13" s="14"/>
      <c r="GE13" s="13"/>
      <c r="GF13" s="14"/>
      <c r="GG13" s="14"/>
      <c r="GH13" s="13"/>
      <c r="GI13" s="15"/>
      <c r="GJ13" s="15"/>
      <c r="GK13" s="15"/>
      <c r="GL13" s="15"/>
      <c r="GM13" s="15"/>
      <c r="GN13" s="16"/>
      <c r="GO13" s="13"/>
      <c r="GP13" s="13"/>
      <c r="GQ13" s="13"/>
      <c r="GR13" s="14"/>
      <c r="GS13" s="14"/>
      <c r="GT13" s="13"/>
      <c r="GU13" s="14"/>
      <c r="GV13" s="14"/>
      <c r="GW13" s="13"/>
      <c r="GX13" s="14"/>
      <c r="GY13" s="14"/>
      <c r="GZ13" s="13"/>
      <c r="HA13" s="13"/>
      <c r="HB13" s="13"/>
      <c r="HC13" s="14"/>
      <c r="HD13" s="14"/>
      <c r="HE13" s="13"/>
      <c r="HF13" s="14"/>
      <c r="HG13" s="14"/>
      <c r="HH13" s="13"/>
      <c r="HI13" s="14"/>
      <c r="HJ13" s="14"/>
      <c r="HK13" s="13"/>
      <c r="HL13" s="13"/>
      <c r="HM13" s="13"/>
      <c r="HN13" s="14"/>
      <c r="HO13" s="14"/>
      <c r="HP13" s="13"/>
      <c r="HQ13" s="14"/>
      <c r="HR13" s="14"/>
      <c r="HS13" s="13"/>
    </row>
    <row r="14" spans="1:227" s="17" customFormat="1" ht="21.75" customHeight="1">
      <c r="A14" s="315" t="s">
        <v>91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7"/>
      <c r="AS14" s="13"/>
      <c r="AT14" s="13"/>
      <c r="AU14" s="14"/>
      <c r="AV14" s="14"/>
      <c r="AW14" s="13"/>
      <c r="AX14" s="14"/>
      <c r="AY14" s="14"/>
      <c r="AZ14" s="13"/>
      <c r="BA14" s="14"/>
      <c r="BB14" s="14"/>
      <c r="BC14" s="13"/>
      <c r="BD14" s="13"/>
      <c r="BE14" s="13"/>
      <c r="BF14" s="14"/>
      <c r="BG14" s="14"/>
      <c r="BH14" s="13"/>
      <c r="BI14" s="14"/>
      <c r="BJ14" s="14"/>
      <c r="BK14" s="13"/>
      <c r="BL14" s="14"/>
      <c r="BM14" s="14"/>
      <c r="BN14" s="13"/>
      <c r="BO14" s="13"/>
      <c r="BP14" s="13"/>
      <c r="BQ14" s="14"/>
      <c r="BR14" s="14"/>
      <c r="BS14" s="13"/>
      <c r="BT14" s="14"/>
      <c r="BU14" s="14"/>
      <c r="BV14" s="13"/>
      <c r="BW14" s="14"/>
      <c r="BX14" s="14"/>
      <c r="BY14" s="13"/>
      <c r="BZ14" s="13"/>
      <c r="CA14" s="13"/>
      <c r="CB14" s="14"/>
      <c r="CC14" s="14"/>
      <c r="CD14" s="13"/>
      <c r="CE14" s="14"/>
      <c r="CF14" s="14"/>
      <c r="CG14" s="13"/>
      <c r="CH14" s="14"/>
      <c r="CI14" s="14"/>
      <c r="CJ14" s="13"/>
      <c r="CK14" s="15"/>
      <c r="CL14" s="15"/>
      <c r="CM14" s="15"/>
      <c r="CN14" s="15"/>
      <c r="CO14" s="15"/>
      <c r="CP14" s="16"/>
      <c r="CQ14" s="13"/>
      <c r="CR14" s="13"/>
      <c r="CS14" s="13"/>
      <c r="CT14" s="14"/>
      <c r="CU14" s="14"/>
      <c r="CV14" s="13"/>
      <c r="CW14" s="14"/>
      <c r="CX14" s="14"/>
      <c r="CY14" s="13"/>
      <c r="CZ14" s="14"/>
      <c r="DA14" s="14"/>
      <c r="DB14" s="13"/>
      <c r="DC14" s="13"/>
      <c r="DD14" s="13"/>
      <c r="DE14" s="14"/>
      <c r="DF14" s="14"/>
      <c r="DG14" s="13"/>
      <c r="DH14" s="14"/>
      <c r="DI14" s="14"/>
      <c r="DJ14" s="13"/>
      <c r="DK14" s="14"/>
      <c r="DL14" s="14"/>
      <c r="DM14" s="13"/>
      <c r="DN14" s="13"/>
      <c r="DO14" s="13"/>
      <c r="DP14" s="14"/>
      <c r="DQ14" s="14"/>
      <c r="DR14" s="13"/>
      <c r="DS14" s="14"/>
      <c r="DT14" s="14"/>
      <c r="DU14" s="13"/>
      <c r="DV14" s="14"/>
      <c r="DW14" s="14"/>
      <c r="DX14" s="13"/>
      <c r="DY14" s="13"/>
      <c r="DZ14" s="13"/>
      <c r="EA14" s="14"/>
      <c r="EB14" s="14"/>
      <c r="EC14" s="13"/>
      <c r="ED14" s="14"/>
      <c r="EE14" s="14"/>
      <c r="EF14" s="13"/>
      <c r="EG14" s="14"/>
      <c r="EH14" s="14"/>
      <c r="EI14" s="13"/>
      <c r="EJ14" s="15"/>
      <c r="EK14" s="15"/>
      <c r="EL14" s="15"/>
      <c r="EM14" s="15"/>
      <c r="EN14" s="15"/>
      <c r="EO14" s="16"/>
      <c r="EP14" s="13"/>
      <c r="EQ14" s="13"/>
      <c r="ER14" s="13"/>
      <c r="ES14" s="14"/>
      <c r="ET14" s="14"/>
      <c r="EU14" s="13"/>
      <c r="EV14" s="14"/>
      <c r="EW14" s="14"/>
      <c r="EX14" s="13"/>
      <c r="EY14" s="14"/>
      <c r="EZ14" s="14"/>
      <c r="FA14" s="13"/>
      <c r="FB14" s="13"/>
      <c r="FC14" s="13"/>
      <c r="FD14" s="14"/>
      <c r="FE14" s="14"/>
      <c r="FF14" s="13"/>
      <c r="FG14" s="14"/>
      <c r="FH14" s="14"/>
      <c r="FI14" s="13"/>
      <c r="FJ14" s="14"/>
      <c r="FK14" s="14"/>
      <c r="FL14" s="13"/>
      <c r="FM14" s="13"/>
      <c r="FN14" s="13"/>
      <c r="FO14" s="14"/>
      <c r="FP14" s="14"/>
      <c r="FQ14" s="13"/>
      <c r="FR14" s="14"/>
      <c r="FS14" s="14"/>
      <c r="FT14" s="13"/>
      <c r="FU14" s="14"/>
      <c r="FV14" s="14"/>
      <c r="FW14" s="13"/>
      <c r="FX14" s="13"/>
      <c r="FY14" s="13"/>
      <c r="FZ14" s="14"/>
      <c r="GA14" s="14"/>
      <c r="GB14" s="13"/>
      <c r="GC14" s="14"/>
      <c r="GD14" s="14"/>
      <c r="GE14" s="13"/>
      <c r="GF14" s="14"/>
      <c r="GG14" s="14"/>
      <c r="GH14" s="13"/>
      <c r="GI14" s="15"/>
      <c r="GJ14" s="15"/>
      <c r="GK14" s="15"/>
      <c r="GL14" s="15"/>
      <c r="GM14" s="15"/>
      <c r="GN14" s="16"/>
      <c r="GO14" s="13"/>
      <c r="GP14" s="13"/>
      <c r="GQ14" s="13"/>
      <c r="GR14" s="14"/>
      <c r="GS14" s="14"/>
      <c r="GT14" s="13"/>
      <c r="GU14" s="14"/>
      <c r="GV14" s="14"/>
      <c r="GW14" s="13"/>
      <c r="GX14" s="14"/>
      <c r="GY14" s="14"/>
      <c r="GZ14" s="13"/>
      <c r="HA14" s="13"/>
      <c r="HB14" s="13"/>
      <c r="HC14" s="14"/>
      <c r="HD14" s="14"/>
      <c r="HE14" s="13"/>
      <c r="HF14" s="14"/>
      <c r="HG14" s="14"/>
      <c r="HH14" s="13"/>
      <c r="HI14" s="14"/>
      <c r="HJ14" s="14"/>
      <c r="HK14" s="13"/>
      <c r="HL14" s="13"/>
      <c r="HM14" s="13"/>
      <c r="HN14" s="14"/>
      <c r="HO14" s="14"/>
      <c r="HP14" s="13"/>
      <c r="HQ14" s="14"/>
      <c r="HR14" s="14"/>
      <c r="HS14" s="13"/>
    </row>
    <row r="15" spans="1:44" s="17" customFormat="1" ht="30" customHeight="1">
      <c r="A15" s="292" t="s">
        <v>92</v>
      </c>
      <c r="B15" s="293"/>
      <c r="C15" s="294"/>
      <c r="D15" s="81" t="s">
        <v>19</v>
      </c>
      <c r="E15" s="200">
        <v>0</v>
      </c>
      <c r="F15" s="200">
        <v>0</v>
      </c>
      <c r="G15" s="200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200">
        <v>0</v>
      </c>
      <c r="U15" s="200">
        <v>0</v>
      </c>
      <c r="V15" s="200">
        <v>0</v>
      </c>
      <c r="W15" s="200">
        <v>0</v>
      </c>
      <c r="X15" s="200">
        <v>0</v>
      </c>
      <c r="Y15" s="200">
        <v>0</v>
      </c>
      <c r="Z15" s="200">
        <v>0</v>
      </c>
      <c r="AA15" s="200">
        <v>0</v>
      </c>
      <c r="AB15" s="200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80"/>
    </row>
    <row r="16" spans="1:44" ht="30" customHeight="1">
      <c r="A16" s="295"/>
      <c r="B16" s="296"/>
      <c r="C16" s="297"/>
      <c r="D16" s="83" t="s">
        <v>27</v>
      </c>
      <c r="E16" s="201">
        <v>0</v>
      </c>
      <c r="F16" s="201">
        <v>0</v>
      </c>
      <c r="G16" s="201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201">
        <v>0</v>
      </c>
      <c r="U16" s="201">
        <v>0</v>
      </c>
      <c r="V16" s="201">
        <v>0</v>
      </c>
      <c r="W16" s="201">
        <v>0</v>
      </c>
      <c r="X16" s="201">
        <v>0</v>
      </c>
      <c r="Y16" s="201">
        <v>0</v>
      </c>
      <c r="Z16" s="201">
        <v>0</v>
      </c>
      <c r="AA16" s="201">
        <v>0</v>
      </c>
      <c r="AB16" s="201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80"/>
    </row>
    <row r="17" spans="1:44" ht="36.75" customHeight="1">
      <c r="A17" s="292" t="s">
        <v>236</v>
      </c>
      <c r="B17" s="293"/>
      <c r="C17" s="294"/>
      <c r="D17" s="81" t="s">
        <v>19</v>
      </c>
      <c r="E17" s="215">
        <v>750.05</v>
      </c>
      <c r="F17" s="248">
        <f>U17+X17+AA17+AD17+AG17</f>
        <v>743.6899999999999</v>
      </c>
      <c r="G17" s="202">
        <f>F17/E17*100</f>
        <v>99.15205652956469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198">
        <v>0</v>
      </c>
      <c r="R17" s="199">
        <v>0</v>
      </c>
      <c r="S17" s="198">
        <v>0</v>
      </c>
      <c r="T17" s="200">
        <v>335</v>
      </c>
      <c r="U17" s="200">
        <v>335</v>
      </c>
      <c r="V17" s="200">
        <f>U17/T17*100</f>
        <v>100</v>
      </c>
      <c r="W17" s="200">
        <v>191.3</v>
      </c>
      <c r="X17" s="200">
        <v>191.3</v>
      </c>
      <c r="Y17" s="200">
        <f>X17/W17*100</f>
        <v>100</v>
      </c>
      <c r="Z17" s="216">
        <v>87.12</v>
      </c>
      <c r="AA17" s="216">
        <v>87.12</v>
      </c>
      <c r="AB17" s="200">
        <f>AA17/Z17*100</f>
        <v>100</v>
      </c>
      <c r="AC17" s="200">
        <v>3.5</v>
      </c>
      <c r="AD17" s="200">
        <v>3.5</v>
      </c>
      <c r="AE17" s="200">
        <f>AD17/AC17*100</f>
        <v>100</v>
      </c>
      <c r="AF17" s="216">
        <v>126.77</v>
      </c>
      <c r="AG17" s="263">
        <v>126.77</v>
      </c>
      <c r="AH17" s="75">
        <f>AG17/AF17*100</f>
        <v>100</v>
      </c>
      <c r="AI17" s="264">
        <v>6.36</v>
      </c>
      <c r="AJ17" s="75">
        <v>0</v>
      </c>
      <c r="AK17" s="75">
        <v>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80"/>
    </row>
    <row r="18" spans="1:44" ht="36.75" customHeight="1">
      <c r="A18" s="329"/>
      <c r="B18" s="330"/>
      <c r="C18" s="331"/>
      <c r="D18" s="83" t="s">
        <v>27</v>
      </c>
      <c r="E18" s="215">
        <v>750.05</v>
      </c>
      <c r="F18" s="248">
        <f>F17</f>
        <v>743.6899999999999</v>
      </c>
      <c r="G18" s="202">
        <f>F18/E18*100</f>
        <v>99.15205652956469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198">
        <v>0</v>
      </c>
      <c r="R18" s="199">
        <v>0</v>
      </c>
      <c r="S18" s="198">
        <v>0</v>
      </c>
      <c r="T18" s="200">
        <v>335</v>
      </c>
      <c r="U18" s="200">
        <v>335</v>
      </c>
      <c r="V18" s="200">
        <f>U18/T18*100</f>
        <v>100</v>
      </c>
      <c r="W18" s="200">
        <v>191.3</v>
      </c>
      <c r="X18" s="200">
        <v>191.3</v>
      </c>
      <c r="Y18" s="200">
        <f>X18/W18*100</f>
        <v>100</v>
      </c>
      <c r="Z18" s="216">
        <v>87.12</v>
      </c>
      <c r="AA18" s="216">
        <v>87.12</v>
      </c>
      <c r="AB18" s="200">
        <f>AA18/Z18*100</f>
        <v>100</v>
      </c>
      <c r="AC18" s="200">
        <v>3.5</v>
      </c>
      <c r="AD18" s="200">
        <v>3.5</v>
      </c>
      <c r="AE18" s="200">
        <f>AD18/AC18*100</f>
        <v>100</v>
      </c>
      <c r="AF18" s="263">
        <v>126.77</v>
      </c>
      <c r="AG18" s="263">
        <v>126.77</v>
      </c>
      <c r="AH18" s="36">
        <f>AG18/AF18*100</f>
        <v>100</v>
      </c>
      <c r="AI18" s="264">
        <v>6.36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80"/>
    </row>
    <row r="19" spans="1:44" ht="58.5" customHeight="1">
      <c r="A19" s="295"/>
      <c r="B19" s="296"/>
      <c r="C19" s="297"/>
      <c r="D19" s="81" t="s">
        <v>118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72">
        <v>0</v>
      </c>
      <c r="R19" s="72">
        <v>0</v>
      </c>
      <c r="S19" s="72">
        <v>0</v>
      </c>
      <c r="T19" s="201">
        <v>0</v>
      </c>
      <c r="U19" s="201">
        <v>0</v>
      </c>
      <c r="V19" s="201">
        <v>0</v>
      </c>
      <c r="W19" s="200">
        <v>0</v>
      </c>
      <c r="X19" s="200">
        <v>0</v>
      </c>
      <c r="Y19" s="200">
        <v>0</v>
      </c>
      <c r="Z19" s="200">
        <v>0</v>
      </c>
      <c r="AA19" s="200">
        <v>0</v>
      </c>
      <c r="AB19" s="200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72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80"/>
    </row>
    <row r="20" spans="1:44" ht="75" customHeight="1">
      <c r="A20" s="305" t="s">
        <v>151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7"/>
      <c r="AQ20" s="30"/>
      <c r="AR20" s="36"/>
    </row>
    <row r="21" spans="1:44" ht="61.5" customHeight="1">
      <c r="A21" s="335" t="s">
        <v>152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337"/>
      <c r="AR21" s="36"/>
    </row>
    <row r="22" spans="1:44" ht="23.25" customHeight="1">
      <c r="A22" s="308" t="s">
        <v>18</v>
      </c>
      <c r="B22" s="300" t="s">
        <v>158</v>
      </c>
      <c r="C22" s="281"/>
      <c r="D22" s="81" t="s">
        <v>22</v>
      </c>
      <c r="E22" s="96">
        <v>465</v>
      </c>
      <c r="F22" s="97">
        <f>U22+X22</f>
        <v>465</v>
      </c>
      <c r="G22" s="96">
        <f>F22/E22*100</f>
        <v>100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198">
        <v>0</v>
      </c>
      <c r="R22" s="199">
        <v>0</v>
      </c>
      <c r="S22" s="198">
        <v>0</v>
      </c>
      <c r="T22" s="200">
        <v>335</v>
      </c>
      <c r="U22" s="200">
        <v>335</v>
      </c>
      <c r="V22" s="200">
        <f>U22/T22*100</f>
        <v>100</v>
      </c>
      <c r="W22" s="200">
        <v>130</v>
      </c>
      <c r="X22" s="200">
        <v>130</v>
      </c>
      <c r="Y22" s="75">
        <f>X22/W22*100</f>
        <v>100</v>
      </c>
      <c r="Z22" s="9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82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35"/>
    </row>
    <row r="23" spans="1:106" ht="50.25" customHeight="1">
      <c r="A23" s="308"/>
      <c r="B23" s="301"/>
      <c r="C23" s="281"/>
      <c r="D23" s="81" t="s">
        <v>116</v>
      </c>
      <c r="E23" s="96">
        <v>0</v>
      </c>
      <c r="F23" s="97">
        <v>0</v>
      </c>
      <c r="G23" s="96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82">
        <v>0</v>
      </c>
      <c r="R23" s="82">
        <v>0</v>
      </c>
      <c r="S23" s="82">
        <v>0</v>
      </c>
      <c r="T23" s="200">
        <v>0</v>
      </c>
      <c r="U23" s="200">
        <v>0</v>
      </c>
      <c r="V23" s="200">
        <v>0</v>
      </c>
      <c r="W23" s="200">
        <v>0</v>
      </c>
      <c r="X23" s="200">
        <v>0</v>
      </c>
      <c r="Y23" s="82">
        <v>0</v>
      </c>
      <c r="Z23" s="82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82">
        <v>0</v>
      </c>
      <c r="AJ23" s="75">
        <v>0</v>
      </c>
      <c r="AK23" s="75">
        <v>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36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</row>
    <row r="24" spans="1:106" ht="50.25" customHeight="1">
      <c r="A24" s="169"/>
      <c r="B24" s="193"/>
      <c r="C24" s="32"/>
      <c r="D24" s="81" t="s">
        <v>117</v>
      </c>
      <c r="E24" s="96">
        <v>0</v>
      </c>
      <c r="F24" s="97">
        <v>0</v>
      </c>
      <c r="G24" s="96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82">
        <v>0</v>
      </c>
      <c r="R24" s="82">
        <v>0</v>
      </c>
      <c r="S24" s="82">
        <v>0</v>
      </c>
      <c r="T24" s="200">
        <v>0</v>
      </c>
      <c r="U24" s="200">
        <v>0</v>
      </c>
      <c r="V24" s="200">
        <v>0</v>
      </c>
      <c r="W24" s="200">
        <v>0</v>
      </c>
      <c r="X24" s="200">
        <v>0</v>
      </c>
      <c r="Y24" s="82">
        <v>0</v>
      </c>
      <c r="Z24" s="82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82">
        <v>0</v>
      </c>
      <c r="AJ24" s="75">
        <v>0</v>
      </c>
      <c r="AK24" s="75">
        <v>0</v>
      </c>
      <c r="AL24" s="75">
        <v>0</v>
      </c>
      <c r="AM24" s="75">
        <v>0</v>
      </c>
      <c r="AN24" s="75">
        <v>0</v>
      </c>
      <c r="AO24" s="75">
        <v>0</v>
      </c>
      <c r="AP24" s="75">
        <v>0</v>
      </c>
      <c r="AQ24" s="75">
        <v>0</v>
      </c>
      <c r="AR24" s="36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</row>
    <row r="25" spans="1:106" ht="50.25" customHeight="1">
      <c r="A25" s="169"/>
      <c r="B25" s="32"/>
      <c r="C25" s="32"/>
      <c r="D25" s="81" t="s">
        <v>27</v>
      </c>
      <c r="E25" s="96">
        <v>465</v>
      </c>
      <c r="F25" s="97">
        <f>U25+X25</f>
        <v>465</v>
      </c>
      <c r="G25" s="96">
        <f>F25/E25*100</f>
        <v>100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198">
        <v>0</v>
      </c>
      <c r="R25" s="199">
        <v>0</v>
      </c>
      <c r="S25" s="198">
        <v>0</v>
      </c>
      <c r="T25" s="200">
        <v>335</v>
      </c>
      <c r="U25" s="200">
        <v>335</v>
      </c>
      <c r="V25" s="200">
        <f>U25/T25*100</f>
        <v>100</v>
      </c>
      <c r="W25" s="200">
        <v>130</v>
      </c>
      <c r="X25" s="200">
        <v>130</v>
      </c>
      <c r="Y25" s="82">
        <f>X25/W25*100</f>
        <v>100</v>
      </c>
      <c r="Z25" s="82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82">
        <v>0</v>
      </c>
      <c r="AJ25" s="75">
        <v>0</v>
      </c>
      <c r="AK25" s="75">
        <v>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36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</row>
    <row r="26" spans="1:106" ht="50.25" customHeight="1">
      <c r="A26" s="169"/>
      <c r="B26" s="32"/>
      <c r="C26" s="32"/>
      <c r="D26" s="81" t="s">
        <v>118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82">
        <v>0</v>
      </c>
      <c r="R26" s="82">
        <v>0</v>
      </c>
      <c r="S26" s="82">
        <v>0</v>
      </c>
      <c r="T26" s="200">
        <v>0</v>
      </c>
      <c r="U26" s="200">
        <v>0</v>
      </c>
      <c r="V26" s="200">
        <v>0</v>
      </c>
      <c r="W26" s="200">
        <v>0</v>
      </c>
      <c r="X26" s="200">
        <v>0</v>
      </c>
      <c r="Y26" s="82">
        <v>0</v>
      </c>
      <c r="Z26" s="82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82">
        <v>0</v>
      </c>
      <c r="AJ26" s="75">
        <v>0</v>
      </c>
      <c r="AK26" s="75">
        <v>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36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50.25" customHeight="1">
      <c r="A27" s="169"/>
      <c r="B27" s="32"/>
      <c r="C27" s="32"/>
      <c r="D27" s="81" t="s">
        <v>119</v>
      </c>
      <c r="E27" s="96">
        <v>0</v>
      </c>
      <c r="F27" s="97">
        <v>0</v>
      </c>
      <c r="G27" s="96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82">
        <v>0</v>
      </c>
      <c r="R27" s="82">
        <v>0</v>
      </c>
      <c r="S27" s="82">
        <v>0</v>
      </c>
      <c r="T27" s="200">
        <v>0</v>
      </c>
      <c r="U27" s="200">
        <v>0</v>
      </c>
      <c r="V27" s="200">
        <v>0</v>
      </c>
      <c r="W27" s="200">
        <v>0</v>
      </c>
      <c r="X27" s="200">
        <v>0</v>
      </c>
      <c r="Y27" s="82">
        <v>0</v>
      </c>
      <c r="Z27" s="82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82">
        <v>0</v>
      </c>
      <c r="AJ27" s="75">
        <v>0</v>
      </c>
      <c r="AK27" s="75">
        <v>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36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</row>
    <row r="28" spans="1:106" ht="43.5" customHeight="1">
      <c r="A28" s="169"/>
      <c r="B28" s="32"/>
      <c r="C28" s="32"/>
      <c r="D28" s="81" t="s">
        <v>120</v>
      </c>
      <c r="E28" s="96">
        <v>0</v>
      </c>
      <c r="F28" s="97">
        <v>0</v>
      </c>
      <c r="G28" s="96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82">
        <v>0</v>
      </c>
      <c r="R28" s="82">
        <v>0</v>
      </c>
      <c r="S28" s="82">
        <v>0</v>
      </c>
      <c r="T28" s="200">
        <v>0</v>
      </c>
      <c r="U28" s="200">
        <v>0</v>
      </c>
      <c r="V28" s="200">
        <v>0</v>
      </c>
      <c r="W28" s="200">
        <v>0</v>
      </c>
      <c r="X28" s="200">
        <v>0</v>
      </c>
      <c r="Y28" s="82">
        <v>0</v>
      </c>
      <c r="Z28" s="82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82">
        <v>0</v>
      </c>
      <c r="AJ28" s="75">
        <v>0</v>
      </c>
      <c r="AK28" s="75">
        <v>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36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</row>
    <row r="29" spans="1:106" ht="110.25" customHeight="1">
      <c r="A29" s="169" t="s">
        <v>154</v>
      </c>
      <c r="B29" s="194" t="s">
        <v>153</v>
      </c>
      <c r="C29" s="32"/>
      <c r="D29" s="81" t="s">
        <v>22</v>
      </c>
      <c r="E29" s="96">
        <v>0</v>
      </c>
      <c r="F29" s="97">
        <v>0</v>
      </c>
      <c r="G29" s="96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82">
        <v>0</v>
      </c>
      <c r="R29" s="82">
        <v>0</v>
      </c>
      <c r="S29" s="82">
        <v>0</v>
      </c>
      <c r="T29" s="200">
        <v>0</v>
      </c>
      <c r="U29" s="200">
        <v>0</v>
      </c>
      <c r="V29" s="200">
        <v>0</v>
      </c>
      <c r="W29" s="200">
        <v>0</v>
      </c>
      <c r="X29" s="200">
        <v>0</v>
      </c>
      <c r="Y29" s="82">
        <v>0</v>
      </c>
      <c r="Z29" s="82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82">
        <v>0</v>
      </c>
      <c r="AJ29" s="75">
        <v>0</v>
      </c>
      <c r="AK29" s="75">
        <v>0</v>
      </c>
      <c r="AL29" s="75">
        <v>0</v>
      </c>
      <c r="AM29" s="75">
        <v>0</v>
      </c>
      <c r="AN29" s="75">
        <v>0</v>
      </c>
      <c r="AO29" s="75">
        <v>0</v>
      </c>
      <c r="AP29" s="75">
        <v>0</v>
      </c>
      <c r="AQ29" s="75">
        <v>0</v>
      </c>
      <c r="AR29" s="36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</row>
    <row r="30" spans="1:106" ht="50.25" customHeight="1">
      <c r="A30" s="169"/>
      <c r="B30" s="193"/>
      <c r="C30" s="32"/>
      <c r="D30" s="81" t="s">
        <v>116</v>
      </c>
      <c r="E30" s="96">
        <v>0</v>
      </c>
      <c r="F30" s="97">
        <v>0</v>
      </c>
      <c r="G30" s="96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82">
        <v>0</v>
      </c>
      <c r="R30" s="82">
        <v>0</v>
      </c>
      <c r="S30" s="82">
        <v>0</v>
      </c>
      <c r="T30" s="200">
        <v>0</v>
      </c>
      <c r="U30" s="200">
        <v>0</v>
      </c>
      <c r="V30" s="200">
        <v>0</v>
      </c>
      <c r="W30" s="200">
        <v>0</v>
      </c>
      <c r="X30" s="200">
        <v>0</v>
      </c>
      <c r="Y30" s="82">
        <v>0</v>
      </c>
      <c r="Z30" s="82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82">
        <v>0</v>
      </c>
      <c r="AJ30" s="75">
        <v>0</v>
      </c>
      <c r="AK30" s="75">
        <v>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36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</row>
    <row r="31" spans="1:106" ht="50.25" customHeight="1">
      <c r="A31" s="169"/>
      <c r="B31" s="193"/>
      <c r="C31" s="32"/>
      <c r="D31" s="81" t="s">
        <v>117</v>
      </c>
      <c r="E31" s="96">
        <v>0</v>
      </c>
      <c r="F31" s="97">
        <v>0</v>
      </c>
      <c r="G31" s="96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82">
        <v>0</v>
      </c>
      <c r="R31" s="82">
        <v>0</v>
      </c>
      <c r="S31" s="82">
        <v>0</v>
      </c>
      <c r="T31" s="200">
        <v>0</v>
      </c>
      <c r="U31" s="200">
        <v>0</v>
      </c>
      <c r="V31" s="200">
        <v>0</v>
      </c>
      <c r="W31" s="200">
        <v>0</v>
      </c>
      <c r="X31" s="200">
        <v>0</v>
      </c>
      <c r="Y31" s="82">
        <v>0</v>
      </c>
      <c r="Z31" s="82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82">
        <v>0</v>
      </c>
      <c r="AJ31" s="75">
        <v>0</v>
      </c>
      <c r="AK31" s="75">
        <v>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36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</row>
    <row r="32" spans="1:106" ht="50.25" customHeight="1">
      <c r="A32" s="169"/>
      <c r="B32" s="193"/>
      <c r="C32" s="32"/>
      <c r="D32" s="81" t="s">
        <v>27</v>
      </c>
      <c r="E32" s="96">
        <v>0</v>
      </c>
      <c r="F32" s="97">
        <v>0</v>
      </c>
      <c r="G32" s="96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82">
        <v>0</v>
      </c>
      <c r="R32" s="82">
        <v>0</v>
      </c>
      <c r="S32" s="82">
        <v>0</v>
      </c>
      <c r="T32" s="200">
        <v>0</v>
      </c>
      <c r="U32" s="200">
        <v>0</v>
      </c>
      <c r="V32" s="200">
        <v>0</v>
      </c>
      <c r="W32" s="200">
        <v>0</v>
      </c>
      <c r="X32" s="200">
        <v>0</v>
      </c>
      <c r="Y32" s="82">
        <v>0</v>
      </c>
      <c r="Z32" s="82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5">
        <v>0</v>
      </c>
      <c r="AI32" s="82">
        <v>0</v>
      </c>
      <c r="AJ32" s="75">
        <v>0</v>
      </c>
      <c r="AK32" s="75">
        <v>0</v>
      </c>
      <c r="AL32" s="75">
        <v>0</v>
      </c>
      <c r="AM32" s="75">
        <v>0</v>
      </c>
      <c r="AN32" s="75">
        <v>0</v>
      </c>
      <c r="AO32" s="75">
        <v>0</v>
      </c>
      <c r="AP32" s="75">
        <v>0</v>
      </c>
      <c r="AQ32" s="75">
        <v>0</v>
      </c>
      <c r="AR32" s="36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</row>
    <row r="33" spans="1:106" ht="50.25" customHeight="1">
      <c r="A33" s="169"/>
      <c r="B33" s="193"/>
      <c r="C33" s="32"/>
      <c r="D33" s="81" t="s">
        <v>118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82">
        <v>0</v>
      </c>
      <c r="R33" s="82">
        <v>0</v>
      </c>
      <c r="S33" s="82">
        <v>0</v>
      </c>
      <c r="T33" s="200">
        <v>0</v>
      </c>
      <c r="U33" s="200">
        <v>0</v>
      </c>
      <c r="V33" s="200">
        <v>0</v>
      </c>
      <c r="W33" s="200">
        <v>0</v>
      </c>
      <c r="X33" s="200">
        <v>0</v>
      </c>
      <c r="Y33" s="82">
        <v>0</v>
      </c>
      <c r="Z33" s="82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82">
        <v>0</v>
      </c>
      <c r="AJ33" s="75">
        <v>0</v>
      </c>
      <c r="AK33" s="75">
        <v>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36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</row>
    <row r="34" spans="1:106" ht="42.75" customHeight="1">
      <c r="A34" s="169"/>
      <c r="B34" s="193"/>
      <c r="C34" s="32"/>
      <c r="D34" s="81" t="s">
        <v>119</v>
      </c>
      <c r="E34" s="96">
        <v>0</v>
      </c>
      <c r="F34" s="97">
        <v>0</v>
      </c>
      <c r="G34" s="96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82">
        <v>0</v>
      </c>
      <c r="R34" s="82">
        <v>0</v>
      </c>
      <c r="S34" s="82">
        <v>0</v>
      </c>
      <c r="T34" s="200">
        <v>0</v>
      </c>
      <c r="U34" s="200">
        <v>0</v>
      </c>
      <c r="V34" s="200">
        <v>0</v>
      </c>
      <c r="W34" s="200">
        <v>0</v>
      </c>
      <c r="X34" s="200">
        <v>0</v>
      </c>
      <c r="Y34" s="82">
        <v>0</v>
      </c>
      <c r="Z34" s="82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82">
        <v>0</v>
      </c>
      <c r="AJ34" s="75">
        <v>0</v>
      </c>
      <c r="AK34" s="75">
        <v>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36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</row>
    <row r="35" spans="1:106" ht="50.25" customHeight="1">
      <c r="A35" s="169"/>
      <c r="B35" s="32"/>
      <c r="C35" s="32"/>
      <c r="D35" s="81" t="s">
        <v>120</v>
      </c>
      <c r="E35" s="96">
        <v>0</v>
      </c>
      <c r="F35" s="97">
        <v>0</v>
      </c>
      <c r="G35" s="96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82">
        <v>0</v>
      </c>
      <c r="R35" s="82">
        <v>0</v>
      </c>
      <c r="S35" s="82">
        <v>0</v>
      </c>
      <c r="T35" s="200">
        <v>0</v>
      </c>
      <c r="U35" s="200">
        <v>0</v>
      </c>
      <c r="V35" s="200">
        <v>0</v>
      </c>
      <c r="W35" s="200">
        <v>0</v>
      </c>
      <c r="X35" s="200">
        <v>0</v>
      </c>
      <c r="Y35" s="82">
        <v>0</v>
      </c>
      <c r="Z35" s="82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82">
        <v>0</v>
      </c>
      <c r="AJ35" s="75">
        <v>0</v>
      </c>
      <c r="AK35" s="75">
        <v>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36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</row>
    <row r="36" spans="1:44" ht="30.75" customHeight="1">
      <c r="A36" s="282" t="s">
        <v>155</v>
      </c>
      <c r="B36" s="300" t="s">
        <v>39</v>
      </c>
      <c r="C36" s="281"/>
      <c r="D36" s="50" t="s">
        <v>19</v>
      </c>
      <c r="E36" s="56">
        <v>0</v>
      </c>
      <c r="F36" s="51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203">
        <v>0</v>
      </c>
      <c r="R36" s="203">
        <v>0</v>
      </c>
      <c r="S36" s="203">
        <v>0</v>
      </c>
      <c r="T36" s="204">
        <v>0</v>
      </c>
      <c r="U36" s="204">
        <v>0</v>
      </c>
      <c r="V36" s="204">
        <v>0</v>
      </c>
      <c r="W36" s="204">
        <v>0</v>
      </c>
      <c r="X36" s="204">
        <v>0</v>
      </c>
      <c r="Y36" s="203">
        <v>0</v>
      </c>
      <c r="Z36" s="86">
        <v>0</v>
      </c>
      <c r="AA36" s="85">
        <v>0</v>
      </c>
      <c r="AB36" s="85">
        <v>0</v>
      </c>
      <c r="AC36" s="85">
        <v>0</v>
      </c>
      <c r="AD36" s="85">
        <v>0</v>
      </c>
      <c r="AE36" s="85">
        <v>0</v>
      </c>
      <c r="AF36" s="85">
        <v>0</v>
      </c>
      <c r="AG36" s="85">
        <v>0</v>
      </c>
      <c r="AH36" s="85">
        <v>0</v>
      </c>
      <c r="AI36" s="86">
        <v>0</v>
      </c>
      <c r="AJ36" s="85">
        <v>0</v>
      </c>
      <c r="AK36" s="85">
        <v>0</v>
      </c>
      <c r="AL36" s="85">
        <v>0</v>
      </c>
      <c r="AM36" s="85">
        <v>0</v>
      </c>
      <c r="AN36" s="85">
        <v>0</v>
      </c>
      <c r="AO36" s="85">
        <v>0</v>
      </c>
      <c r="AP36" s="85">
        <v>0</v>
      </c>
      <c r="AQ36" s="87">
        <v>0</v>
      </c>
      <c r="AR36" s="36"/>
    </row>
    <row r="37" spans="1:44" ht="87" customHeight="1">
      <c r="A37" s="282"/>
      <c r="B37" s="301"/>
      <c r="C37" s="302"/>
      <c r="D37" s="25" t="s">
        <v>116</v>
      </c>
      <c r="E37" s="58">
        <v>0</v>
      </c>
      <c r="F37" s="28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31">
        <v>0</v>
      </c>
      <c r="R37" s="31">
        <v>0</v>
      </c>
      <c r="S37" s="31">
        <v>0</v>
      </c>
      <c r="T37" s="205">
        <v>0</v>
      </c>
      <c r="U37" s="205">
        <v>0</v>
      </c>
      <c r="V37" s="205">
        <v>0</v>
      </c>
      <c r="W37" s="205">
        <v>0</v>
      </c>
      <c r="X37" s="205">
        <v>0</v>
      </c>
      <c r="Y37" s="31">
        <v>0</v>
      </c>
      <c r="Z37" s="33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33">
        <v>0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52">
        <v>0</v>
      </c>
      <c r="AR37" s="36"/>
    </row>
    <row r="38" spans="1:44" ht="47.25" customHeight="1">
      <c r="A38" s="169"/>
      <c r="B38" s="193"/>
      <c r="C38" s="32"/>
      <c r="D38" s="81" t="s">
        <v>117</v>
      </c>
      <c r="E38" s="96">
        <v>0</v>
      </c>
      <c r="F38" s="97">
        <v>0</v>
      </c>
      <c r="G38" s="96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82">
        <v>0</v>
      </c>
      <c r="R38" s="82">
        <v>0</v>
      </c>
      <c r="S38" s="82">
        <v>0</v>
      </c>
      <c r="T38" s="200">
        <v>0</v>
      </c>
      <c r="U38" s="200">
        <v>0</v>
      </c>
      <c r="V38" s="200">
        <v>0</v>
      </c>
      <c r="W38" s="200">
        <v>0</v>
      </c>
      <c r="X38" s="200">
        <v>0</v>
      </c>
      <c r="Y38" s="82">
        <v>0</v>
      </c>
      <c r="Z38" s="82">
        <v>0</v>
      </c>
      <c r="AA38" s="75">
        <v>0</v>
      </c>
      <c r="AB38" s="75">
        <v>0</v>
      </c>
      <c r="AC38" s="75">
        <v>0</v>
      </c>
      <c r="AD38" s="75">
        <v>0</v>
      </c>
      <c r="AE38" s="75">
        <v>0</v>
      </c>
      <c r="AF38" s="75">
        <v>0</v>
      </c>
      <c r="AG38" s="75">
        <v>0</v>
      </c>
      <c r="AH38" s="75">
        <v>0</v>
      </c>
      <c r="AI38" s="82">
        <v>0</v>
      </c>
      <c r="AJ38" s="75">
        <v>0</v>
      </c>
      <c r="AK38" s="75">
        <v>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36"/>
    </row>
    <row r="39" spans="1:106" ht="36.75" customHeight="1">
      <c r="A39" s="169"/>
      <c r="B39" s="193"/>
      <c r="C39" s="32"/>
      <c r="D39" s="81" t="s">
        <v>27</v>
      </c>
      <c r="E39" s="96">
        <v>0</v>
      </c>
      <c r="F39" s="97">
        <v>0</v>
      </c>
      <c r="G39" s="96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82">
        <v>0</v>
      </c>
      <c r="R39" s="82">
        <v>0</v>
      </c>
      <c r="S39" s="82">
        <v>0</v>
      </c>
      <c r="T39" s="200">
        <v>0</v>
      </c>
      <c r="U39" s="200">
        <v>0</v>
      </c>
      <c r="V39" s="200">
        <v>0</v>
      </c>
      <c r="W39" s="200">
        <v>0</v>
      </c>
      <c r="X39" s="200">
        <v>0</v>
      </c>
      <c r="Y39" s="82">
        <v>0</v>
      </c>
      <c r="Z39" s="82">
        <v>0</v>
      </c>
      <c r="AA39" s="75">
        <v>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  <c r="AH39" s="75">
        <v>0</v>
      </c>
      <c r="AI39" s="82">
        <v>0</v>
      </c>
      <c r="AJ39" s="75">
        <v>0</v>
      </c>
      <c r="AK39" s="75">
        <v>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179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  <row r="40" spans="1:106" ht="55.5" customHeight="1">
      <c r="A40" s="169"/>
      <c r="B40" s="193"/>
      <c r="C40" s="32"/>
      <c r="D40" s="81" t="s">
        <v>118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82">
        <v>0</v>
      </c>
      <c r="R40" s="82">
        <v>0</v>
      </c>
      <c r="S40" s="82">
        <v>0</v>
      </c>
      <c r="T40" s="200">
        <v>0</v>
      </c>
      <c r="U40" s="200">
        <v>0</v>
      </c>
      <c r="V40" s="200">
        <v>0</v>
      </c>
      <c r="W40" s="200">
        <v>0</v>
      </c>
      <c r="X40" s="200">
        <v>0</v>
      </c>
      <c r="Y40" s="82">
        <v>0</v>
      </c>
      <c r="Z40" s="82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82">
        <v>0</v>
      </c>
      <c r="AJ40" s="75">
        <v>0</v>
      </c>
      <c r="AK40" s="75">
        <v>0</v>
      </c>
      <c r="AL40" s="75">
        <v>0</v>
      </c>
      <c r="AM40" s="75">
        <v>0</v>
      </c>
      <c r="AN40" s="75">
        <v>0</v>
      </c>
      <c r="AO40" s="75">
        <v>0</v>
      </c>
      <c r="AP40" s="75">
        <v>0</v>
      </c>
      <c r="AQ40" s="75">
        <v>0</v>
      </c>
      <c r="AR40" s="35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</row>
    <row r="41" spans="1:44" ht="45" customHeight="1">
      <c r="A41" s="169"/>
      <c r="B41" s="193"/>
      <c r="C41" s="32"/>
      <c r="D41" s="81" t="s">
        <v>119</v>
      </c>
      <c r="E41" s="96">
        <v>0</v>
      </c>
      <c r="F41" s="97">
        <v>0</v>
      </c>
      <c r="G41" s="96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82">
        <v>0</v>
      </c>
      <c r="R41" s="82">
        <v>0</v>
      </c>
      <c r="S41" s="82">
        <v>0</v>
      </c>
      <c r="T41" s="200">
        <v>0</v>
      </c>
      <c r="U41" s="200">
        <v>0</v>
      </c>
      <c r="V41" s="200">
        <v>0</v>
      </c>
      <c r="W41" s="200">
        <v>0</v>
      </c>
      <c r="X41" s="200">
        <v>0</v>
      </c>
      <c r="Y41" s="82">
        <v>0</v>
      </c>
      <c r="Z41" s="82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82">
        <v>0</v>
      </c>
      <c r="AJ41" s="75">
        <v>0</v>
      </c>
      <c r="AK41" s="75">
        <v>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36"/>
    </row>
    <row r="42" spans="1:44" ht="54.75" customHeight="1">
      <c r="A42" s="169"/>
      <c r="B42" s="32"/>
      <c r="C42" s="32"/>
      <c r="D42" s="81" t="s">
        <v>120</v>
      </c>
      <c r="E42" s="96">
        <v>0</v>
      </c>
      <c r="F42" s="97">
        <v>0</v>
      </c>
      <c r="G42" s="96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82">
        <v>0</v>
      </c>
      <c r="R42" s="82">
        <v>0</v>
      </c>
      <c r="S42" s="82">
        <v>0</v>
      </c>
      <c r="T42" s="200">
        <v>0</v>
      </c>
      <c r="U42" s="200">
        <v>0</v>
      </c>
      <c r="V42" s="200">
        <v>0</v>
      </c>
      <c r="W42" s="200">
        <v>0</v>
      </c>
      <c r="X42" s="200">
        <v>0</v>
      </c>
      <c r="Y42" s="82">
        <v>0</v>
      </c>
      <c r="Z42" s="82">
        <v>0</v>
      </c>
      <c r="AA42" s="75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0</v>
      </c>
      <c r="AG42" s="75">
        <v>0</v>
      </c>
      <c r="AH42" s="75">
        <v>0</v>
      </c>
      <c r="AI42" s="82">
        <v>0</v>
      </c>
      <c r="AJ42" s="75">
        <v>0</v>
      </c>
      <c r="AK42" s="75">
        <v>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36"/>
    </row>
    <row r="43" spans="1:106" ht="22.5">
      <c r="A43" s="282" t="s">
        <v>157</v>
      </c>
      <c r="B43" s="300" t="s">
        <v>156</v>
      </c>
      <c r="C43" s="281"/>
      <c r="D43" s="50" t="s">
        <v>19</v>
      </c>
      <c r="E43" s="96">
        <v>465</v>
      </c>
      <c r="F43" s="97">
        <f>U43+X43</f>
        <v>465</v>
      </c>
      <c r="G43" s="96">
        <f>F43/E43*100</f>
        <v>100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88">
        <v>0</v>
      </c>
      <c r="Q43" s="198">
        <v>0</v>
      </c>
      <c r="R43" s="199">
        <v>0</v>
      </c>
      <c r="S43" s="198">
        <v>0</v>
      </c>
      <c r="T43" s="200">
        <v>335</v>
      </c>
      <c r="U43" s="200">
        <v>335</v>
      </c>
      <c r="V43" s="200">
        <f>U43/T43*100</f>
        <v>100</v>
      </c>
      <c r="W43" s="206">
        <v>130</v>
      </c>
      <c r="X43" s="206">
        <v>130</v>
      </c>
      <c r="Y43" s="88">
        <f>X43/W43*100</f>
        <v>100</v>
      </c>
      <c r="Z43" s="88">
        <v>0</v>
      </c>
      <c r="AA43" s="88">
        <v>0</v>
      </c>
      <c r="AB43" s="88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40">
        <v>0</v>
      </c>
      <c r="AR43" s="179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</row>
    <row r="44" spans="1:44" ht="142.5" customHeight="1">
      <c r="A44" s="282"/>
      <c r="B44" s="301"/>
      <c r="C44" s="281"/>
      <c r="D44" s="176" t="s">
        <v>116</v>
      </c>
      <c r="E44" s="96">
        <v>0</v>
      </c>
      <c r="F44" s="97">
        <v>0</v>
      </c>
      <c r="G44" s="96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88">
        <v>0</v>
      </c>
      <c r="Q44" s="88">
        <v>0</v>
      </c>
      <c r="R44" s="88">
        <v>0</v>
      </c>
      <c r="S44" s="88">
        <v>0</v>
      </c>
      <c r="T44" s="206">
        <v>0</v>
      </c>
      <c r="U44" s="206">
        <v>0</v>
      </c>
      <c r="V44" s="206">
        <v>0</v>
      </c>
      <c r="W44" s="206">
        <v>0</v>
      </c>
      <c r="X44" s="206">
        <v>0</v>
      </c>
      <c r="Y44" s="88">
        <v>0</v>
      </c>
      <c r="Z44" s="88">
        <v>0</v>
      </c>
      <c r="AA44" s="88">
        <v>0</v>
      </c>
      <c r="AB44" s="88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40">
        <v>0</v>
      </c>
      <c r="AR44" s="179"/>
    </row>
    <row r="45" spans="1:44" ht="48.75" customHeight="1">
      <c r="A45" s="169"/>
      <c r="B45" s="193"/>
      <c r="C45" s="32"/>
      <c r="D45" s="81" t="s">
        <v>117</v>
      </c>
      <c r="E45" s="96">
        <v>0</v>
      </c>
      <c r="F45" s="97">
        <v>0</v>
      </c>
      <c r="G45" s="96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82">
        <v>0</v>
      </c>
      <c r="R45" s="82">
        <v>0</v>
      </c>
      <c r="S45" s="82">
        <v>0</v>
      </c>
      <c r="T45" s="200">
        <v>0</v>
      </c>
      <c r="U45" s="200">
        <v>0</v>
      </c>
      <c r="V45" s="200">
        <v>0</v>
      </c>
      <c r="W45" s="200">
        <v>0</v>
      </c>
      <c r="X45" s="200">
        <v>0</v>
      </c>
      <c r="Y45" s="82">
        <v>0</v>
      </c>
      <c r="Z45" s="82">
        <v>0</v>
      </c>
      <c r="AA45" s="75">
        <v>0</v>
      </c>
      <c r="AB45" s="75">
        <v>0</v>
      </c>
      <c r="AC45" s="75">
        <v>0</v>
      </c>
      <c r="AD45" s="75">
        <v>0</v>
      </c>
      <c r="AE45" s="75">
        <v>0</v>
      </c>
      <c r="AF45" s="75">
        <v>0</v>
      </c>
      <c r="AG45" s="75">
        <v>0</v>
      </c>
      <c r="AH45" s="75">
        <v>0</v>
      </c>
      <c r="AI45" s="82">
        <v>0</v>
      </c>
      <c r="AJ45" s="75">
        <v>0</v>
      </c>
      <c r="AK45" s="75">
        <v>0</v>
      </c>
      <c r="AL45" s="75">
        <v>0</v>
      </c>
      <c r="AM45" s="75">
        <v>0</v>
      </c>
      <c r="AN45" s="75">
        <v>0</v>
      </c>
      <c r="AO45" s="75">
        <v>0</v>
      </c>
      <c r="AP45" s="75">
        <v>0</v>
      </c>
      <c r="AQ45" s="75">
        <v>0</v>
      </c>
      <c r="AR45" s="36"/>
    </row>
    <row r="46" spans="1:44" ht="43.5" customHeight="1">
      <c r="A46" s="169"/>
      <c r="B46" s="193"/>
      <c r="C46" s="32"/>
      <c r="D46" s="81" t="s">
        <v>27</v>
      </c>
      <c r="E46" s="96">
        <v>465</v>
      </c>
      <c r="F46" s="97">
        <f>U46+X46</f>
        <v>465</v>
      </c>
      <c r="G46" s="96">
        <f>F46/E46*100</f>
        <v>100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198">
        <v>0</v>
      </c>
      <c r="R46" s="199">
        <v>0</v>
      </c>
      <c r="S46" s="198">
        <v>0</v>
      </c>
      <c r="T46" s="200">
        <v>335</v>
      </c>
      <c r="U46" s="200">
        <v>335</v>
      </c>
      <c r="V46" s="200">
        <f>U46/T46*100</f>
        <v>100</v>
      </c>
      <c r="W46" s="200">
        <v>130</v>
      </c>
      <c r="X46" s="200">
        <v>130</v>
      </c>
      <c r="Y46" s="82">
        <f>X46/W46*100</f>
        <v>100</v>
      </c>
      <c r="Z46" s="82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  <c r="AH46" s="75">
        <v>0</v>
      </c>
      <c r="AI46" s="82">
        <v>0</v>
      </c>
      <c r="AJ46" s="75">
        <v>0</v>
      </c>
      <c r="AK46" s="75">
        <v>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36"/>
    </row>
    <row r="47" spans="1:44" ht="51" customHeight="1">
      <c r="A47" s="169"/>
      <c r="B47" s="193"/>
      <c r="C47" s="32"/>
      <c r="D47" s="81" t="s">
        <v>118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82">
        <v>0</v>
      </c>
      <c r="R47" s="82">
        <v>0</v>
      </c>
      <c r="S47" s="82">
        <v>0</v>
      </c>
      <c r="T47" s="200">
        <v>0</v>
      </c>
      <c r="U47" s="200">
        <v>0</v>
      </c>
      <c r="V47" s="200">
        <v>0</v>
      </c>
      <c r="W47" s="200">
        <v>0</v>
      </c>
      <c r="X47" s="200">
        <v>0</v>
      </c>
      <c r="Y47" s="82">
        <v>0</v>
      </c>
      <c r="Z47" s="82">
        <v>0</v>
      </c>
      <c r="AA47" s="75">
        <v>0</v>
      </c>
      <c r="AB47" s="75">
        <v>0</v>
      </c>
      <c r="AC47" s="75">
        <v>0</v>
      </c>
      <c r="AD47" s="75">
        <v>0</v>
      </c>
      <c r="AE47" s="75">
        <v>0</v>
      </c>
      <c r="AF47" s="75">
        <v>0</v>
      </c>
      <c r="AG47" s="75">
        <v>0</v>
      </c>
      <c r="AH47" s="75">
        <v>0</v>
      </c>
      <c r="AI47" s="82">
        <v>0</v>
      </c>
      <c r="AJ47" s="75">
        <v>0</v>
      </c>
      <c r="AK47" s="75">
        <v>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36"/>
    </row>
    <row r="48" spans="1:44" ht="48.75" customHeight="1">
      <c r="A48" s="169"/>
      <c r="B48" s="193"/>
      <c r="C48" s="32"/>
      <c r="D48" s="81" t="s">
        <v>119</v>
      </c>
      <c r="E48" s="96">
        <v>0</v>
      </c>
      <c r="F48" s="97">
        <v>0</v>
      </c>
      <c r="G48" s="96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82">
        <v>0</v>
      </c>
      <c r="R48" s="82">
        <v>0</v>
      </c>
      <c r="S48" s="82">
        <v>0</v>
      </c>
      <c r="T48" s="200">
        <v>0</v>
      </c>
      <c r="U48" s="200">
        <v>0</v>
      </c>
      <c r="V48" s="200">
        <v>0</v>
      </c>
      <c r="W48" s="200">
        <v>0</v>
      </c>
      <c r="X48" s="200">
        <v>0</v>
      </c>
      <c r="Y48" s="82">
        <v>0</v>
      </c>
      <c r="Z48" s="82">
        <v>0</v>
      </c>
      <c r="AA48" s="75">
        <v>0</v>
      </c>
      <c r="AB48" s="75">
        <v>0</v>
      </c>
      <c r="AC48" s="75">
        <v>0</v>
      </c>
      <c r="AD48" s="75">
        <v>0</v>
      </c>
      <c r="AE48" s="75">
        <v>0</v>
      </c>
      <c r="AF48" s="75">
        <v>0</v>
      </c>
      <c r="AG48" s="75">
        <v>0</v>
      </c>
      <c r="AH48" s="75">
        <v>0</v>
      </c>
      <c r="AI48" s="82">
        <v>0</v>
      </c>
      <c r="AJ48" s="75">
        <v>0</v>
      </c>
      <c r="AK48" s="75">
        <v>0</v>
      </c>
      <c r="AL48" s="75">
        <v>0</v>
      </c>
      <c r="AM48" s="75">
        <v>0</v>
      </c>
      <c r="AN48" s="75">
        <v>0</v>
      </c>
      <c r="AO48" s="75">
        <v>0</v>
      </c>
      <c r="AP48" s="75">
        <v>0</v>
      </c>
      <c r="AQ48" s="75">
        <v>0</v>
      </c>
      <c r="AR48" s="179"/>
    </row>
    <row r="49" spans="1:44" ht="48.75" customHeight="1">
      <c r="A49" s="169"/>
      <c r="B49" s="32"/>
      <c r="C49" s="32"/>
      <c r="D49" s="81" t="s">
        <v>120</v>
      </c>
      <c r="E49" s="96">
        <v>0</v>
      </c>
      <c r="F49" s="97">
        <v>0</v>
      </c>
      <c r="G49" s="96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82">
        <v>0</v>
      </c>
      <c r="R49" s="82">
        <v>0</v>
      </c>
      <c r="S49" s="82">
        <v>0</v>
      </c>
      <c r="T49" s="200">
        <v>0</v>
      </c>
      <c r="U49" s="200">
        <v>0</v>
      </c>
      <c r="V49" s="200">
        <v>0</v>
      </c>
      <c r="W49" s="200">
        <v>0</v>
      </c>
      <c r="X49" s="200">
        <v>0</v>
      </c>
      <c r="Y49" s="82">
        <v>0</v>
      </c>
      <c r="Z49" s="82">
        <v>0</v>
      </c>
      <c r="AA49" s="75">
        <v>0</v>
      </c>
      <c r="AB49" s="75">
        <v>0</v>
      </c>
      <c r="AC49" s="75">
        <v>0</v>
      </c>
      <c r="AD49" s="75">
        <v>0</v>
      </c>
      <c r="AE49" s="75">
        <v>0</v>
      </c>
      <c r="AF49" s="75">
        <v>0</v>
      </c>
      <c r="AG49" s="75">
        <v>0</v>
      </c>
      <c r="AH49" s="75">
        <v>0</v>
      </c>
      <c r="AI49" s="82">
        <v>0</v>
      </c>
      <c r="AJ49" s="75">
        <v>0</v>
      </c>
      <c r="AK49" s="75">
        <v>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36"/>
    </row>
    <row r="50" spans="1:106" s="74" customFormat="1" ht="37.5" customHeight="1">
      <c r="A50" s="282" t="s">
        <v>159</v>
      </c>
      <c r="B50" s="300" t="s">
        <v>148</v>
      </c>
      <c r="C50" s="281"/>
      <c r="D50" s="24" t="s">
        <v>19</v>
      </c>
      <c r="E50" s="34"/>
      <c r="F50" s="34"/>
      <c r="G50" s="31"/>
      <c r="H50" s="33"/>
      <c r="I50" s="33"/>
      <c r="J50" s="33"/>
      <c r="K50" s="33"/>
      <c r="L50" s="62"/>
      <c r="M50" s="62"/>
      <c r="N50" s="62"/>
      <c r="O50" s="62"/>
      <c r="P50" s="62"/>
      <c r="Q50" s="62"/>
      <c r="R50" s="62"/>
      <c r="S50" s="62"/>
      <c r="T50" s="207"/>
      <c r="U50" s="207"/>
      <c r="V50" s="207"/>
      <c r="W50" s="207"/>
      <c r="X50" s="207"/>
      <c r="Y50" s="62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30"/>
      <c r="AR50" s="36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</row>
    <row r="51" spans="1:106" s="74" customFormat="1" ht="60.75" customHeight="1">
      <c r="A51" s="282"/>
      <c r="B51" s="301"/>
      <c r="C51" s="281"/>
      <c r="D51" s="176" t="s">
        <v>116</v>
      </c>
      <c r="E51" s="34">
        <v>0</v>
      </c>
      <c r="F51" s="34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205">
        <v>0</v>
      </c>
      <c r="U51" s="205">
        <v>0</v>
      </c>
      <c r="V51" s="205">
        <v>0</v>
      </c>
      <c r="W51" s="205">
        <v>0</v>
      </c>
      <c r="X51" s="205">
        <v>0</v>
      </c>
      <c r="Y51" s="31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52">
        <v>0</v>
      </c>
      <c r="AR51" s="36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</row>
    <row r="52" spans="1:106" s="74" customFormat="1" ht="69.75" customHeight="1">
      <c r="A52" s="169"/>
      <c r="B52" s="193"/>
      <c r="C52" s="32"/>
      <c r="D52" s="81" t="s">
        <v>117</v>
      </c>
      <c r="E52" s="96">
        <v>0</v>
      </c>
      <c r="F52" s="97">
        <v>0</v>
      </c>
      <c r="G52" s="96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82">
        <v>0</v>
      </c>
      <c r="R52" s="82">
        <v>0</v>
      </c>
      <c r="S52" s="82">
        <v>0</v>
      </c>
      <c r="T52" s="200">
        <v>0</v>
      </c>
      <c r="U52" s="200">
        <v>0</v>
      </c>
      <c r="V52" s="200">
        <v>0</v>
      </c>
      <c r="W52" s="200">
        <v>0</v>
      </c>
      <c r="X52" s="200">
        <v>0</v>
      </c>
      <c r="Y52" s="82">
        <v>0</v>
      </c>
      <c r="Z52" s="82">
        <v>0</v>
      </c>
      <c r="AA52" s="75">
        <v>0</v>
      </c>
      <c r="AB52" s="75">
        <v>0</v>
      </c>
      <c r="AC52" s="75">
        <v>0</v>
      </c>
      <c r="AD52" s="75">
        <v>0</v>
      </c>
      <c r="AE52" s="75">
        <v>0</v>
      </c>
      <c r="AF52" s="75">
        <v>0</v>
      </c>
      <c r="AG52" s="75">
        <v>0</v>
      </c>
      <c r="AH52" s="75">
        <v>0</v>
      </c>
      <c r="AI52" s="82">
        <v>0</v>
      </c>
      <c r="AJ52" s="75">
        <v>0</v>
      </c>
      <c r="AK52" s="75">
        <v>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72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</row>
    <row r="53" spans="1:106" s="74" customFormat="1" ht="45" customHeight="1">
      <c r="A53" s="169"/>
      <c r="B53" s="193"/>
      <c r="C53" s="32"/>
      <c r="D53" s="81" t="s">
        <v>27</v>
      </c>
      <c r="E53" s="96">
        <v>0</v>
      </c>
      <c r="F53" s="97">
        <v>0</v>
      </c>
      <c r="G53" s="96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82">
        <v>0</v>
      </c>
      <c r="R53" s="82">
        <v>0</v>
      </c>
      <c r="S53" s="82">
        <v>0</v>
      </c>
      <c r="T53" s="200">
        <v>0</v>
      </c>
      <c r="U53" s="200">
        <v>0</v>
      </c>
      <c r="V53" s="200">
        <v>0</v>
      </c>
      <c r="W53" s="200">
        <v>0</v>
      </c>
      <c r="X53" s="200">
        <v>0</v>
      </c>
      <c r="Y53" s="82">
        <v>0</v>
      </c>
      <c r="Z53" s="82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0</v>
      </c>
      <c r="AF53" s="75">
        <v>0</v>
      </c>
      <c r="AG53" s="75">
        <v>0</v>
      </c>
      <c r="AH53" s="75">
        <v>0</v>
      </c>
      <c r="AI53" s="82">
        <v>0</v>
      </c>
      <c r="AJ53" s="75">
        <v>0</v>
      </c>
      <c r="AK53" s="75">
        <v>0</v>
      </c>
      <c r="AL53" s="75">
        <v>0</v>
      </c>
      <c r="AM53" s="75">
        <v>0</v>
      </c>
      <c r="AN53" s="75">
        <v>0</v>
      </c>
      <c r="AO53" s="75">
        <v>0</v>
      </c>
      <c r="AP53" s="75">
        <v>0</v>
      </c>
      <c r="AQ53" s="75">
        <v>0</v>
      </c>
      <c r="AR53" s="72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</row>
    <row r="54" spans="1:106" s="74" customFormat="1" ht="51" customHeight="1">
      <c r="A54" s="169"/>
      <c r="B54" s="193"/>
      <c r="C54" s="32"/>
      <c r="D54" s="81" t="s">
        <v>118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82">
        <v>0</v>
      </c>
      <c r="R54" s="82">
        <v>0</v>
      </c>
      <c r="S54" s="82">
        <v>0</v>
      </c>
      <c r="T54" s="200">
        <v>0</v>
      </c>
      <c r="U54" s="200">
        <v>0</v>
      </c>
      <c r="V54" s="200">
        <v>0</v>
      </c>
      <c r="W54" s="200">
        <v>0</v>
      </c>
      <c r="X54" s="200">
        <v>0</v>
      </c>
      <c r="Y54" s="82">
        <v>0</v>
      </c>
      <c r="Z54" s="82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0</v>
      </c>
      <c r="AF54" s="75">
        <v>0</v>
      </c>
      <c r="AG54" s="75">
        <v>0</v>
      </c>
      <c r="AH54" s="75">
        <v>0</v>
      </c>
      <c r="AI54" s="82">
        <v>0</v>
      </c>
      <c r="AJ54" s="75">
        <v>0</v>
      </c>
      <c r="AK54" s="75">
        <v>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72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</row>
    <row r="55" spans="1:106" s="74" customFormat="1" ht="52.5" customHeight="1">
      <c r="A55" s="169"/>
      <c r="B55" s="193"/>
      <c r="C55" s="32"/>
      <c r="D55" s="81" t="s">
        <v>119</v>
      </c>
      <c r="E55" s="96">
        <v>0</v>
      </c>
      <c r="F55" s="97">
        <v>0</v>
      </c>
      <c r="G55" s="96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82">
        <v>0</v>
      </c>
      <c r="R55" s="82">
        <v>0</v>
      </c>
      <c r="S55" s="82">
        <v>0</v>
      </c>
      <c r="T55" s="200">
        <v>0</v>
      </c>
      <c r="U55" s="200">
        <v>0</v>
      </c>
      <c r="V55" s="200">
        <v>0</v>
      </c>
      <c r="W55" s="200">
        <v>0</v>
      </c>
      <c r="X55" s="200">
        <v>0</v>
      </c>
      <c r="Y55" s="82">
        <v>0</v>
      </c>
      <c r="Z55" s="82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  <c r="AH55" s="75">
        <v>0</v>
      </c>
      <c r="AI55" s="82">
        <v>0</v>
      </c>
      <c r="AJ55" s="75">
        <v>0</v>
      </c>
      <c r="AK55" s="75">
        <v>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2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</row>
    <row r="56" spans="1:106" s="74" customFormat="1" ht="54.75" customHeight="1">
      <c r="A56" s="169"/>
      <c r="B56" s="32"/>
      <c r="C56" s="32"/>
      <c r="D56" s="81" t="s">
        <v>120</v>
      </c>
      <c r="E56" s="96">
        <v>0</v>
      </c>
      <c r="F56" s="97">
        <v>0</v>
      </c>
      <c r="G56" s="96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82">
        <v>0</v>
      </c>
      <c r="R56" s="82">
        <v>0</v>
      </c>
      <c r="S56" s="82">
        <v>0</v>
      </c>
      <c r="T56" s="200">
        <v>0</v>
      </c>
      <c r="U56" s="200">
        <v>0</v>
      </c>
      <c r="V56" s="200">
        <v>0</v>
      </c>
      <c r="W56" s="200">
        <v>0</v>
      </c>
      <c r="X56" s="200">
        <v>0</v>
      </c>
      <c r="Y56" s="82">
        <v>0</v>
      </c>
      <c r="Z56" s="82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82">
        <v>0</v>
      </c>
      <c r="AJ56" s="75">
        <v>0</v>
      </c>
      <c r="AK56" s="75">
        <v>0</v>
      </c>
      <c r="AL56" s="75">
        <v>0</v>
      </c>
      <c r="AM56" s="75">
        <v>0</v>
      </c>
      <c r="AN56" s="75">
        <v>0</v>
      </c>
      <c r="AO56" s="75">
        <v>0</v>
      </c>
      <c r="AP56" s="75">
        <v>0</v>
      </c>
      <c r="AQ56" s="75">
        <v>0</v>
      </c>
      <c r="AR56" s="72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</row>
    <row r="57" spans="1:106" s="74" customFormat="1" ht="41.25" customHeight="1">
      <c r="A57" s="282" t="s">
        <v>160</v>
      </c>
      <c r="B57" s="300" t="s">
        <v>161</v>
      </c>
      <c r="C57" s="281"/>
      <c r="D57" s="24" t="s">
        <v>19</v>
      </c>
      <c r="E57" s="58">
        <v>0</v>
      </c>
      <c r="F57" s="58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31">
        <v>0</v>
      </c>
      <c r="R57" s="31">
        <v>0</v>
      </c>
      <c r="S57" s="31">
        <v>0</v>
      </c>
      <c r="T57" s="205">
        <v>0</v>
      </c>
      <c r="U57" s="205">
        <v>0</v>
      </c>
      <c r="V57" s="205">
        <v>0</v>
      </c>
      <c r="W57" s="205">
        <v>0</v>
      </c>
      <c r="X57" s="205">
        <v>0</v>
      </c>
      <c r="Y57" s="209">
        <v>0</v>
      </c>
      <c r="Z57" s="89">
        <v>0</v>
      </c>
      <c r="AA57" s="55">
        <v>0</v>
      </c>
      <c r="AB57" s="55">
        <v>0</v>
      </c>
      <c r="AC57" s="55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0</v>
      </c>
      <c r="AI57" s="33">
        <v>0</v>
      </c>
      <c r="AJ57" s="49">
        <v>0</v>
      </c>
      <c r="AK57" s="49">
        <v>0</v>
      </c>
      <c r="AL57" s="49">
        <v>0</v>
      </c>
      <c r="AM57" s="49">
        <v>0</v>
      </c>
      <c r="AN57" s="49">
        <v>0</v>
      </c>
      <c r="AO57" s="49">
        <v>0</v>
      </c>
      <c r="AP57" s="49">
        <v>0</v>
      </c>
      <c r="AQ57" s="52">
        <v>0</v>
      </c>
      <c r="AR57" s="72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</row>
    <row r="58" spans="1:106" s="74" customFormat="1" ht="59.25" customHeight="1">
      <c r="A58" s="282"/>
      <c r="B58" s="301"/>
      <c r="C58" s="281"/>
      <c r="D58" s="176" t="s">
        <v>116</v>
      </c>
      <c r="E58" s="58">
        <v>0</v>
      </c>
      <c r="F58" s="58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31">
        <v>0</v>
      </c>
      <c r="R58" s="31">
        <v>0</v>
      </c>
      <c r="S58" s="31">
        <v>0</v>
      </c>
      <c r="T58" s="205">
        <v>0</v>
      </c>
      <c r="U58" s="205">
        <v>0</v>
      </c>
      <c r="V58" s="205">
        <v>0</v>
      </c>
      <c r="W58" s="205">
        <v>0</v>
      </c>
      <c r="X58" s="205">
        <v>0</v>
      </c>
      <c r="Y58" s="209">
        <v>0</v>
      </c>
      <c r="Z58" s="89">
        <v>0</v>
      </c>
      <c r="AA58" s="55">
        <v>0</v>
      </c>
      <c r="AB58" s="55">
        <v>0</v>
      </c>
      <c r="AC58" s="55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33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0</v>
      </c>
      <c r="AP58" s="49">
        <v>0</v>
      </c>
      <c r="AQ58" s="52">
        <v>0</v>
      </c>
      <c r="AR58" s="72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</row>
    <row r="59" spans="1:106" s="74" customFormat="1" ht="48.75" customHeight="1">
      <c r="A59" s="169"/>
      <c r="B59" s="193"/>
      <c r="C59" s="32"/>
      <c r="D59" s="81" t="s">
        <v>117</v>
      </c>
      <c r="E59" s="96">
        <v>0</v>
      </c>
      <c r="F59" s="97">
        <v>0</v>
      </c>
      <c r="G59" s="96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82">
        <v>0</v>
      </c>
      <c r="R59" s="82">
        <v>0</v>
      </c>
      <c r="S59" s="82">
        <v>0</v>
      </c>
      <c r="T59" s="200">
        <v>0</v>
      </c>
      <c r="U59" s="200">
        <v>0</v>
      </c>
      <c r="V59" s="200">
        <v>0</v>
      </c>
      <c r="W59" s="200">
        <v>0</v>
      </c>
      <c r="X59" s="200">
        <v>0</v>
      </c>
      <c r="Y59" s="82">
        <v>0</v>
      </c>
      <c r="Z59" s="82">
        <v>0</v>
      </c>
      <c r="AA59" s="75">
        <v>0</v>
      </c>
      <c r="AB59" s="75">
        <v>0</v>
      </c>
      <c r="AC59" s="75">
        <v>0</v>
      </c>
      <c r="AD59" s="75">
        <v>0</v>
      </c>
      <c r="AE59" s="75">
        <v>0</v>
      </c>
      <c r="AF59" s="75">
        <v>0</v>
      </c>
      <c r="AG59" s="75">
        <v>0</v>
      </c>
      <c r="AH59" s="75">
        <v>0</v>
      </c>
      <c r="AI59" s="82">
        <v>0</v>
      </c>
      <c r="AJ59" s="75">
        <v>0</v>
      </c>
      <c r="AK59" s="75">
        <v>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36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</row>
    <row r="60" spans="1:106" s="74" customFormat="1" ht="43.5" customHeight="1">
      <c r="A60" s="169"/>
      <c r="B60" s="193"/>
      <c r="C60" s="32"/>
      <c r="D60" s="81" t="s">
        <v>27</v>
      </c>
      <c r="E60" s="96">
        <v>0</v>
      </c>
      <c r="F60" s="97">
        <v>0</v>
      </c>
      <c r="G60" s="96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82">
        <v>0</v>
      </c>
      <c r="R60" s="82">
        <v>0</v>
      </c>
      <c r="S60" s="82">
        <v>0</v>
      </c>
      <c r="T60" s="200">
        <v>0</v>
      </c>
      <c r="U60" s="200">
        <v>0</v>
      </c>
      <c r="V60" s="200">
        <v>0</v>
      </c>
      <c r="W60" s="200">
        <v>0</v>
      </c>
      <c r="X60" s="200">
        <v>0</v>
      </c>
      <c r="Y60" s="82">
        <v>0</v>
      </c>
      <c r="Z60" s="82">
        <v>0</v>
      </c>
      <c r="AA60" s="75">
        <v>0</v>
      </c>
      <c r="AB60" s="75">
        <v>0</v>
      </c>
      <c r="AC60" s="75">
        <v>0</v>
      </c>
      <c r="AD60" s="75">
        <v>0</v>
      </c>
      <c r="AE60" s="75">
        <v>0</v>
      </c>
      <c r="AF60" s="75">
        <v>0</v>
      </c>
      <c r="AG60" s="75">
        <v>0</v>
      </c>
      <c r="AH60" s="75">
        <v>0</v>
      </c>
      <c r="AI60" s="82">
        <v>0</v>
      </c>
      <c r="AJ60" s="75">
        <v>0</v>
      </c>
      <c r="AK60" s="75">
        <v>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36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</row>
    <row r="61" spans="1:106" s="74" customFormat="1" ht="72.75" customHeight="1">
      <c r="A61" s="169"/>
      <c r="B61" s="193"/>
      <c r="C61" s="32"/>
      <c r="D61" s="81" t="s">
        <v>118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82">
        <v>0</v>
      </c>
      <c r="R61" s="82">
        <v>0</v>
      </c>
      <c r="S61" s="82">
        <v>0</v>
      </c>
      <c r="T61" s="200">
        <v>0</v>
      </c>
      <c r="U61" s="200">
        <v>0</v>
      </c>
      <c r="V61" s="200">
        <v>0</v>
      </c>
      <c r="W61" s="200">
        <v>0</v>
      </c>
      <c r="X61" s="200">
        <v>0</v>
      </c>
      <c r="Y61" s="82">
        <v>0</v>
      </c>
      <c r="Z61" s="82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  <c r="AH61" s="75">
        <v>0</v>
      </c>
      <c r="AI61" s="82">
        <v>0</v>
      </c>
      <c r="AJ61" s="75">
        <v>0</v>
      </c>
      <c r="AK61" s="75">
        <v>0</v>
      </c>
      <c r="AL61" s="75">
        <v>0</v>
      </c>
      <c r="AM61" s="75">
        <v>0</v>
      </c>
      <c r="AN61" s="75">
        <v>0</v>
      </c>
      <c r="AO61" s="75">
        <v>0</v>
      </c>
      <c r="AP61" s="75">
        <v>0</v>
      </c>
      <c r="AQ61" s="75">
        <v>0</v>
      </c>
      <c r="AR61" s="36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</row>
    <row r="62" spans="1:106" s="74" customFormat="1" ht="35.25" customHeight="1">
      <c r="A62" s="169"/>
      <c r="B62" s="193"/>
      <c r="C62" s="32"/>
      <c r="D62" s="81" t="s">
        <v>119</v>
      </c>
      <c r="E62" s="96">
        <v>0</v>
      </c>
      <c r="F62" s="97">
        <v>0</v>
      </c>
      <c r="G62" s="96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82">
        <v>0</v>
      </c>
      <c r="R62" s="82">
        <v>0</v>
      </c>
      <c r="S62" s="82">
        <v>0</v>
      </c>
      <c r="T62" s="200">
        <v>0</v>
      </c>
      <c r="U62" s="200">
        <v>0</v>
      </c>
      <c r="V62" s="200">
        <v>0</v>
      </c>
      <c r="W62" s="200">
        <v>0</v>
      </c>
      <c r="X62" s="200">
        <v>0</v>
      </c>
      <c r="Y62" s="82">
        <v>0</v>
      </c>
      <c r="Z62" s="82">
        <v>0</v>
      </c>
      <c r="AA62" s="75">
        <v>0</v>
      </c>
      <c r="AB62" s="75">
        <v>0</v>
      </c>
      <c r="AC62" s="75">
        <v>0</v>
      </c>
      <c r="AD62" s="75">
        <v>0</v>
      </c>
      <c r="AE62" s="75">
        <v>0</v>
      </c>
      <c r="AF62" s="75">
        <v>0</v>
      </c>
      <c r="AG62" s="75">
        <v>0</v>
      </c>
      <c r="AH62" s="75">
        <v>0</v>
      </c>
      <c r="AI62" s="82">
        <v>0</v>
      </c>
      <c r="AJ62" s="75">
        <v>0</v>
      </c>
      <c r="AK62" s="75">
        <v>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36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</row>
    <row r="63" spans="1:106" s="74" customFormat="1" ht="62.25" customHeight="1">
      <c r="A63" s="169"/>
      <c r="B63" s="32"/>
      <c r="C63" s="32"/>
      <c r="D63" s="81" t="s">
        <v>120</v>
      </c>
      <c r="E63" s="96">
        <v>0</v>
      </c>
      <c r="F63" s="97">
        <v>0</v>
      </c>
      <c r="G63" s="96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82">
        <v>0</v>
      </c>
      <c r="R63" s="82">
        <v>0</v>
      </c>
      <c r="S63" s="82">
        <v>0</v>
      </c>
      <c r="T63" s="200">
        <v>0</v>
      </c>
      <c r="U63" s="200">
        <v>0</v>
      </c>
      <c r="V63" s="200">
        <v>0</v>
      </c>
      <c r="W63" s="200">
        <v>0</v>
      </c>
      <c r="X63" s="200">
        <v>0</v>
      </c>
      <c r="Y63" s="82">
        <v>0</v>
      </c>
      <c r="Z63" s="82">
        <v>0</v>
      </c>
      <c r="AA63" s="75">
        <v>0</v>
      </c>
      <c r="AB63" s="75">
        <v>0</v>
      </c>
      <c r="AC63" s="75">
        <v>0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82">
        <v>0</v>
      </c>
      <c r="AJ63" s="75">
        <v>0</v>
      </c>
      <c r="AK63" s="75">
        <v>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36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</row>
    <row r="64" spans="1:106" s="74" customFormat="1" ht="35.25" customHeight="1">
      <c r="A64" s="282" t="s">
        <v>162</v>
      </c>
      <c r="B64" s="300" t="s">
        <v>242</v>
      </c>
      <c r="C64" s="281"/>
      <c r="D64" s="24" t="s">
        <v>19</v>
      </c>
      <c r="E64" s="58">
        <v>0</v>
      </c>
      <c r="F64" s="58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31">
        <v>0</v>
      </c>
      <c r="R64" s="31">
        <v>0</v>
      </c>
      <c r="S64" s="31">
        <v>0</v>
      </c>
      <c r="T64" s="205">
        <v>0</v>
      </c>
      <c r="U64" s="205">
        <v>0</v>
      </c>
      <c r="V64" s="205">
        <v>0</v>
      </c>
      <c r="W64" s="205">
        <v>0</v>
      </c>
      <c r="X64" s="205">
        <v>0</v>
      </c>
      <c r="Y64" s="209">
        <v>0</v>
      </c>
      <c r="Z64" s="89">
        <v>0</v>
      </c>
      <c r="AA64" s="55">
        <v>0</v>
      </c>
      <c r="AB64" s="55">
        <v>0</v>
      </c>
      <c r="AC64" s="55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33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52">
        <v>0</v>
      </c>
      <c r="AR64" s="72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</row>
    <row r="65" spans="1:106" s="74" customFormat="1" ht="63" customHeight="1">
      <c r="A65" s="282"/>
      <c r="B65" s="301"/>
      <c r="C65" s="281"/>
      <c r="D65" s="176" t="s">
        <v>116</v>
      </c>
      <c r="E65" s="58">
        <v>0</v>
      </c>
      <c r="F65" s="58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31">
        <v>0</v>
      </c>
      <c r="R65" s="31">
        <v>0</v>
      </c>
      <c r="S65" s="31">
        <v>0</v>
      </c>
      <c r="T65" s="205">
        <v>0</v>
      </c>
      <c r="U65" s="205">
        <v>0</v>
      </c>
      <c r="V65" s="205">
        <v>0</v>
      </c>
      <c r="W65" s="205">
        <v>0</v>
      </c>
      <c r="X65" s="205">
        <v>0</v>
      </c>
      <c r="Y65" s="209">
        <v>0</v>
      </c>
      <c r="Z65" s="89">
        <v>0</v>
      </c>
      <c r="AA65" s="55">
        <v>0</v>
      </c>
      <c r="AB65" s="55">
        <v>0</v>
      </c>
      <c r="AC65" s="55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0</v>
      </c>
      <c r="AI65" s="33">
        <v>0</v>
      </c>
      <c r="AJ65" s="49">
        <v>0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52">
        <v>0</v>
      </c>
      <c r="AR65" s="72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</row>
    <row r="66" spans="1:106" s="74" customFormat="1" ht="72.75" customHeight="1">
      <c r="A66" s="169"/>
      <c r="B66" s="193"/>
      <c r="C66" s="32"/>
      <c r="D66" s="81" t="s">
        <v>117</v>
      </c>
      <c r="E66" s="96">
        <v>0</v>
      </c>
      <c r="F66" s="97">
        <v>0</v>
      </c>
      <c r="G66" s="96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82">
        <v>0</v>
      </c>
      <c r="R66" s="82">
        <v>0</v>
      </c>
      <c r="S66" s="82">
        <v>0</v>
      </c>
      <c r="T66" s="200">
        <v>0</v>
      </c>
      <c r="U66" s="200">
        <v>0</v>
      </c>
      <c r="V66" s="200">
        <v>0</v>
      </c>
      <c r="W66" s="200">
        <v>0</v>
      </c>
      <c r="X66" s="200">
        <v>0</v>
      </c>
      <c r="Y66" s="82">
        <v>0</v>
      </c>
      <c r="Z66" s="82">
        <v>0</v>
      </c>
      <c r="AA66" s="75">
        <v>0</v>
      </c>
      <c r="AB66" s="75">
        <v>0</v>
      </c>
      <c r="AC66" s="75">
        <v>0</v>
      </c>
      <c r="AD66" s="75">
        <v>0</v>
      </c>
      <c r="AE66" s="75">
        <v>0</v>
      </c>
      <c r="AF66" s="75">
        <v>0</v>
      </c>
      <c r="AG66" s="75">
        <v>0</v>
      </c>
      <c r="AH66" s="75">
        <v>0</v>
      </c>
      <c r="AI66" s="82">
        <v>0</v>
      </c>
      <c r="AJ66" s="75">
        <v>0</v>
      </c>
      <c r="AK66" s="75">
        <v>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2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</row>
    <row r="67" spans="1:106" s="74" customFormat="1" ht="38.25" customHeight="1">
      <c r="A67" s="169"/>
      <c r="B67" s="193"/>
      <c r="C67" s="32"/>
      <c r="D67" s="81" t="s">
        <v>27</v>
      </c>
      <c r="E67" s="96">
        <v>0</v>
      </c>
      <c r="F67" s="97">
        <v>0</v>
      </c>
      <c r="G67" s="96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82">
        <v>0</v>
      </c>
      <c r="R67" s="82">
        <v>0</v>
      </c>
      <c r="S67" s="82">
        <v>0</v>
      </c>
      <c r="T67" s="200">
        <v>0</v>
      </c>
      <c r="U67" s="200">
        <v>0</v>
      </c>
      <c r="V67" s="200">
        <v>0</v>
      </c>
      <c r="W67" s="200">
        <v>0</v>
      </c>
      <c r="X67" s="200">
        <v>0</v>
      </c>
      <c r="Y67" s="82">
        <v>0</v>
      </c>
      <c r="Z67" s="82">
        <v>0</v>
      </c>
      <c r="AA67" s="75">
        <v>0</v>
      </c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0</v>
      </c>
      <c r="AH67" s="75">
        <v>0</v>
      </c>
      <c r="AI67" s="82">
        <v>0</v>
      </c>
      <c r="AJ67" s="75">
        <v>0</v>
      </c>
      <c r="AK67" s="75">
        <v>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2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</row>
    <row r="68" spans="1:106" s="74" customFormat="1" ht="73.5" customHeight="1">
      <c r="A68" s="169"/>
      <c r="B68" s="193"/>
      <c r="C68" s="32"/>
      <c r="D68" s="81" t="s">
        <v>118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82">
        <v>0</v>
      </c>
      <c r="R68" s="82">
        <v>0</v>
      </c>
      <c r="S68" s="82">
        <v>0</v>
      </c>
      <c r="T68" s="200">
        <v>0</v>
      </c>
      <c r="U68" s="200">
        <v>0</v>
      </c>
      <c r="V68" s="200">
        <v>0</v>
      </c>
      <c r="W68" s="200">
        <v>0</v>
      </c>
      <c r="X68" s="200">
        <v>0</v>
      </c>
      <c r="Y68" s="82">
        <v>0</v>
      </c>
      <c r="Z68" s="82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5">
        <v>0</v>
      </c>
      <c r="AH68" s="75">
        <v>0</v>
      </c>
      <c r="AI68" s="82">
        <v>0</v>
      </c>
      <c r="AJ68" s="75">
        <v>0</v>
      </c>
      <c r="AK68" s="75">
        <v>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72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</row>
    <row r="69" spans="1:106" s="74" customFormat="1" ht="45" customHeight="1">
      <c r="A69" s="169"/>
      <c r="B69" s="193"/>
      <c r="C69" s="32"/>
      <c r="D69" s="81" t="s">
        <v>119</v>
      </c>
      <c r="E69" s="96">
        <v>0</v>
      </c>
      <c r="F69" s="97">
        <v>0</v>
      </c>
      <c r="G69" s="96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82">
        <v>0</v>
      </c>
      <c r="R69" s="82">
        <v>0</v>
      </c>
      <c r="S69" s="82">
        <v>0</v>
      </c>
      <c r="T69" s="200">
        <v>0</v>
      </c>
      <c r="U69" s="200">
        <v>0</v>
      </c>
      <c r="V69" s="200">
        <v>0</v>
      </c>
      <c r="W69" s="200">
        <v>0</v>
      </c>
      <c r="X69" s="200">
        <v>0</v>
      </c>
      <c r="Y69" s="82">
        <v>0</v>
      </c>
      <c r="Z69" s="82">
        <v>0</v>
      </c>
      <c r="AA69" s="75">
        <v>0</v>
      </c>
      <c r="AB69" s="75">
        <v>0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  <c r="AH69" s="75">
        <v>0</v>
      </c>
      <c r="AI69" s="82">
        <v>0</v>
      </c>
      <c r="AJ69" s="75">
        <v>0</v>
      </c>
      <c r="AK69" s="75">
        <v>0</v>
      </c>
      <c r="AL69" s="75">
        <v>0</v>
      </c>
      <c r="AM69" s="75">
        <v>0</v>
      </c>
      <c r="AN69" s="75">
        <v>0</v>
      </c>
      <c r="AO69" s="75">
        <v>0</v>
      </c>
      <c r="AP69" s="75">
        <v>0</v>
      </c>
      <c r="AQ69" s="75">
        <v>0</v>
      </c>
      <c r="AR69" s="72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</row>
    <row r="70" spans="1:106" s="74" customFormat="1" ht="67.5" customHeight="1">
      <c r="A70" s="169"/>
      <c r="B70" s="32"/>
      <c r="C70" s="32"/>
      <c r="D70" s="81" t="s">
        <v>120</v>
      </c>
      <c r="E70" s="96">
        <v>0</v>
      </c>
      <c r="F70" s="97">
        <v>0</v>
      </c>
      <c r="G70" s="96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82">
        <v>0</v>
      </c>
      <c r="R70" s="82">
        <v>0</v>
      </c>
      <c r="S70" s="82">
        <v>0</v>
      </c>
      <c r="T70" s="200">
        <v>0</v>
      </c>
      <c r="U70" s="200">
        <v>0</v>
      </c>
      <c r="V70" s="200">
        <v>0</v>
      </c>
      <c r="W70" s="200">
        <v>0</v>
      </c>
      <c r="X70" s="200">
        <v>0</v>
      </c>
      <c r="Y70" s="82">
        <v>0</v>
      </c>
      <c r="Z70" s="82">
        <v>0</v>
      </c>
      <c r="AA70" s="75">
        <v>0</v>
      </c>
      <c r="AB70" s="75">
        <v>0</v>
      </c>
      <c r="AC70" s="75">
        <v>0</v>
      </c>
      <c r="AD70" s="75">
        <v>0</v>
      </c>
      <c r="AE70" s="75">
        <v>0</v>
      </c>
      <c r="AF70" s="75">
        <v>0</v>
      </c>
      <c r="AG70" s="75">
        <v>0</v>
      </c>
      <c r="AH70" s="75">
        <v>0</v>
      </c>
      <c r="AI70" s="82">
        <v>0</v>
      </c>
      <c r="AJ70" s="75">
        <v>0</v>
      </c>
      <c r="AK70" s="75">
        <v>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2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</row>
    <row r="71" spans="1:106" s="74" customFormat="1" ht="30.75" customHeight="1">
      <c r="A71" s="282" t="s">
        <v>163</v>
      </c>
      <c r="B71" s="300" t="s">
        <v>243</v>
      </c>
      <c r="C71" s="281"/>
      <c r="D71" s="24" t="s">
        <v>19</v>
      </c>
      <c r="E71" s="58">
        <v>0</v>
      </c>
      <c r="F71" s="58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31">
        <v>0</v>
      </c>
      <c r="R71" s="31">
        <v>0</v>
      </c>
      <c r="S71" s="31">
        <v>0</v>
      </c>
      <c r="T71" s="205">
        <v>0</v>
      </c>
      <c r="U71" s="205">
        <v>0</v>
      </c>
      <c r="V71" s="205">
        <v>0</v>
      </c>
      <c r="W71" s="205">
        <v>0</v>
      </c>
      <c r="X71" s="205">
        <v>0</v>
      </c>
      <c r="Y71" s="209">
        <v>0</v>
      </c>
      <c r="Z71" s="89">
        <v>0</v>
      </c>
      <c r="AA71" s="55">
        <v>0</v>
      </c>
      <c r="AB71" s="55">
        <v>0</v>
      </c>
      <c r="AC71" s="55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0</v>
      </c>
      <c r="AI71" s="33">
        <v>0</v>
      </c>
      <c r="AJ71" s="49">
        <v>0</v>
      </c>
      <c r="AK71" s="49">
        <v>0</v>
      </c>
      <c r="AL71" s="49">
        <v>0</v>
      </c>
      <c r="AM71" s="49">
        <v>0</v>
      </c>
      <c r="AN71" s="49">
        <v>0</v>
      </c>
      <c r="AO71" s="49">
        <v>0</v>
      </c>
      <c r="AP71" s="49">
        <v>0</v>
      </c>
      <c r="AQ71" s="52">
        <v>0</v>
      </c>
      <c r="AR71" s="72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</row>
    <row r="72" spans="1:106" s="74" customFormat="1" ht="25.5" customHeight="1">
      <c r="A72" s="282"/>
      <c r="B72" s="301"/>
      <c r="C72" s="281"/>
      <c r="D72" s="176" t="s">
        <v>116</v>
      </c>
      <c r="E72" s="58">
        <v>0</v>
      </c>
      <c r="F72" s="58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31">
        <v>0</v>
      </c>
      <c r="R72" s="31">
        <v>0</v>
      </c>
      <c r="S72" s="31">
        <v>0</v>
      </c>
      <c r="T72" s="205">
        <v>0</v>
      </c>
      <c r="U72" s="205">
        <v>0</v>
      </c>
      <c r="V72" s="205">
        <v>0</v>
      </c>
      <c r="W72" s="205">
        <v>0</v>
      </c>
      <c r="X72" s="205">
        <v>0</v>
      </c>
      <c r="Y72" s="209">
        <v>0</v>
      </c>
      <c r="Z72" s="89">
        <v>0</v>
      </c>
      <c r="AA72" s="55">
        <v>0</v>
      </c>
      <c r="AB72" s="55">
        <v>0</v>
      </c>
      <c r="AC72" s="55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0</v>
      </c>
      <c r="AI72" s="33">
        <v>0</v>
      </c>
      <c r="AJ72" s="49">
        <v>0</v>
      </c>
      <c r="AK72" s="49">
        <v>0</v>
      </c>
      <c r="AL72" s="49">
        <v>0</v>
      </c>
      <c r="AM72" s="49">
        <v>0</v>
      </c>
      <c r="AN72" s="49">
        <v>0</v>
      </c>
      <c r="AO72" s="49">
        <v>0</v>
      </c>
      <c r="AP72" s="49">
        <v>0</v>
      </c>
      <c r="AQ72" s="52">
        <v>0</v>
      </c>
      <c r="AR72" s="72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</row>
    <row r="73" spans="1:106" s="74" customFormat="1" ht="60" customHeight="1">
      <c r="A73" s="169"/>
      <c r="B73" s="193"/>
      <c r="C73" s="32"/>
      <c r="D73" s="81" t="s">
        <v>117</v>
      </c>
      <c r="E73" s="96">
        <v>0</v>
      </c>
      <c r="F73" s="97">
        <v>0</v>
      </c>
      <c r="G73" s="96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82">
        <v>0</v>
      </c>
      <c r="R73" s="82">
        <v>0</v>
      </c>
      <c r="S73" s="82">
        <v>0</v>
      </c>
      <c r="T73" s="200">
        <v>0</v>
      </c>
      <c r="U73" s="200">
        <v>0</v>
      </c>
      <c r="V73" s="200">
        <v>0</v>
      </c>
      <c r="W73" s="200">
        <v>0</v>
      </c>
      <c r="X73" s="200">
        <v>0</v>
      </c>
      <c r="Y73" s="82">
        <v>0</v>
      </c>
      <c r="Z73" s="82">
        <v>0</v>
      </c>
      <c r="AA73" s="75">
        <v>0</v>
      </c>
      <c r="AB73" s="75">
        <v>0</v>
      </c>
      <c r="AC73" s="75">
        <v>0</v>
      </c>
      <c r="AD73" s="75">
        <v>0</v>
      </c>
      <c r="AE73" s="75">
        <v>0</v>
      </c>
      <c r="AF73" s="75">
        <v>0</v>
      </c>
      <c r="AG73" s="75">
        <v>0</v>
      </c>
      <c r="AH73" s="75">
        <v>0</v>
      </c>
      <c r="AI73" s="82">
        <v>0</v>
      </c>
      <c r="AJ73" s="75">
        <v>0</v>
      </c>
      <c r="AK73" s="75">
        <v>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72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</row>
    <row r="74" spans="1:106" s="74" customFormat="1" ht="42" customHeight="1">
      <c r="A74" s="169"/>
      <c r="B74" s="193"/>
      <c r="C74" s="32"/>
      <c r="D74" s="81" t="s">
        <v>27</v>
      </c>
      <c r="E74" s="96">
        <v>0</v>
      </c>
      <c r="F74" s="97">
        <v>0</v>
      </c>
      <c r="G74" s="96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82">
        <v>0</v>
      </c>
      <c r="R74" s="82">
        <v>0</v>
      </c>
      <c r="S74" s="82">
        <v>0</v>
      </c>
      <c r="T74" s="200">
        <v>0</v>
      </c>
      <c r="U74" s="200">
        <v>0</v>
      </c>
      <c r="V74" s="200">
        <v>0</v>
      </c>
      <c r="W74" s="200">
        <v>0</v>
      </c>
      <c r="X74" s="200">
        <v>0</v>
      </c>
      <c r="Y74" s="82">
        <v>0</v>
      </c>
      <c r="Z74" s="82">
        <v>0</v>
      </c>
      <c r="AA74" s="75">
        <v>0</v>
      </c>
      <c r="AB74" s="75">
        <v>0</v>
      </c>
      <c r="AC74" s="75">
        <v>0</v>
      </c>
      <c r="AD74" s="75">
        <v>0</v>
      </c>
      <c r="AE74" s="75">
        <v>0</v>
      </c>
      <c r="AF74" s="75">
        <v>0</v>
      </c>
      <c r="AG74" s="75">
        <v>0</v>
      </c>
      <c r="AH74" s="75">
        <v>0</v>
      </c>
      <c r="AI74" s="82">
        <v>0</v>
      </c>
      <c r="AJ74" s="75">
        <v>0</v>
      </c>
      <c r="AK74" s="75">
        <v>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2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</row>
    <row r="75" spans="1:106" s="74" customFormat="1" ht="72" customHeight="1">
      <c r="A75" s="169"/>
      <c r="B75" s="193"/>
      <c r="C75" s="32"/>
      <c r="D75" s="81" t="s">
        <v>118</v>
      </c>
      <c r="E75" s="75">
        <v>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82">
        <v>0</v>
      </c>
      <c r="R75" s="82">
        <v>0</v>
      </c>
      <c r="S75" s="82">
        <v>0</v>
      </c>
      <c r="T75" s="200">
        <v>0</v>
      </c>
      <c r="U75" s="200">
        <v>0</v>
      </c>
      <c r="V75" s="200">
        <v>0</v>
      </c>
      <c r="W75" s="200">
        <v>0</v>
      </c>
      <c r="X75" s="200">
        <v>0</v>
      </c>
      <c r="Y75" s="82">
        <v>0</v>
      </c>
      <c r="Z75" s="82">
        <v>0</v>
      </c>
      <c r="AA75" s="75">
        <v>0</v>
      </c>
      <c r="AB75" s="75">
        <v>0</v>
      </c>
      <c r="AC75" s="75">
        <v>0</v>
      </c>
      <c r="AD75" s="75">
        <v>0</v>
      </c>
      <c r="AE75" s="75">
        <v>0</v>
      </c>
      <c r="AF75" s="75">
        <v>0</v>
      </c>
      <c r="AG75" s="75">
        <v>0</v>
      </c>
      <c r="AH75" s="75">
        <v>0</v>
      </c>
      <c r="AI75" s="82">
        <v>0</v>
      </c>
      <c r="AJ75" s="75">
        <v>0</v>
      </c>
      <c r="AK75" s="75">
        <v>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2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</row>
    <row r="76" spans="1:106" s="74" customFormat="1" ht="37.5" customHeight="1">
      <c r="A76" s="169"/>
      <c r="B76" s="193"/>
      <c r="C76" s="32"/>
      <c r="D76" s="81" t="s">
        <v>119</v>
      </c>
      <c r="E76" s="96">
        <v>0</v>
      </c>
      <c r="F76" s="97">
        <v>0</v>
      </c>
      <c r="G76" s="96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82">
        <v>0</v>
      </c>
      <c r="R76" s="82">
        <v>0</v>
      </c>
      <c r="S76" s="82">
        <v>0</v>
      </c>
      <c r="T76" s="200">
        <v>0</v>
      </c>
      <c r="U76" s="200">
        <v>0</v>
      </c>
      <c r="V76" s="200">
        <v>0</v>
      </c>
      <c r="W76" s="200">
        <v>0</v>
      </c>
      <c r="X76" s="200">
        <v>0</v>
      </c>
      <c r="Y76" s="82">
        <v>0</v>
      </c>
      <c r="Z76" s="82">
        <v>0</v>
      </c>
      <c r="AA76" s="75">
        <v>0</v>
      </c>
      <c r="AB76" s="75">
        <v>0</v>
      </c>
      <c r="AC76" s="75">
        <v>0</v>
      </c>
      <c r="AD76" s="75">
        <v>0</v>
      </c>
      <c r="AE76" s="75">
        <v>0</v>
      </c>
      <c r="AF76" s="75">
        <v>0</v>
      </c>
      <c r="AG76" s="75">
        <v>0</v>
      </c>
      <c r="AH76" s="75">
        <v>0</v>
      </c>
      <c r="AI76" s="82">
        <v>0</v>
      </c>
      <c r="AJ76" s="75">
        <v>0</v>
      </c>
      <c r="AK76" s="75">
        <v>0</v>
      </c>
      <c r="AL76" s="75">
        <v>0</v>
      </c>
      <c r="AM76" s="75">
        <v>0</v>
      </c>
      <c r="AN76" s="75">
        <v>0</v>
      </c>
      <c r="AO76" s="75">
        <v>0</v>
      </c>
      <c r="AP76" s="75">
        <v>0</v>
      </c>
      <c r="AQ76" s="75">
        <v>0</v>
      </c>
      <c r="AR76" s="72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</row>
    <row r="77" spans="1:106" s="74" customFormat="1" ht="54.75" customHeight="1">
      <c r="A77" s="169"/>
      <c r="B77" s="32"/>
      <c r="C77" s="32"/>
      <c r="D77" s="81" t="s">
        <v>120</v>
      </c>
      <c r="E77" s="96">
        <v>0</v>
      </c>
      <c r="F77" s="97">
        <v>0</v>
      </c>
      <c r="G77" s="96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82">
        <v>0</v>
      </c>
      <c r="R77" s="82">
        <v>0</v>
      </c>
      <c r="S77" s="82">
        <v>0</v>
      </c>
      <c r="T77" s="200">
        <v>0</v>
      </c>
      <c r="U77" s="200">
        <v>0</v>
      </c>
      <c r="V77" s="200">
        <v>0</v>
      </c>
      <c r="W77" s="200">
        <v>0</v>
      </c>
      <c r="X77" s="200">
        <v>0</v>
      </c>
      <c r="Y77" s="82">
        <v>0</v>
      </c>
      <c r="Z77" s="82">
        <v>0</v>
      </c>
      <c r="AA77" s="75">
        <v>0</v>
      </c>
      <c r="AB77" s="75">
        <v>0</v>
      </c>
      <c r="AC77" s="75">
        <v>0</v>
      </c>
      <c r="AD77" s="75">
        <v>0</v>
      </c>
      <c r="AE77" s="75">
        <v>0</v>
      </c>
      <c r="AF77" s="75">
        <v>0</v>
      </c>
      <c r="AG77" s="75">
        <v>0</v>
      </c>
      <c r="AH77" s="75">
        <v>0</v>
      </c>
      <c r="AI77" s="82">
        <v>0</v>
      </c>
      <c r="AJ77" s="75">
        <v>0</v>
      </c>
      <c r="AK77" s="75">
        <v>0</v>
      </c>
      <c r="AL77" s="75">
        <v>0</v>
      </c>
      <c r="AM77" s="75">
        <v>0</v>
      </c>
      <c r="AN77" s="75">
        <v>0</v>
      </c>
      <c r="AO77" s="75">
        <v>0</v>
      </c>
      <c r="AP77" s="75">
        <v>0</v>
      </c>
      <c r="AQ77" s="75">
        <v>0</v>
      </c>
      <c r="AR77" s="72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</row>
    <row r="78" spans="1:106" s="74" customFormat="1" ht="39" customHeight="1">
      <c r="A78" s="298" t="s">
        <v>164</v>
      </c>
      <c r="B78" s="299"/>
      <c r="C78" s="32"/>
      <c r="D78" s="53" t="s">
        <v>19</v>
      </c>
      <c r="E78" s="241">
        <v>465</v>
      </c>
      <c r="F78" s="242">
        <f>U78+X78</f>
        <v>465</v>
      </c>
      <c r="G78" s="241">
        <f>F78/E78*100</f>
        <v>100</v>
      </c>
      <c r="H78" s="59">
        <v>0</v>
      </c>
      <c r="I78" s="59">
        <v>0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  <c r="O78" s="59">
        <v>0</v>
      </c>
      <c r="P78" s="59">
        <v>0</v>
      </c>
      <c r="Q78" s="241">
        <v>0</v>
      </c>
      <c r="R78" s="242">
        <v>0</v>
      </c>
      <c r="S78" s="241">
        <v>0</v>
      </c>
      <c r="T78" s="243">
        <v>335</v>
      </c>
      <c r="U78" s="243">
        <v>335</v>
      </c>
      <c r="V78" s="59">
        <f>U78/T78*100</f>
        <v>100</v>
      </c>
      <c r="W78" s="253">
        <v>130</v>
      </c>
      <c r="X78" s="253">
        <v>130</v>
      </c>
      <c r="Y78" s="59">
        <f>X78/W78*100</f>
        <v>100</v>
      </c>
      <c r="Z78" s="60">
        <v>0</v>
      </c>
      <c r="AA78" s="60">
        <v>0</v>
      </c>
      <c r="AB78" s="60">
        <v>0</v>
      </c>
      <c r="AC78" s="60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52">
        <v>0</v>
      </c>
      <c r="AR78" s="72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</row>
    <row r="79" spans="1:106" s="74" customFormat="1" ht="51.75" customHeight="1">
      <c r="A79" s="72"/>
      <c r="B79" s="193"/>
      <c r="C79" s="32"/>
      <c r="D79" s="81" t="s">
        <v>116</v>
      </c>
      <c r="E79" s="96">
        <v>0</v>
      </c>
      <c r="F79" s="97">
        <v>0</v>
      </c>
      <c r="G79" s="96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82">
        <v>0</v>
      </c>
      <c r="R79" s="82">
        <v>0</v>
      </c>
      <c r="S79" s="82">
        <v>0</v>
      </c>
      <c r="T79" s="200">
        <v>0</v>
      </c>
      <c r="U79" s="200">
        <v>0</v>
      </c>
      <c r="V79" s="200">
        <v>0</v>
      </c>
      <c r="W79" s="200">
        <v>0</v>
      </c>
      <c r="X79" s="200">
        <v>0</v>
      </c>
      <c r="Y79" s="82">
        <v>0</v>
      </c>
      <c r="Z79" s="82">
        <v>0</v>
      </c>
      <c r="AA79" s="75">
        <v>0</v>
      </c>
      <c r="AB79" s="75">
        <v>0</v>
      </c>
      <c r="AC79" s="75">
        <v>0</v>
      </c>
      <c r="AD79" s="75">
        <v>0</v>
      </c>
      <c r="AE79" s="75">
        <v>0</v>
      </c>
      <c r="AF79" s="75">
        <v>0</v>
      </c>
      <c r="AG79" s="75">
        <v>0</v>
      </c>
      <c r="AH79" s="75">
        <v>0</v>
      </c>
      <c r="AI79" s="82">
        <v>0</v>
      </c>
      <c r="AJ79" s="75">
        <v>0</v>
      </c>
      <c r="AK79" s="75">
        <v>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2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</row>
    <row r="80" spans="1:106" s="74" customFormat="1" ht="70.5" customHeight="1">
      <c r="A80" s="169"/>
      <c r="B80" s="193"/>
      <c r="C80" s="32"/>
      <c r="D80" s="81" t="s">
        <v>117</v>
      </c>
      <c r="E80" s="96">
        <v>0</v>
      </c>
      <c r="F80" s="97">
        <v>0</v>
      </c>
      <c r="G80" s="96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82">
        <v>0</v>
      </c>
      <c r="R80" s="82">
        <v>0</v>
      </c>
      <c r="S80" s="82">
        <v>0</v>
      </c>
      <c r="T80" s="200">
        <v>0</v>
      </c>
      <c r="U80" s="200">
        <v>0</v>
      </c>
      <c r="V80" s="200">
        <v>0</v>
      </c>
      <c r="W80" s="200">
        <v>0</v>
      </c>
      <c r="X80" s="200">
        <v>0</v>
      </c>
      <c r="Y80" s="82">
        <v>0</v>
      </c>
      <c r="Z80" s="82">
        <v>0</v>
      </c>
      <c r="AA80" s="75">
        <v>0</v>
      </c>
      <c r="AB80" s="75">
        <v>0</v>
      </c>
      <c r="AC80" s="75">
        <v>0</v>
      </c>
      <c r="AD80" s="75">
        <v>0</v>
      </c>
      <c r="AE80" s="75">
        <v>0</v>
      </c>
      <c r="AF80" s="75">
        <v>0</v>
      </c>
      <c r="AG80" s="75">
        <v>0</v>
      </c>
      <c r="AH80" s="75">
        <v>0</v>
      </c>
      <c r="AI80" s="82">
        <v>0</v>
      </c>
      <c r="AJ80" s="75">
        <v>0</v>
      </c>
      <c r="AK80" s="75">
        <v>0</v>
      </c>
      <c r="AL80" s="75">
        <v>0</v>
      </c>
      <c r="AM80" s="75">
        <v>0</v>
      </c>
      <c r="AN80" s="75">
        <v>0</v>
      </c>
      <c r="AO80" s="75">
        <v>0</v>
      </c>
      <c r="AP80" s="75">
        <v>0</v>
      </c>
      <c r="AQ80" s="75">
        <v>0</v>
      </c>
      <c r="AR80" s="72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</row>
    <row r="81" spans="1:106" s="74" customFormat="1" ht="45" customHeight="1">
      <c r="A81" s="169"/>
      <c r="B81" s="193"/>
      <c r="C81" s="32"/>
      <c r="D81" s="81" t="s">
        <v>27</v>
      </c>
      <c r="E81" s="96">
        <v>465</v>
      </c>
      <c r="F81" s="97">
        <f>U81+X81</f>
        <v>465</v>
      </c>
      <c r="G81" s="96">
        <f>F81/E81*100</f>
        <v>100</v>
      </c>
      <c r="H81" s="75">
        <v>0</v>
      </c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198">
        <v>0</v>
      </c>
      <c r="R81" s="199">
        <v>0</v>
      </c>
      <c r="S81" s="198">
        <v>0</v>
      </c>
      <c r="T81" s="200">
        <v>335</v>
      </c>
      <c r="U81" s="200">
        <v>335</v>
      </c>
      <c r="V81" s="208">
        <f>U81/T81*100</f>
        <v>100</v>
      </c>
      <c r="W81" s="200">
        <v>130</v>
      </c>
      <c r="X81" s="200">
        <v>130</v>
      </c>
      <c r="Y81" s="82">
        <f>X81/W81*100</f>
        <v>100</v>
      </c>
      <c r="Z81" s="82">
        <v>0</v>
      </c>
      <c r="AA81" s="75">
        <v>0</v>
      </c>
      <c r="AB81" s="75">
        <v>0</v>
      </c>
      <c r="AC81" s="75">
        <v>0</v>
      </c>
      <c r="AD81" s="75">
        <v>0</v>
      </c>
      <c r="AE81" s="75">
        <v>0</v>
      </c>
      <c r="AF81" s="75">
        <v>0</v>
      </c>
      <c r="AG81" s="75">
        <v>0</v>
      </c>
      <c r="AH81" s="75">
        <v>0</v>
      </c>
      <c r="AI81" s="82">
        <v>0</v>
      </c>
      <c r="AJ81" s="75">
        <v>0</v>
      </c>
      <c r="AK81" s="75">
        <v>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72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</row>
    <row r="82" spans="1:106" s="74" customFormat="1" ht="75" customHeight="1">
      <c r="A82" s="169"/>
      <c r="B82" s="193"/>
      <c r="C82" s="32"/>
      <c r="D82" s="81" t="s">
        <v>118</v>
      </c>
      <c r="E82" s="96">
        <v>0</v>
      </c>
      <c r="F82" s="97">
        <v>0</v>
      </c>
      <c r="G82" s="96">
        <v>0</v>
      </c>
      <c r="H82" s="75">
        <v>0</v>
      </c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82">
        <v>0</v>
      </c>
      <c r="R82" s="82">
        <v>0</v>
      </c>
      <c r="S82" s="82">
        <v>0</v>
      </c>
      <c r="T82" s="200">
        <v>0</v>
      </c>
      <c r="U82" s="200">
        <v>0</v>
      </c>
      <c r="V82" s="200">
        <v>0</v>
      </c>
      <c r="W82" s="200">
        <v>0</v>
      </c>
      <c r="X82" s="200">
        <v>0</v>
      </c>
      <c r="Y82" s="82">
        <v>0</v>
      </c>
      <c r="Z82" s="82">
        <v>0</v>
      </c>
      <c r="AA82" s="75">
        <v>0</v>
      </c>
      <c r="AB82" s="75">
        <v>0</v>
      </c>
      <c r="AC82" s="75">
        <v>0</v>
      </c>
      <c r="AD82" s="75">
        <v>0</v>
      </c>
      <c r="AE82" s="75">
        <v>0</v>
      </c>
      <c r="AF82" s="75">
        <v>0</v>
      </c>
      <c r="AG82" s="75">
        <v>0</v>
      </c>
      <c r="AH82" s="75">
        <v>0</v>
      </c>
      <c r="AI82" s="82">
        <v>0</v>
      </c>
      <c r="AJ82" s="75">
        <v>0</v>
      </c>
      <c r="AK82" s="75">
        <v>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2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</row>
    <row r="83" spans="1:106" s="74" customFormat="1" ht="46.5" customHeight="1">
      <c r="A83" s="169"/>
      <c r="B83" s="32"/>
      <c r="C83" s="32"/>
      <c r="D83" s="81" t="s">
        <v>119</v>
      </c>
      <c r="E83" s="96">
        <v>0</v>
      </c>
      <c r="F83" s="97">
        <v>0</v>
      </c>
      <c r="G83" s="96">
        <v>0</v>
      </c>
      <c r="H83" s="75">
        <v>0</v>
      </c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82">
        <v>0</v>
      </c>
      <c r="R83" s="82">
        <v>0</v>
      </c>
      <c r="S83" s="82">
        <v>0</v>
      </c>
      <c r="T83" s="200">
        <v>0</v>
      </c>
      <c r="U83" s="200">
        <v>0</v>
      </c>
      <c r="V83" s="200">
        <v>0</v>
      </c>
      <c r="W83" s="200">
        <v>0</v>
      </c>
      <c r="X83" s="200">
        <v>0</v>
      </c>
      <c r="Y83" s="82">
        <v>0</v>
      </c>
      <c r="Z83" s="82">
        <v>0</v>
      </c>
      <c r="AA83" s="75">
        <v>0</v>
      </c>
      <c r="AB83" s="75">
        <v>0</v>
      </c>
      <c r="AC83" s="75">
        <v>0</v>
      </c>
      <c r="AD83" s="75">
        <v>0</v>
      </c>
      <c r="AE83" s="75">
        <v>0</v>
      </c>
      <c r="AF83" s="75">
        <v>0</v>
      </c>
      <c r="AG83" s="75">
        <v>0</v>
      </c>
      <c r="AH83" s="75">
        <v>0</v>
      </c>
      <c r="AI83" s="82">
        <v>0</v>
      </c>
      <c r="AJ83" s="75">
        <v>0</v>
      </c>
      <c r="AK83" s="75">
        <v>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2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</row>
    <row r="84" spans="1:106" s="74" customFormat="1" ht="57.75" customHeight="1">
      <c r="A84" s="169"/>
      <c r="B84" s="32"/>
      <c r="C84" s="32"/>
      <c r="D84" s="81" t="s">
        <v>120</v>
      </c>
      <c r="E84" s="198">
        <v>0</v>
      </c>
      <c r="F84" s="199">
        <v>0</v>
      </c>
      <c r="G84" s="198">
        <v>0</v>
      </c>
      <c r="H84" s="75">
        <v>0</v>
      </c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82">
        <v>0</v>
      </c>
      <c r="R84" s="82">
        <v>0</v>
      </c>
      <c r="S84" s="82">
        <v>0</v>
      </c>
      <c r="T84" s="75">
        <v>0</v>
      </c>
      <c r="U84" s="75">
        <v>0</v>
      </c>
      <c r="V84" s="75">
        <v>0</v>
      </c>
      <c r="W84" s="82">
        <v>0</v>
      </c>
      <c r="X84" s="82">
        <v>0</v>
      </c>
      <c r="Y84" s="82">
        <v>0</v>
      </c>
      <c r="Z84" s="82">
        <v>0</v>
      </c>
      <c r="AA84" s="75">
        <v>0</v>
      </c>
      <c r="AB84" s="75">
        <v>0</v>
      </c>
      <c r="AC84" s="75">
        <v>0</v>
      </c>
      <c r="AD84" s="75">
        <v>0</v>
      </c>
      <c r="AE84" s="75">
        <v>0</v>
      </c>
      <c r="AF84" s="75">
        <v>0</v>
      </c>
      <c r="AG84" s="75">
        <v>0</v>
      </c>
      <c r="AH84" s="75">
        <v>0</v>
      </c>
      <c r="AI84" s="82">
        <v>0</v>
      </c>
      <c r="AJ84" s="75">
        <v>0</v>
      </c>
      <c r="AK84" s="75">
        <v>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72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</row>
    <row r="85" spans="1:106" s="74" customFormat="1" ht="33.75" customHeight="1">
      <c r="A85" s="282" t="s">
        <v>20</v>
      </c>
      <c r="B85" s="300" t="s">
        <v>165</v>
      </c>
      <c r="C85" s="281"/>
      <c r="D85" s="24" t="s">
        <v>19</v>
      </c>
      <c r="E85" s="216">
        <v>285.05</v>
      </c>
      <c r="F85" s="220">
        <f>X85+AA85+AD85+AG85</f>
        <v>278.69</v>
      </c>
      <c r="G85" s="208">
        <f>F85/E85*100</f>
        <v>97.768812489037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31">
        <v>0</v>
      </c>
      <c r="R85" s="31">
        <v>0</v>
      </c>
      <c r="S85" s="31">
        <v>0</v>
      </c>
      <c r="T85" s="27">
        <v>0</v>
      </c>
      <c r="U85" s="27">
        <v>0</v>
      </c>
      <c r="V85" s="27">
        <v>0</v>
      </c>
      <c r="W85" s="259">
        <f>W221</f>
        <v>61.3</v>
      </c>
      <c r="X85" s="232">
        <f>X221</f>
        <v>61.3</v>
      </c>
      <c r="Y85" s="231">
        <f>X85/W85*100</f>
        <v>100</v>
      </c>
      <c r="Z85" s="216">
        <v>87.12</v>
      </c>
      <c r="AA85" s="216">
        <v>87.12</v>
      </c>
      <c r="AB85" s="200">
        <f>AA85/Z85*100</f>
        <v>100</v>
      </c>
      <c r="AC85" s="200">
        <v>3.5</v>
      </c>
      <c r="AD85" s="200">
        <v>3.5</v>
      </c>
      <c r="AE85" s="200">
        <f>AD85/AC85*100</f>
        <v>100</v>
      </c>
      <c r="AF85" s="263">
        <v>126.77</v>
      </c>
      <c r="AG85" s="263">
        <v>126.77</v>
      </c>
      <c r="AH85" s="218">
        <f>AF85/AG85*100</f>
        <v>100</v>
      </c>
      <c r="AI85" s="264">
        <v>6.36</v>
      </c>
      <c r="AJ85" s="49">
        <v>0</v>
      </c>
      <c r="AK85" s="49">
        <v>0</v>
      </c>
      <c r="AL85" s="49">
        <v>0</v>
      </c>
      <c r="AM85" s="49">
        <v>0</v>
      </c>
      <c r="AN85" s="49">
        <v>0</v>
      </c>
      <c r="AO85" s="49">
        <v>0</v>
      </c>
      <c r="AP85" s="49">
        <v>0</v>
      </c>
      <c r="AQ85" s="52">
        <v>0</v>
      </c>
      <c r="AR85" s="72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</row>
    <row r="86" spans="1:106" s="74" customFormat="1" ht="57" customHeight="1">
      <c r="A86" s="282"/>
      <c r="B86" s="301"/>
      <c r="C86" s="281"/>
      <c r="D86" s="176" t="s">
        <v>116</v>
      </c>
      <c r="E86" s="58">
        <v>0</v>
      </c>
      <c r="F86" s="58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31">
        <v>0</v>
      </c>
      <c r="R86" s="31">
        <v>0</v>
      </c>
      <c r="S86" s="31">
        <v>0</v>
      </c>
      <c r="T86" s="27">
        <v>0</v>
      </c>
      <c r="U86" s="27">
        <v>0</v>
      </c>
      <c r="V86" s="27">
        <v>0</v>
      </c>
      <c r="W86" s="31">
        <v>0</v>
      </c>
      <c r="X86" s="31">
        <v>0</v>
      </c>
      <c r="Y86" s="209">
        <v>0</v>
      </c>
      <c r="Z86" s="89">
        <v>0</v>
      </c>
      <c r="AA86" s="55">
        <v>0</v>
      </c>
      <c r="AB86" s="55">
        <v>0</v>
      </c>
      <c r="AC86" s="55">
        <v>0</v>
      </c>
      <c r="AD86" s="49">
        <v>0</v>
      </c>
      <c r="AE86" s="49">
        <v>0</v>
      </c>
      <c r="AF86" s="218">
        <v>0</v>
      </c>
      <c r="AG86" s="218">
        <v>0</v>
      </c>
      <c r="AH86" s="218">
        <v>0</v>
      </c>
      <c r="AI86" s="33">
        <v>0</v>
      </c>
      <c r="AJ86" s="49">
        <v>0</v>
      </c>
      <c r="AK86" s="49">
        <v>0</v>
      </c>
      <c r="AL86" s="49">
        <v>0</v>
      </c>
      <c r="AM86" s="49">
        <v>0</v>
      </c>
      <c r="AN86" s="49">
        <v>0</v>
      </c>
      <c r="AO86" s="49">
        <v>0</v>
      </c>
      <c r="AP86" s="49">
        <v>0</v>
      </c>
      <c r="AQ86" s="52">
        <v>0</v>
      </c>
      <c r="AR86" s="72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</row>
    <row r="87" spans="1:106" s="74" customFormat="1" ht="63.75" customHeight="1">
      <c r="A87" s="169"/>
      <c r="B87" s="193"/>
      <c r="C87" s="32"/>
      <c r="D87" s="81" t="s">
        <v>117</v>
      </c>
      <c r="E87" s="198">
        <v>0</v>
      </c>
      <c r="F87" s="199">
        <v>0</v>
      </c>
      <c r="G87" s="198">
        <v>0</v>
      </c>
      <c r="H87" s="75">
        <v>0</v>
      </c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82">
        <v>0</v>
      </c>
      <c r="R87" s="82">
        <v>0</v>
      </c>
      <c r="S87" s="82">
        <v>0</v>
      </c>
      <c r="T87" s="75">
        <v>0</v>
      </c>
      <c r="U87" s="75">
        <v>0</v>
      </c>
      <c r="V87" s="75">
        <v>0</v>
      </c>
      <c r="W87" s="82">
        <v>0</v>
      </c>
      <c r="X87" s="82">
        <v>0</v>
      </c>
      <c r="Y87" s="82">
        <v>0</v>
      </c>
      <c r="Z87" s="82">
        <v>0</v>
      </c>
      <c r="AA87" s="75">
        <v>0</v>
      </c>
      <c r="AB87" s="75">
        <v>0</v>
      </c>
      <c r="AC87" s="75">
        <v>0</v>
      </c>
      <c r="AD87" s="75">
        <v>0</v>
      </c>
      <c r="AE87" s="75">
        <v>0</v>
      </c>
      <c r="AF87" s="200">
        <v>0</v>
      </c>
      <c r="AG87" s="200">
        <v>0</v>
      </c>
      <c r="AH87" s="200">
        <v>0</v>
      </c>
      <c r="AI87" s="82">
        <v>0</v>
      </c>
      <c r="AJ87" s="75">
        <v>0</v>
      </c>
      <c r="AK87" s="75">
        <v>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2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</row>
    <row r="88" spans="1:106" s="74" customFormat="1" ht="45" customHeight="1">
      <c r="A88" s="169"/>
      <c r="B88" s="193"/>
      <c r="C88" s="32"/>
      <c r="D88" s="81" t="s">
        <v>27</v>
      </c>
      <c r="E88" s="216">
        <v>285.05</v>
      </c>
      <c r="F88" s="255">
        <f>X88+AA88+AD88+AG88</f>
        <v>278.69</v>
      </c>
      <c r="G88" s="96">
        <f>F88/E88*100</f>
        <v>97.768812489037</v>
      </c>
      <c r="H88" s="75">
        <v>0</v>
      </c>
      <c r="I88" s="75">
        <v>0</v>
      </c>
      <c r="J88" s="75">
        <v>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82">
        <v>0</v>
      </c>
      <c r="R88" s="82">
        <v>0</v>
      </c>
      <c r="S88" s="82">
        <v>0</v>
      </c>
      <c r="T88" s="75">
        <v>0</v>
      </c>
      <c r="U88" s="75">
        <v>0</v>
      </c>
      <c r="V88" s="75">
        <v>0</v>
      </c>
      <c r="W88" s="233">
        <f>W85</f>
        <v>61.3</v>
      </c>
      <c r="X88" s="233">
        <f>X85</f>
        <v>61.3</v>
      </c>
      <c r="Y88" s="233">
        <f>X88/W88*100</f>
        <v>100</v>
      </c>
      <c r="Z88" s="216">
        <v>87.12</v>
      </c>
      <c r="AA88" s="216">
        <v>87.12</v>
      </c>
      <c r="AB88" s="200">
        <f>AA88/Z88*100</f>
        <v>100</v>
      </c>
      <c r="AC88" s="200">
        <v>3.5</v>
      </c>
      <c r="AD88" s="200">
        <v>3.5</v>
      </c>
      <c r="AE88" s="200">
        <f>AD88/AC88*100</f>
        <v>100</v>
      </c>
      <c r="AF88" s="263">
        <v>126.77</v>
      </c>
      <c r="AG88" s="263">
        <v>126.77</v>
      </c>
      <c r="AH88" s="200">
        <f>AF88/AG88*100</f>
        <v>100</v>
      </c>
      <c r="AI88" s="264">
        <v>6.36</v>
      </c>
      <c r="AJ88" s="75">
        <v>0</v>
      </c>
      <c r="AK88" s="75">
        <v>0</v>
      </c>
      <c r="AL88" s="75">
        <v>0</v>
      </c>
      <c r="AM88" s="75">
        <v>0</v>
      </c>
      <c r="AN88" s="75">
        <v>0</v>
      </c>
      <c r="AO88" s="75">
        <v>0</v>
      </c>
      <c r="AP88" s="75">
        <v>0</v>
      </c>
      <c r="AQ88" s="75">
        <v>0</v>
      </c>
      <c r="AR88" s="72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</row>
    <row r="89" spans="1:106" s="74" customFormat="1" ht="74.25" customHeight="1">
      <c r="A89" s="169"/>
      <c r="B89" s="193"/>
      <c r="C89" s="32"/>
      <c r="D89" s="81" t="s">
        <v>118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82">
        <v>0</v>
      </c>
      <c r="R89" s="82">
        <v>0</v>
      </c>
      <c r="S89" s="82">
        <v>0</v>
      </c>
      <c r="T89" s="75">
        <v>0</v>
      </c>
      <c r="U89" s="75">
        <v>0</v>
      </c>
      <c r="V89" s="75">
        <v>0</v>
      </c>
      <c r="W89" s="82">
        <v>0</v>
      </c>
      <c r="X89" s="82">
        <v>0</v>
      </c>
      <c r="Y89" s="82">
        <v>0</v>
      </c>
      <c r="Z89" s="82">
        <v>0</v>
      </c>
      <c r="AA89" s="75">
        <v>0</v>
      </c>
      <c r="AB89" s="75">
        <v>0</v>
      </c>
      <c r="AC89" s="75">
        <v>0</v>
      </c>
      <c r="AD89" s="75">
        <v>0</v>
      </c>
      <c r="AE89" s="75">
        <v>0</v>
      </c>
      <c r="AF89" s="75">
        <v>0</v>
      </c>
      <c r="AG89" s="75">
        <v>0</v>
      </c>
      <c r="AH89" s="75">
        <v>0</v>
      </c>
      <c r="AI89" s="82">
        <v>0</v>
      </c>
      <c r="AJ89" s="75">
        <v>0</v>
      </c>
      <c r="AK89" s="75">
        <v>0</v>
      </c>
      <c r="AL89" s="75">
        <v>0</v>
      </c>
      <c r="AM89" s="75">
        <v>0</v>
      </c>
      <c r="AN89" s="75">
        <v>0</v>
      </c>
      <c r="AO89" s="75">
        <v>0</v>
      </c>
      <c r="AP89" s="75">
        <v>0</v>
      </c>
      <c r="AQ89" s="75">
        <v>0</v>
      </c>
      <c r="AR89" s="72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</row>
    <row r="90" spans="1:106" s="74" customFormat="1" ht="21" customHeight="1">
      <c r="A90" s="169"/>
      <c r="B90" s="193"/>
      <c r="C90" s="32"/>
      <c r="D90" s="81" t="s">
        <v>119</v>
      </c>
      <c r="E90" s="198">
        <v>0</v>
      </c>
      <c r="F90" s="199">
        <v>0</v>
      </c>
      <c r="G90" s="198">
        <v>0</v>
      </c>
      <c r="H90" s="75">
        <v>0</v>
      </c>
      <c r="I90" s="75">
        <v>0</v>
      </c>
      <c r="J90" s="75">
        <v>0</v>
      </c>
      <c r="K90" s="75">
        <v>0</v>
      </c>
      <c r="L90" s="75">
        <v>0</v>
      </c>
      <c r="M90" s="75">
        <v>0</v>
      </c>
      <c r="N90" s="75">
        <v>0</v>
      </c>
      <c r="O90" s="75">
        <v>0</v>
      </c>
      <c r="P90" s="75">
        <v>0</v>
      </c>
      <c r="Q90" s="82">
        <v>0</v>
      </c>
      <c r="R90" s="82">
        <v>0</v>
      </c>
      <c r="S90" s="82">
        <v>0</v>
      </c>
      <c r="T90" s="75">
        <v>0</v>
      </c>
      <c r="U90" s="75">
        <v>0</v>
      </c>
      <c r="V90" s="75">
        <v>0</v>
      </c>
      <c r="W90" s="82">
        <v>0</v>
      </c>
      <c r="X90" s="82">
        <v>0</v>
      </c>
      <c r="Y90" s="82">
        <v>0</v>
      </c>
      <c r="Z90" s="82">
        <v>0</v>
      </c>
      <c r="AA90" s="75">
        <v>0</v>
      </c>
      <c r="AB90" s="75">
        <v>0</v>
      </c>
      <c r="AC90" s="75">
        <v>0</v>
      </c>
      <c r="AD90" s="75">
        <v>0</v>
      </c>
      <c r="AE90" s="75">
        <v>0</v>
      </c>
      <c r="AF90" s="75">
        <v>0</v>
      </c>
      <c r="AG90" s="75">
        <v>0</v>
      </c>
      <c r="AH90" s="75">
        <v>0</v>
      </c>
      <c r="AI90" s="82">
        <v>0</v>
      </c>
      <c r="AJ90" s="75">
        <v>0</v>
      </c>
      <c r="AK90" s="75">
        <v>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2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</row>
    <row r="91" spans="1:106" s="74" customFormat="1" ht="51" customHeight="1">
      <c r="A91" s="282" t="s">
        <v>166</v>
      </c>
      <c r="B91" s="279" t="s">
        <v>244</v>
      </c>
      <c r="C91" s="281"/>
      <c r="D91" s="24" t="s">
        <v>19</v>
      </c>
      <c r="E91" s="58">
        <v>0</v>
      </c>
      <c r="F91" s="58">
        <v>0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0</v>
      </c>
      <c r="P91" s="57">
        <v>0</v>
      </c>
      <c r="Q91" s="31">
        <v>0</v>
      </c>
      <c r="R91" s="31">
        <v>0</v>
      </c>
      <c r="S91" s="31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57">
        <v>0</v>
      </c>
      <c r="Z91" s="55">
        <v>0</v>
      </c>
      <c r="AA91" s="55">
        <v>0</v>
      </c>
      <c r="AB91" s="55">
        <v>0</v>
      </c>
      <c r="AC91" s="55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0</v>
      </c>
      <c r="AI91" s="33">
        <v>0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52">
        <v>0</v>
      </c>
      <c r="AR91" s="72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</row>
    <row r="92" spans="1:106" s="74" customFormat="1" ht="68.25" customHeight="1">
      <c r="A92" s="282"/>
      <c r="B92" s="280"/>
      <c r="C92" s="281"/>
      <c r="D92" s="25" t="s">
        <v>27</v>
      </c>
      <c r="E92" s="58">
        <v>0</v>
      </c>
      <c r="F92" s="58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31">
        <v>0</v>
      </c>
      <c r="R92" s="31">
        <v>0</v>
      </c>
      <c r="S92" s="31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57">
        <v>0</v>
      </c>
      <c r="Z92" s="55">
        <v>0</v>
      </c>
      <c r="AA92" s="55">
        <v>0</v>
      </c>
      <c r="AB92" s="55">
        <v>0</v>
      </c>
      <c r="AC92" s="55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0</v>
      </c>
      <c r="AI92" s="33">
        <v>0</v>
      </c>
      <c r="AJ92" s="49">
        <v>0</v>
      </c>
      <c r="AK92" s="49">
        <v>0</v>
      </c>
      <c r="AL92" s="49">
        <v>0</v>
      </c>
      <c r="AM92" s="49">
        <v>0</v>
      </c>
      <c r="AN92" s="49">
        <v>0</v>
      </c>
      <c r="AO92" s="49">
        <v>0</v>
      </c>
      <c r="AP92" s="49">
        <v>0</v>
      </c>
      <c r="AQ92" s="52">
        <v>0</v>
      </c>
      <c r="AR92" s="72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</row>
    <row r="93" spans="1:106" s="74" customFormat="1" ht="42.75" customHeight="1">
      <c r="A93" s="282" t="s">
        <v>167</v>
      </c>
      <c r="B93" s="275" t="s">
        <v>50</v>
      </c>
      <c r="C93" s="281"/>
      <c r="D93" s="24" t="s">
        <v>19</v>
      </c>
      <c r="E93" s="58">
        <v>0</v>
      </c>
      <c r="F93" s="58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0</v>
      </c>
      <c r="O93" s="57">
        <v>0</v>
      </c>
      <c r="P93" s="57">
        <v>0</v>
      </c>
      <c r="Q93" s="31">
        <v>0</v>
      </c>
      <c r="R93" s="31">
        <v>0</v>
      </c>
      <c r="S93" s="31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57">
        <v>0</v>
      </c>
      <c r="Z93" s="55">
        <v>0</v>
      </c>
      <c r="AA93" s="55">
        <v>0</v>
      </c>
      <c r="AB93" s="55">
        <v>0</v>
      </c>
      <c r="AC93" s="55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0</v>
      </c>
      <c r="AI93" s="33">
        <v>0</v>
      </c>
      <c r="AJ93" s="49">
        <v>0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0</v>
      </c>
      <c r="AQ93" s="52">
        <v>0</v>
      </c>
      <c r="AR93" s="72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</row>
    <row r="94" spans="1:106" s="74" customFormat="1" ht="36" customHeight="1">
      <c r="A94" s="282"/>
      <c r="B94" s="276"/>
      <c r="C94" s="281"/>
      <c r="D94" s="25" t="s">
        <v>27</v>
      </c>
      <c r="E94" s="58">
        <v>0</v>
      </c>
      <c r="F94" s="58">
        <v>0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7">
        <v>0</v>
      </c>
      <c r="O94" s="57">
        <v>0</v>
      </c>
      <c r="P94" s="57">
        <v>0</v>
      </c>
      <c r="Q94" s="31">
        <v>0</v>
      </c>
      <c r="R94" s="31">
        <v>0</v>
      </c>
      <c r="S94" s="31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57">
        <v>0</v>
      </c>
      <c r="Z94" s="55">
        <v>0</v>
      </c>
      <c r="AA94" s="55">
        <v>0</v>
      </c>
      <c r="AB94" s="55">
        <v>0</v>
      </c>
      <c r="AC94" s="55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0</v>
      </c>
      <c r="AI94" s="33">
        <v>0</v>
      </c>
      <c r="AJ94" s="49">
        <v>0</v>
      </c>
      <c r="AK94" s="49">
        <v>0</v>
      </c>
      <c r="AL94" s="49">
        <v>0</v>
      </c>
      <c r="AM94" s="49">
        <v>0</v>
      </c>
      <c r="AN94" s="49">
        <v>0</v>
      </c>
      <c r="AO94" s="49">
        <v>0</v>
      </c>
      <c r="AP94" s="49">
        <v>0</v>
      </c>
      <c r="AQ94" s="52">
        <v>0</v>
      </c>
      <c r="AR94" s="72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</row>
    <row r="95" spans="1:106" s="74" customFormat="1" ht="29.25" customHeight="1">
      <c r="A95" s="282" t="s">
        <v>168</v>
      </c>
      <c r="B95" s="275" t="s">
        <v>51</v>
      </c>
      <c r="C95" s="281"/>
      <c r="D95" s="24" t="s">
        <v>19</v>
      </c>
      <c r="E95" s="58">
        <v>0</v>
      </c>
      <c r="F95" s="58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  <c r="P95" s="57">
        <v>0</v>
      </c>
      <c r="Q95" s="31">
        <v>0</v>
      </c>
      <c r="R95" s="31">
        <v>0</v>
      </c>
      <c r="S95" s="31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57">
        <v>0</v>
      </c>
      <c r="Z95" s="55">
        <v>0</v>
      </c>
      <c r="AA95" s="55">
        <v>0</v>
      </c>
      <c r="AB95" s="55">
        <v>0</v>
      </c>
      <c r="AC95" s="55">
        <v>0</v>
      </c>
      <c r="AD95" s="49">
        <v>0</v>
      </c>
      <c r="AE95" s="49">
        <v>0</v>
      </c>
      <c r="AF95" s="49">
        <v>0</v>
      </c>
      <c r="AG95" s="49">
        <v>0</v>
      </c>
      <c r="AH95" s="49">
        <v>0</v>
      </c>
      <c r="AI95" s="33">
        <v>0</v>
      </c>
      <c r="AJ95" s="49">
        <v>0</v>
      </c>
      <c r="AK95" s="49">
        <v>0</v>
      </c>
      <c r="AL95" s="49">
        <v>0</v>
      </c>
      <c r="AM95" s="49">
        <v>0</v>
      </c>
      <c r="AN95" s="49">
        <v>0</v>
      </c>
      <c r="AO95" s="49">
        <v>0</v>
      </c>
      <c r="AP95" s="49">
        <v>0</v>
      </c>
      <c r="AQ95" s="52">
        <v>0</v>
      </c>
      <c r="AR95" s="72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</row>
    <row r="96" spans="1:106" s="74" customFormat="1" ht="48.75" customHeight="1">
      <c r="A96" s="282"/>
      <c r="B96" s="276"/>
      <c r="C96" s="281"/>
      <c r="D96" s="25" t="s">
        <v>27</v>
      </c>
      <c r="E96" s="58">
        <v>0</v>
      </c>
      <c r="F96" s="58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57">
        <v>0</v>
      </c>
      <c r="P96" s="57">
        <v>0</v>
      </c>
      <c r="Q96" s="31">
        <v>0</v>
      </c>
      <c r="R96" s="31">
        <v>0</v>
      </c>
      <c r="S96" s="31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57">
        <v>0</v>
      </c>
      <c r="Z96" s="55">
        <v>0</v>
      </c>
      <c r="AA96" s="55">
        <v>0</v>
      </c>
      <c r="AB96" s="55">
        <v>0</v>
      </c>
      <c r="AC96" s="55">
        <v>0</v>
      </c>
      <c r="AD96" s="49">
        <v>0</v>
      </c>
      <c r="AE96" s="49">
        <v>0</v>
      </c>
      <c r="AF96" s="49">
        <v>0</v>
      </c>
      <c r="AG96" s="49">
        <v>0</v>
      </c>
      <c r="AH96" s="49">
        <v>0</v>
      </c>
      <c r="AI96" s="33">
        <v>0</v>
      </c>
      <c r="AJ96" s="49">
        <v>0</v>
      </c>
      <c r="AK96" s="49">
        <v>0</v>
      </c>
      <c r="AL96" s="49">
        <v>0</v>
      </c>
      <c r="AM96" s="49">
        <v>0</v>
      </c>
      <c r="AN96" s="49">
        <v>0</v>
      </c>
      <c r="AO96" s="49">
        <v>0</v>
      </c>
      <c r="AP96" s="49">
        <v>0</v>
      </c>
      <c r="AQ96" s="52">
        <v>0</v>
      </c>
      <c r="AR96" s="72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</row>
    <row r="97" spans="1:106" s="74" customFormat="1" ht="36" customHeight="1">
      <c r="A97" s="282" t="s">
        <v>169</v>
      </c>
      <c r="B97" s="275" t="s">
        <v>245</v>
      </c>
      <c r="C97" s="281"/>
      <c r="D97" s="24" t="s">
        <v>19</v>
      </c>
      <c r="E97" s="58">
        <v>0</v>
      </c>
      <c r="F97" s="58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57">
        <v>0</v>
      </c>
      <c r="Q97" s="31">
        <v>0</v>
      </c>
      <c r="R97" s="31">
        <v>0</v>
      </c>
      <c r="S97" s="31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57">
        <v>0</v>
      </c>
      <c r="Z97" s="55">
        <v>0</v>
      </c>
      <c r="AA97" s="55">
        <v>0</v>
      </c>
      <c r="AB97" s="55">
        <v>0</v>
      </c>
      <c r="AC97" s="55">
        <v>0</v>
      </c>
      <c r="AD97" s="49">
        <v>0</v>
      </c>
      <c r="AE97" s="49">
        <v>0</v>
      </c>
      <c r="AF97" s="49">
        <v>0</v>
      </c>
      <c r="AG97" s="49">
        <v>0</v>
      </c>
      <c r="AH97" s="49">
        <v>0</v>
      </c>
      <c r="AI97" s="33">
        <v>0</v>
      </c>
      <c r="AJ97" s="49">
        <v>0</v>
      </c>
      <c r="AK97" s="49">
        <v>0</v>
      </c>
      <c r="AL97" s="49">
        <v>0</v>
      </c>
      <c r="AM97" s="49">
        <v>0</v>
      </c>
      <c r="AN97" s="49">
        <v>0</v>
      </c>
      <c r="AO97" s="49">
        <v>0</v>
      </c>
      <c r="AP97" s="49">
        <v>0</v>
      </c>
      <c r="AQ97" s="52">
        <v>0</v>
      </c>
      <c r="AR97" s="72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</row>
    <row r="98" spans="1:106" s="74" customFormat="1" ht="77.25" customHeight="1">
      <c r="A98" s="282"/>
      <c r="B98" s="276"/>
      <c r="C98" s="281"/>
      <c r="D98" s="25" t="s">
        <v>27</v>
      </c>
      <c r="E98" s="58">
        <v>0</v>
      </c>
      <c r="F98" s="58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57">
        <v>0</v>
      </c>
      <c r="Q98" s="31">
        <v>0</v>
      </c>
      <c r="R98" s="31">
        <v>0</v>
      </c>
      <c r="S98" s="31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57">
        <v>0</v>
      </c>
      <c r="Z98" s="55">
        <v>0</v>
      </c>
      <c r="AA98" s="55">
        <v>0</v>
      </c>
      <c r="AB98" s="55">
        <v>0</v>
      </c>
      <c r="AC98" s="55">
        <v>0</v>
      </c>
      <c r="AD98" s="49">
        <v>0</v>
      </c>
      <c r="AE98" s="49">
        <v>0</v>
      </c>
      <c r="AF98" s="49">
        <v>0</v>
      </c>
      <c r="AG98" s="49">
        <v>0</v>
      </c>
      <c r="AH98" s="49">
        <v>0</v>
      </c>
      <c r="AI98" s="33">
        <v>0</v>
      </c>
      <c r="AJ98" s="49">
        <v>0</v>
      </c>
      <c r="AK98" s="49">
        <v>0</v>
      </c>
      <c r="AL98" s="49">
        <v>0</v>
      </c>
      <c r="AM98" s="49">
        <v>0</v>
      </c>
      <c r="AN98" s="49">
        <v>0</v>
      </c>
      <c r="AO98" s="49">
        <v>0</v>
      </c>
      <c r="AP98" s="49">
        <v>0</v>
      </c>
      <c r="AQ98" s="52">
        <v>0</v>
      </c>
      <c r="AR98" s="72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</row>
    <row r="99" spans="1:106" s="74" customFormat="1" ht="33.75" customHeight="1">
      <c r="A99" s="282" t="s">
        <v>170</v>
      </c>
      <c r="B99" s="275" t="s">
        <v>246</v>
      </c>
      <c r="C99" s="281"/>
      <c r="D99" s="24" t="s">
        <v>19</v>
      </c>
      <c r="E99" s="58">
        <v>0</v>
      </c>
      <c r="F99" s="58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57">
        <v>0</v>
      </c>
      <c r="Q99" s="31">
        <v>0</v>
      </c>
      <c r="R99" s="31">
        <v>0</v>
      </c>
      <c r="S99" s="31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57">
        <v>0</v>
      </c>
      <c r="Z99" s="55">
        <v>0</v>
      </c>
      <c r="AA99" s="55">
        <v>0</v>
      </c>
      <c r="AB99" s="55">
        <v>0</v>
      </c>
      <c r="AC99" s="55">
        <v>0</v>
      </c>
      <c r="AD99" s="49">
        <v>0</v>
      </c>
      <c r="AE99" s="49">
        <v>0</v>
      </c>
      <c r="AF99" s="49">
        <v>0</v>
      </c>
      <c r="AG99" s="49">
        <v>0</v>
      </c>
      <c r="AH99" s="49">
        <v>0</v>
      </c>
      <c r="AI99" s="33">
        <v>0</v>
      </c>
      <c r="AJ99" s="49">
        <v>0</v>
      </c>
      <c r="AK99" s="49">
        <v>0</v>
      </c>
      <c r="AL99" s="49">
        <v>0</v>
      </c>
      <c r="AM99" s="49">
        <v>0</v>
      </c>
      <c r="AN99" s="49">
        <v>0</v>
      </c>
      <c r="AO99" s="49">
        <v>0</v>
      </c>
      <c r="AP99" s="49">
        <v>0</v>
      </c>
      <c r="AQ99" s="52">
        <v>0</v>
      </c>
      <c r="AR99" s="72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</row>
    <row r="100" spans="1:106" s="74" customFormat="1" ht="38.25" customHeight="1">
      <c r="A100" s="282"/>
      <c r="B100" s="276"/>
      <c r="C100" s="281"/>
      <c r="D100" s="25" t="s">
        <v>27</v>
      </c>
      <c r="E100" s="58">
        <v>0</v>
      </c>
      <c r="F100" s="58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7">
        <v>0</v>
      </c>
      <c r="O100" s="57">
        <v>0</v>
      </c>
      <c r="P100" s="57">
        <v>0</v>
      </c>
      <c r="Q100" s="31">
        <v>0</v>
      </c>
      <c r="R100" s="31">
        <v>0</v>
      </c>
      <c r="S100" s="31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57">
        <v>0</v>
      </c>
      <c r="Z100" s="55">
        <v>0</v>
      </c>
      <c r="AA100" s="55">
        <v>0</v>
      </c>
      <c r="AB100" s="55">
        <v>0</v>
      </c>
      <c r="AC100" s="55">
        <v>0</v>
      </c>
      <c r="AD100" s="49">
        <v>0</v>
      </c>
      <c r="AE100" s="49">
        <v>0</v>
      </c>
      <c r="AF100" s="49">
        <v>0</v>
      </c>
      <c r="AG100" s="49">
        <v>0</v>
      </c>
      <c r="AH100" s="49">
        <v>0</v>
      </c>
      <c r="AI100" s="33">
        <v>0</v>
      </c>
      <c r="AJ100" s="49">
        <v>0</v>
      </c>
      <c r="AK100" s="49">
        <v>0</v>
      </c>
      <c r="AL100" s="49">
        <v>0</v>
      </c>
      <c r="AM100" s="49">
        <v>0</v>
      </c>
      <c r="AN100" s="49">
        <v>0</v>
      </c>
      <c r="AO100" s="49">
        <v>0</v>
      </c>
      <c r="AP100" s="49">
        <v>0</v>
      </c>
      <c r="AQ100" s="52">
        <v>0</v>
      </c>
      <c r="AR100" s="72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</row>
    <row r="101" spans="1:106" s="74" customFormat="1" ht="27" customHeight="1">
      <c r="A101" s="282" t="s">
        <v>171</v>
      </c>
      <c r="B101" s="275" t="s">
        <v>52</v>
      </c>
      <c r="C101" s="281"/>
      <c r="D101" s="24" t="s">
        <v>19</v>
      </c>
      <c r="E101" s="58">
        <v>0</v>
      </c>
      <c r="F101" s="58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  <c r="P101" s="57">
        <v>0</v>
      </c>
      <c r="Q101" s="31">
        <v>0</v>
      </c>
      <c r="R101" s="31">
        <v>0</v>
      </c>
      <c r="S101" s="31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57">
        <v>0</v>
      </c>
      <c r="Z101" s="55">
        <v>0</v>
      </c>
      <c r="AA101" s="55">
        <v>0</v>
      </c>
      <c r="AB101" s="55">
        <v>0</v>
      </c>
      <c r="AC101" s="55">
        <v>0</v>
      </c>
      <c r="AD101" s="49">
        <v>0</v>
      </c>
      <c r="AE101" s="49">
        <v>0</v>
      </c>
      <c r="AF101" s="49">
        <v>0</v>
      </c>
      <c r="AG101" s="49">
        <v>0</v>
      </c>
      <c r="AH101" s="49">
        <v>0</v>
      </c>
      <c r="AI101" s="33">
        <v>0</v>
      </c>
      <c r="AJ101" s="49">
        <v>0</v>
      </c>
      <c r="AK101" s="49">
        <v>0</v>
      </c>
      <c r="AL101" s="49">
        <v>0</v>
      </c>
      <c r="AM101" s="49">
        <v>0</v>
      </c>
      <c r="AN101" s="49">
        <v>0</v>
      </c>
      <c r="AO101" s="49">
        <v>0</v>
      </c>
      <c r="AP101" s="49">
        <v>0</v>
      </c>
      <c r="AQ101" s="52">
        <v>0</v>
      </c>
      <c r="AR101" s="72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</row>
    <row r="102" spans="1:106" s="74" customFormat="1" ht="37.5" customHeight="1">
      <c r="A102" s="282"/>
      <c r="B102" s="276"/>
      <c r="C102" s="281"/>
      <c r="D102" s="25" t="s">
        <v>27</v>
      </c>
      <c r="E102" s="58">
        <v>0</v>
      </c>
      <c r="F102" s="58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7">
        <v>0</v>
      </c>
      <c r="O102" s="57">
        <v>0</v>
      </c>
      <c r="P102" s="57">
        <v>0</v>
      </c>
      <c r="Q102" s="31">
        <v>0</v>
      </c>
      <c r="R102" s="31">
        <v>0</v>
      </c>
      <c r="S102" s="31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57">
        <v>0</v>
      </c>
      <c r="Z102" s="55">
        <v>0</v>
      </c>
      <c r="AA102" s="55">
        <v>0</v>
      </c>
      <c r="AB102" s="55">
        <v>0</v>
      </c>
      <c r="AC102" s="55">
        <v>0</v>
      </c>
      <c r="AD102" s="49">
        <v>0</v>
      </c>
      <c r="AE102" s="49">
        <v>0</v>
      </c>
      <c r="AF102" s="49">
        <v>0</v>
      </c>
      <c r="AG102" s="49">
        <v>0</v>
      </c>
      <c r="AH102" s="49">
        <v>0</v>
      </c>
      <c r="AI102" s="33">
        <v>0</v>
      </c>
      <c r="AJ102" s="49">
        <v>0</v>
      </c>
      <c r="AK102" s="49">
        <v>0</v>
      </c>
      <c r="AL102" s="49">
        <v>0</v>
      </c>
      <c r="AM102" s="49">
        <v>0</v>
      </c>
      <c r="AN102" s="49">
        <v>0</v>
      </c>
      <c r="AO102" s="49">
        <v>0</v>
      </c>
      <c r="AP102" s="49">
        <v>0</v>
      </c>
      <c r="AQ102" s="52">
        <v>0</v>
      </c>
      <c r="AR102" s="72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</row>
    <row r="103" spans="1:106" s="74" customFormat="1" ht="24.75" customHeight="1">
      <c r="A103" s="282" t="s">
        <v>172</v>
      </c>
      <c r="B103" s="275" t="s">
        <v>53</v>
      </c>
      <c r="C103" s="281"/>
      <c r="D103" s="24" t="s">
        <v>19</v>
      </c>
      <c r="E103" s="58">
        <v>0</v>
      </c>
      <c r="F103" s="58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57">
        <v>0</v>
      </c>
      <c r="P103" s="57">
        <v>0</v>
      </c>
      <c r="Q103" s="31">
        <v>0</v>
      </c>
      <c r="R103" s="31">
        <v>0</v>
      </c>
      <c r="S103" s="31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57">
        <v>0</v>
      </c>
      <c r="Z103" s="55">
        <v>0</v>
      </c>
      <c r="AA103" s="55">
        <v>0</v>
      </c>
      <c r="AB103" s="55">
        <v>0</v>
      </c>
      <c r="AC103" s="55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33">
        <v>0</v>
      </c>
      <c r="AJ103" s="49">
        <v>0</v>
      </c>
      <c r="AK103" s="49">
        <v>0</v>
      </c>
      <c r="AL103" s="49">
        <v>0</v>
      </c>
      <c r="AM103" s="49">
        <v>0</v>
      </c>
      <c r="AN103" s="49">
        <v>0</v>
      </c>
      <c r="AO103" s="49">
        <v>0</v>
      </c>
      <c r="AP103" s="49">
        <v>0</v>
      </c>
      <c r="AQ103" s="52">
        <v>0</v>
      </c>
      <c r="AR103" s="72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</row>
    <row r="104" spans="1:106" s="74" customFormat="1" ht="44.25" customHeight="1">
      <c r="A104" s="282"/>
      <c r="B104" s="276"/>
      <c r="C104" s="281"/>
      <c r="D104" s="25" t="s">
        <v>27</v>
      </c>
      <c r="E104" s="58">
        <v>0</v>
      </c>
      <c r="F104" s="58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  <c r="P104" s="57">
        <v>0</v>
      </c>
      <c r="Q104" s="31">
        <v>0</v>
      </c>
      <c r="R104" s="31">
        <v>0</v>
      </c>
      <c r="S104" s="31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57">
        <v>0</v>
      </c>
      <c r="Z104" s="55">
        <v>0</v>
      </c>
      <c r="AA104" s="55">
        <v>0</v>
      </c>
      <c r="AB104" s="55">
        <v>0</v>
      </c>
      <c r="AC104" s="55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0</v>
      </c>
      <c r="AI104" s="33">
        <v>0</v>
      </c>
      <c r="AJ104" s="49">
        <v>0</v>
      </c>
      <c r="AK104" s="49">
        <v>0</v>
      </c>
      <c r="AL104" s="49">
        <v>0</v>
      </c>
      <c r="AM104" s="49">
        <v>0</v>
      </c>
      <c r="AN104" s="49">
        <v>0</v>
      </c>
      <c r="AO104" s="49">
        <v>0</v>
      </c>
      <c r="AP104" s="49">
        <v>0</v>
      </c>
      <c r="AQ104" s="52">
        <v>0</v>
      </c>
      <c r="AR104" s="72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</row>
    <row r="105" spans="1:106" s="74" customFormat="1" ht="28.5" customHeight="1">
      <c r="A105" s="282" t="s">
        <v>173</v>
      </c>
      <c r="B105" s="279" t="s">
        <v>247</v>
      </c>
      <c r="C105" s="281"/>
      <c r="D105" s="24" t="s">
        <v>19</v>
      </c>
      <c r="E105" s="58">
        <v>0</v>
      </c>
      <c r="F105" s="58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7">
        <v>0</v>
      </c>
      <c r="O105" s="57">
        <v>0</v>
      </c>
      <c r="P105" s="57">
        <v>0</v>
      </c>
      <c r="Q105" s="31">
        <v>0</v>
      </c>
      <c r="R105" s="31">
        <v>0</v>
      </c>
      <c r="S105" s="31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57">
        <v>0</v>
      </c>
      <c r="Z105" s="55">
        <v>0</v>
      </c>
      <c r="AA105" s="55">
        <v>0</v>
      </c>
      <c r="AB105" s="55">
        <v>0</v>
      </c>
      <c r="AC105" s="55">
        <v>0</v>
      </c>
      <c r="AD105" s="49">
        <v>0</v>
      </c>
      <c r="AE105" s="49">
        <v>0</v>
      </c>
      <c r="AF105" s="49">
        <v>0</v>
      </c>
      <c r="AG105" s="49">
        <v>0</v>
      </c>
      <c r="AH105" s="49">
        <v>0</v>
      </c>
      <c r="AI105" s="33">
        <v>0</v>
      </c>
      <c r="AJ105" s="49">
        <v>0</v>
      </c>
      <c r="AK105" s="49">
        <v>0</v>
      </c>
      <c r="AL105" s="49">
        <v>0</v>
      </c>
      <c r="AM105" s="49">
        <v>0</v>
      </c>
      <c r="AN105" s="49">
        <v>0</v>
      </c>
      <c r="AO105" s="49">
        <v>0</v>
      </c>
      <c r="AP105" s="49">
        <v>0</v>
      </c>
      <c r="AQ105" s="52">
        <v>0</v>
      </c>
      <c r="AR105" s="72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</row>
    <row r="106" spans="1:106" s="74" customFormat="1" ht="47.25" customHeight="1">
      <c r="A106" s="282"/>
      <c r="B106" s="280"/>
      <c r="C106" s="281"/>
      <c r="D106" s="25" t="s">
        <v>27</v>
      </c>
      <c r="E106" s="58">
        <v>0</v>
      </c>
      <c r="F106" s="58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7">
        <v>0</v>
      </c>
      <c r="O106" s="57">
        <v>0</v>
      </c>
      <c r="P106" s="57">
        <v>0</v>
      </c>
      <c r="Q106" s="31">
        <v>0</v>
      </c>
      <c r="R106" s="31">
        <v>0</v>
      </c>
      <c r="S106" s="31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57">
        <v>0</v>
      </c>
      <c r="Z106" s="55">
        <v>0</v>
      </c>
      <c r="AA106" s="55">
        <v>0</v>
      </c>
      <c r="AB106" s="55">
        <v>0</v>
      </c>
      <c r="AC106" s="55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0</v>
      </c>
      <c r="AI106" s="33">
        <v>0</v>
      </c>
      <c r="AJ106" s="49">
        <v>0</v>
      </c>
      <c r="AK106" s="49">
        <v>0</v>
      </c>
      <c r="AL106" s="49">
        <v>0</v>
      </c>
      <c r="AM106" s="49">
        <v>0</v>
      </c>
      <c r="AN106" s="49">
        <v>0</v>
      </c>
      <c r="AO106" s="49">
        <v>0</v>
      </c>
      <c r="AP106" s="49">
        <v>0</v>
      </c>
      <c r="AQ106" s="52">
        <v>0</v>
      </c>
      <c r="AR106" s="72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</row>
    <row r="107" spans="1:106" s="74" customFormat="1" ht="24" customHeight="1">
      <c r="A107" s="282" t="s">
        <v>174</v>
      </c>
      <c r="B107" s="279" t="s">
        <v>57</v>
      </c>
      <c r="C107" s="281"/>
      <c r="D107" s="24" t="s">
        <v>19</v>
      </c>
      <c r="E107" s="58">
        <v>0</v>
      </c>
      <c r="F107" s="58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0</v>
      </c>
      <c r="P107" s="57">
        <v>0</v>
      </c>
      <c r="Q107" s="31">
        <v>0</v>
      </c>
      <c r="R107" s="31">
        <v>0</v>
      </c>
      <c r="S107" s="31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57">
        <v>0</v>
      </c>
      <c r="Z107" s="55">
        <v>0</v>
      </c>
      <c r="AA107" s="55">
        <v>0</v>
      </c>
      <c r="AB107" s="55">
        <v>0</v>
      </c>
      <c r="AC107" s="55">
        <v>0</v>
      </c>
      <c r="AD107" s="49">
        <v>0</v>
      </c>
      <c r="AE107" s="49">
        <v>0</v>
      </c>
      <c r="AF107" s="49">
        <v>0</v>
      </c>
      <c r="AG107" s="49">
        <v>0</v>
      </c>
      <c r="AH107" s="49">
        <v>0</v>
      </c>
      <c r="AI107" s="33">
        <v>0</v>
      </c>
      <c r="AJ107" s="49">
        <v>0</v>
      </c>
      <c r="AK107" s="49">
        <v>0</v>
      </c>
      <c r="AL107" s="49">
        <v>0</v>
      </c>
      <c r="AM107" s="49">
        <v>0</v>
      </c>
      <c r="AN107" s="49">
        <v>0</v>
      </c>
      <c r="AO107" s="49">
        <v>0</v>
      </c>
      <c r="AP107" s="49">
        <v>0</v>
      </c>
      <c r="AQ107" s="52">
        <v>0</v>
      </c>
      <c r="AR107" s="72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</row>
    <row r="108" spans="1:106" s="74" customFormat="1" ht="86.25" customHeight="1">
      <c r="A108" s="282"/>
      <c r="B108" s="280"/>
      <c r="C108" s="281"/>
      <c r="D108" s="25" t="s">
        <v>27</v>
      </c>
      <c r="E108" s="58">
        <v>0</v>
      </c>
      <c r="F108" s="58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0</v>
      </c>
      <c r="P108" s="57">
        <v>0</v>
      </c>
      <c r="Q108" s="31">
        <v>0</v>
      </c>
      <c r="R108" s="31">
        <v>0</v>
      </c>
      <c r="S108" s="31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57">
        <v>0</v>
      </c>
      <c r="Z108" s="55">
        <v>0</v>
      </c>
      <c r="AA108" s="55">
        <v>0</v>
      </c>
      <c r="AB108" s="55">
        <v>0</v>
      </c>
      <c r="AC108" s="55">
        <v>0</v>
      </c>
      <c r="AD108" s="49">
        <v>0</v>
      </c>
      <c r="AE108" s="49">
        <v>0</v>
      </c>
      <c r="AF108" s="49">
        <v>0</v>
      </c>
      <c r="AG108" s="49">
        <v>0</v>
      </c>
      <c r="AH108" s="49">
        <v>0</v>
      </c>
      <c r="AI108" s="33">
        <v>0</v>
      </c>
      <c r="AJ108" s="49">
        <v>0</v>
      </c>
      <c r="AK108" s="49">
        <v>0</v>
      </c>
      <c r="AL108" s="49">
        <v>0</v>
      </c>
      <c r="AM108" s="49">
        <v>0</v>
      </c>
      <c r="AN108" s="49">
        <v>0</v>
      </c>
      <c r="AO108" s="49">
        <v>0</v>
      </c>
      <c r="AP108" s="49">
        <v>0</v>
      </c>
      <c r="AQ108" s="52">
        <v>0</v>
      </c>
      <c r="AR108" s="72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</row>
    <row r="109" spans="1:106" s="74" customFormat="1" ht="36" customHeight="1">
      <c r="A109" s="282" t="s">
        <v>175</v>
      </c>
      <c r="B109" s="279" t="s">
        <v>58</v>
      </c>
      <c r="C109" s="281"/>
      <c r="D109" s="24" t="s">
        <v>19</v>
      </c>
      <c r="E109" s="58">
        <v>0</v>
      </c>
      <c r="F109" s="58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57">
        <v>0</v>
      </c>
      <c r="M109" s="57">
        <v>0</v>
      </c>
      <c r="N109" s="57">
        <v>0</v>
      </c>
      <c r="O109" s="57">
        <v>0</v>
      </c>
      <c r="P109" s="57">
        <v>0</v>
      </c>
      <c r="Q109" s="31">
        <v>0</v>
      </c>
      <c r="R109" s="31">
        <v>0</v>
      </c>
      <c r="S109" s="31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57">
        <v>0</v>
      </c>
      <c r="Z109" s="55">
        <v>0</v>
      </c>
      <c r="AA109" s="55">
        <v>0</v>
      </c>
      <c r="AB109" s="55">
        <v>0</v>
      </c>
      <c r="AC109" s="55">
        <v>0</v>
      </c>
      <c r="AD109" s="49">
        <v>0</v>
      </c>
      <c r="AE109" s="49">
        <v>0</v>
      </c>
      <c r="AF109" s="49">
        <v>0</v>
      </c>
      <c r="AG109" s="49">
        <v>0</v>
      </c>
      <c r="AH109" s="49">
        <v>0</v>
      </c>
      <c r="AI109" s="33">
        <v>0</v>
      </c>
      <c r="AJ109" s="49">
        <v>0</v>
      </c>
      <c r="AK109" s="49">
        <v>0</v>
      </c>
      <c r="AL109" s="49">
        <v>0</v>
      </c>
      <c r="AM109" s="49">
        <v>0</v>
      </c>
      <c r="AN109" s="49">
        <v>0</v>
      </c>
      <c r="AO109" s="49">
        <v>0</v>
      </c>
      <c r="AP109" s="49">
        <v>0</v>
      </c>
      <c r="AQ109" s="52">
        <v>0</v>
      </c>
      <c r="AR109" s="72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</row>
    <row r="110" spans="1:106" s="74" customFormat="1" ht="70.5" customHeight="1">
      <c r="A110" s="282"/>
      <c r="B110" s="280"/>
      <c r="C110" s="281"/>
      <c r="D110" s="25" t="s">
        <v>27</v>
      </c>
      <c r="E110" s="58">
        <v>0</v>
      </c>
      <c r="F110" s="58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57">
        <v>0</v>
      </c>
      <c r="P110" s="57">
        <v>0</v>
      </c>
      <c r="Q110" s="31">
        <v>0</v>
      </c>
      <c r="R110" s="31">
        <v>0</v>
      </c>
      <c r="S110" s="31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57">
        <v>0</v>
      </c>
      <c r="Z110" s="55">
        <v>0</v>
      </c>
      <c r="AA110" s="55">
        <v>0</v>
      </c>
      <c r="AB110" s="55">
        <v>0</v>
      </c>
      <c r="AC110" s="55">
        <v>0</v>
      </c>
      <c r="AD110" s="49">
        <v>0</v>
      </c>
      <c r="AE110" s="49">
        <v>0</v>
      </c>
      <c r="AF110" s="49">
        <v>0</v>
      </c>
      <c r="AG110" s="49">
        <v>0</v>
      </c>
      <c r="AH110" s="49">
        <v>0</v>
      </c>
      <c r="AI110" s="33">
        <v>0</v>
      </c>
      <c r="AJ110" s="49">
        <v>0</v>
      </c>
      <c r="AK110" s="49">
        <v>0</v>
      </c>
      <c r="AL110" s="49">
        <v>0</v>
      </c>
      <c r="AM110" s="49">
        <v>0</v>
      </c>
      <c r="AN110" s="49">
        <v>0</v>
      </c>
      <c r="AO110" s="49">
        <v>0</v>
      </c>
      <c r="AP110" s="49">
        <v>0</v>
      </c>
      <c r="AQ110" s="52">
        <v>0</v>
      </c>
      <c r="AR110" s="72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</row>
    <row r="111" spans="1:106" s="74" customFormat="1" ht="24" customHeight="1">
      <c r="A111" s="282" t="s">
        <v>176</v>
      </c>
      <c r="B111" s="275" t="s">
        <v>59</v>
      </c>
      <c r="C111" s="281"/>
      <c r="D111" s="24" t="s">
        <v>19</v>
      </c>
      <c r="E111" s="58">
        <v>0</v>
      </c>
      <c r="F111" s="58">
        <v>0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  <c r="P111" s="57">
        <v>0</v>
      </c>
      <c r="Q111" s="31">
        <v>0</v>
      </c>
      <c r="R111" s="31">
        <v>0</v>
      </c>
      <c r="S111" s="31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57">
        <v>0</v>
      </c>
      <c r="Z111" s="55">
        <v>0</v>
      </c>
      <c r="AA111" s="55">
        <v>0</v>
      </c>
      <c r="AB111" s="55">
        <v>0</v>
      </c>
      <c r="AC111" s="55">
        <v>0</v>
      </c>
      <c r="AD111" s="49">
        <v>0</v>
      </c>
      <c r="AE111" s="49">
        <v>0</v>
      </c>
      <c r="AF111" s="49">
        <v>0</v>
      </c>
      <c r="AG111" s="49">
        <v>0</v>
      </c>
      <c r="AH111" s="49">
        <v>0</v>
      </c>
      <c r="AI111" s="33">
        <v>0</v>
      </c>
      <c r="AJ111" s="49">
        <v>0</v>
      </c>
      <c r="AK111" s="49">
        <v>0</v>
      </c>
      <c r="AL111" s="49">
        <v>0</v>
      </c>
      <c r="AM111" s="49">
        <v>0</v>
      </c>
      <c r="AN111" s="49">
        <v>0</v>
      </c>
      <c r="AO111" s="49">
        <v>0</v>
      </c>
      <c r="AP111" s="49">
        <v>0</v>
      </c>
      <c r="AQ111" s="52">
        <v>0</v>
      </c>
      <c r="AR111" s="72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</row>
    <row r="112" spans="1:106" s="74" customFormat="1" ht="67.5" customHeight="1">
      <c r="A112" s="282"/>
      <c r="B112" s="276"/>
      <c r="C112" s="281"/>
      <c r="D112" s="25" t="s">
        <v>27</v>
      </c>
      <c r="E112" s="58">
        <v>0</v>
      </c>
      <c r="F112" s="58">
        <v>0</v>
      </c>
      <c r="G112" s="57">
        <v>0</v>
      </c>
      <c r="H112" s="57">
        <v>0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N112" s="57">
        <v>0</v>
      </c>
      <c r="O112" s="57">
        <v>0</v>
      </c>
      <c r="P112" s="57">
        <v>0</v>
      </c>
      <c r="Q112" s="31">
        <v>0</v>
      </c>
      <c r="R112" s="31">
        <v>0</v>
      </c>
      <c r="S112" s="31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57">
        <v>0</v>
      </c>
      <c r="Z112" s="55">
        <v>0</v>
      </c>
      <c r="AA112" s="55">
        <v>0</v>
      </c>
      <c r="AB112" s="55">
        <v>0</v>
      </c>
      <c r="AC112" s="55">
        <v>0</v>
      </c>
      <c r="AD112" s="49">
        <v>0</v>
      </c>
      <c r="AE112" s="49">
        <v>0</v>
      </c>
      <c r="AF112" s="49">
        <v>0</v>
      </c>
      <c r="AG112" s="49">
        <v>0</v>
      </c>
      <c r="AH112" s="49">
        <v>0</v>
      </c>
      <c r="AI112" s="33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0</v>
      </c>
      <c r="AO112" s="49">
        <v>0</v>
      </c>
      <c r="AP112" s="49">
        <v>0</v>
      </c>
      <c r="AQ112" s="52">
        <v>0</v>
      </c>
      <c r="AR112" s="72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</row>
    <row r="113" spans="1:106" s="74" customFormat="1" ht="29.25" customHeight="1">
      <c r="A113" s="282" t="s">
        <v>177</v>
      </c>
      <c r="B113" s="275" t="s">
        <v>60</v>
      </c>
      <c r="C113" s="281"/>
      <c r="D113" s="24" t="s">
        <v>19</v>
      </c>
      <c r="E113" s="58">
        <v>0</v>
      </c>
      <c r="F113" s="58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57">
        <v>0</v>
      </c>
      <c r="P113" s="57">
        <v>0</v>
      </c>
      <c r="Q113" s="31">
        <v>0</v>
      </c>
      <c r="R113" s="31">
        <v>0</v>
      </c>
      <c r="S113" s="31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57">
        <v>0</v>
      </c>
      <c r="Z113" s="55">
        <v>0</v>
      </c>
      <c r="AA113" s="55">
        <v>0</v>
      </c>
      <c r="AB113" s="55">
        <v>0</v>
      </c>
      <c r="AC113" s="55">
        <v>0</v>
      </c>
      <c r="AD113" s="49">
        <v>0</v>
      </c>
      <c r="AE113" s="49">
        <v>0</v>
      </c>
      <c r="AF113" s="49">
        <v>0</v>
      </c>
      <c r="AG113" s="49">
        <v>0</v>
      </c>
      <c r="AH113" s="49">
        <v>0</v>
      </c>
      <c r="AI113" s="33">
        <v>0</v>
      </c>
      <c r="AJ113" s="49">
        <v>0</v>
      </c>
      <c r="AK113" s="49">
        <v>0</v>
      </c>
      <c r="AL113" s="49">
        <v>0</v>
      </c>
      <c r="AM113" s="49">
        <v>0</v>
      </c>
      <c r="AN113" s="49">
        <v>0</v>
      </c>
      <c r="AO113" s="49">
        <v>0</v>
      </c>
      <c r="AP113" s="49">
        <v>0</v>
      </c>
      <c r="AQ113" s="52">
        <v>0</v>
      </c>
      <c r="AR113" s="72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</row>
    <row r="114" spans="1:106" s="74" customFormat="1" ht="67.5" customHeight="1">
      <c r="A114" s="282"/>
      <c r="B114" s="276"/>
      <c r="C114" s="281"/>
      <c r="D114" s="25" t="s">
        <v>27</v>
      </c>
      <c r="E114" s="58">
        <v>0</v>
      </c>
      <c r="F114" s="58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  <c r="N114" s="57">
        <v>0</v>
      </c>
      <c r="O114" s="57">
        <v>0</v>
      </c>
      <c r="P114" s="57">
        <v>0</v>
      </c>
      <c r="Q114" s="31">
        <v>0</v>
      </c>
      <c r="R114" s="31">
        <v>0</v>
      </c>
      <c r="S114" s="31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57">
        <v>0</v>
      </c>
      <c r="Z114" s="55">
        <v>0</v>
      </c>
      <c r="AA114" s="55">
        <v>0</v>
      </c>
      <c r="AB114" s="55">
        <v>0</v>
      </c>
      <c r="AC114" s="55">
        <v>0</v>
      </c>
      <c r="AD114" s="49">
        <v>0</v>
      </c>
      <c r="AE114" s="49">
        <v>0</v>
      </c>
      <c r="AF114" s="49">
        <v>0</v>
      </c>
      <c r="AG114" s="49">
        <v>0</v>
      </c>
      <c r="AH114" s="49">
        <v>0</v>
      </c>
      <c r="AI114" s="33">
        <v>0</v>
      </c>
      <c r="AJ114" s="49">
        <v>0</v>
      </c>
      <c r="AK114" s="49">
        <v>0</v>
      </c>
      <c r="AL114" s="49">
        <v>0</v>
      </c>
      <c r="AM114" s="49">
        <v>0</v>
      </c>
      <c r="AN114" s="49">
        <v>0</v>
      </c>
      <c r="AO114" s="49">
        <v>0</v>
      </c>
      <c r="AP114" s="49">
        <v>0</v>
      </c>
      <c r="AQ114" s="52">
        <v>0</v>
      </c>
      <c r="AR114" s="72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</row>
    <row r="115" spans="1:106" s="74" customFormat="1" ht="33.75" customHeight="1">
      <c r="A115" s="282" t="s">
        <v>178</v>
      </c>
      <c r="B115" s="279" t="s">
        <v>61</v>
      </c>
      <c r="C115" s="281"/>
      <c r="D115" s="24" t="s">
        <v>19</v>
      </c>
      <c r="E115" s="58">
        <v>0</v>
      </c>
      <c r="F115" s="58"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31">
        <v>0</v>
      </c>
      <c r="R115" s="31">
        <v>0</v>
      </c>
      <c r="S115" s="31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57">
        <v>0</v>
      </c>
      <c r="Z115" s="55">
        <v>0</v>
      </c>
      <c r="AA115" s="55">
        <v>0</v>
      </c>
      <c r="AB115" s="55">
        <v>0</v>
      </c>
      <c r="AC115" s="55">
        <v>0</v>
      </c>
      <c r="AD115" s="49">
        <v>0</v>
      </c>
      <c r="AE115" s="49">
        <v>0</v>
      </c>
      <c r="AF115" s="49">
        <v>0</v>
      </c>
      <c r="AG115" s="49">
        <v>0</v>
      </c>
      <c r="AH115" s="49">
        <v>0</v>
      </c>
      <c r="AI115" s="33">
        <v>0</v>
      </c>
      <c r="AJ115" s="49">
        <v>0</v>
      </c>
      <c r="AK115" s="49">
        <v>0</v>
      </c>
      <c r="AL115" s="49">
        <v>0</v>
      </c>
      <c r="AM115" s="49">
        <v>0</v>
      </c>
      <c r="AN115" s="49">
        <v>0</v>
      </c>
      <c r="AO115" s="49">
        <v>0</v>
      </c>
      <c r="AP115" s="49">
        <v>0</v>
      </c>
      <c r="AQ115" s="52">
        <v>0</v>
      </c>
      <c r="AR115" s="72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</row>
    <row r="116" spans="1:106" s="74" customFormat="1" ht="69" customHeight="1">
      <c r="A116" s="282"/>
      <c r="B116" s="280"/>
      <c r="C116" s="281"/>
      <c r="D116" s="25" t="s">
        <v>27</v>
      </c>
      <c r="E116" s="58">
        <v>0</v>
      </c>
      <c r="F116" s="58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57">
        <v>0</v>
      </c>
      <c r="Q116" s="31">
        <v>0</v>
      </c>
      <c r="R116" s="31">
        <v>0</v>
      </c>
      <c r="S116" s="31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57">
        <v>0</v>
      </c>
      <c r="Z116" s="55">
        <v>0</v>
      </c>
      <c r="AA116" s="55">
        <v>0</v>
      </c>
      <c r="AB116" s="55">
        <v>0</v>
      </c>
      <c r="AC116" s="55">
        <v>0</v>
      </c>
      <c r="AD116" s="49">
        <v>0</v>
      </c>
      <c r="AE116" s="49">
        <v>0</v>
      </c>
      <c r="AF116" s="49">
        <v>0</v>
      </c>
      <c r="AG116" s="49">
        <v>0</v>
      </c>
      <c r="AH116" s="49">
        <v>0</v>
      </c>
      <c r="AI116" s="33">
        <v>0</v>
      </c>
      <c r="AJ116" s="49">
        <v>0</v>
      </c>
      <c r="AK116" s="49">
        <v>0</v>
      </c>
      <c r="AL116" s="49">
        <v>0</v>
      </c>
      <c r="AM116" s="49">
        <v>0</v>
      </c>
      <c r="AN116" s="49">
        <v>0</v>
      </c>
      <c r="AO116" s="49">
        <v>0</v>
      </c>
      <c r="AP116" s="49">
        <v>0</v>
      </c>
      <c r="AQ116" s="52">
        <v>0</v>
      </c>
      <c r="AR116" s="72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</row>
    <row r="117" spans="1:106" s="74" customFormat="1" ht="39" customHeight="1">
      <c r="A117" s="282" t="s">
        <v>179</v>
      </c>
      <c r="B117" s="279" t="s">
        <v>62</v>
      </c>
      <c r="C117" s="281"/>
      <c r="D117" s="24" t="s">
        <v>19</v>
      </c>
      <c r="E117" s="58">
        <v>0</v>
      </c>
      <c r="F117" s="58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  <c r="P117" s="57">
        <v>0</v>
      </c>
      <c r="Q117" s="31">
        <v>0</v>
      </c>
      <c r="R117" s="31">
        <v>0</v>
      </c>
      <c r="S117" s="31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57">
        <v>0</v>
      </c>
      <c r="Z117" s="55">
        <v>0</v>
      </c>
      <c r="AA117" s="55">
        <v>0</v>
      </c>
      <c r="AB117" s="55">
        <v>0</v>
      </c>
      <c r="AC117" s="55">
        <v>0</v>
      </c>
      <c r="AD117" s="49">
        <v>0</v>
      </c>
      <c r="AE117" s="49">
        <v>0</v>
      </c>
      <c r="AF117" s="49">
        <v>0</v>
      </c>
      <c r="AG117" s="49">
        <v>0</v>
      </c>
      <c r="AH117" s="49">
        <v>0</v>
      </c>
      <c r="AI117" s="33">
        <v>0</v>
      </c>
      <c r="AJ117" s="49">
        <v>0</v>
      </c>
      <c r="AK117" s="49">
        <v>0</v>
      </c>
      <c r="AL117" s="49">
        <v>0</v>
      </c>
      <c r="AM117" s="49">
        <v>0</v>
      </c>
      <c r="AN117" s="49">
        <v>0</v>
      </c>
      <c r="AO117" s="49">
        <v>0</v>
      </c>
      <c r="AP117" s="49">
        <v>0</v>
      </c>
      <c r="AQ117" s="52">
        <v>0</v>
      </c>
      <c r="AR117" s="72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</row>
    <row r="118" spans="1:106" s="74" customFormat="1" ht="60.75" customHeight="1">
      <c r="A118" s="282"/>
      <c r="B118" s="280"/>
      <c r="C118" s="281"/>
      <c r="D118" s="25" t="s">
        <v>27</v>
      </c>
      <c r="E118" s="58">
        <v>0</v>
      </c>
      <c r="F118" s="58">
        <v>0</v>
      </c>
      <c r="G118" s="57">
        <v>0</v>
      </c>
      <c r="H118" s="57">
        <v>0</v>
      </c>
      <c r="I118" s="57">
        <v>0</v>
      </c>
      <c r="J118" s="57">
        <v>0</v>
      </c>
      <c r="K118" s="57">
        <v>0</v>
      </c>
      <c r="L118" s="57">
        <v>0</v>
      </c>
      <c r="M118" s="57">
        <v>0</v>
      </c>
      <c r="N118" s="57">
        <v>0</v>
      </c>
      <c r="O118" s="57">
        <v>0</v>
      </c>
      <c r="P118" s="57">
        <v>0</v>
      </c>
      <c r="Q118" s="31">
        <v>0</v>
      </c>
      <c r="R118" s="31">
        <v>0</v>
      </c>
      <c r="S118" s="31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57">
        <v>0</v>
      </c>
      <c r="Z118" s="55">
        <v>0</v>
      </c>
      <c r="AA118" s="55">
        <v>0</v>
      </c>
      <c r="AB118" s="55">
        <v>0</v>
      </c>
      <c r="AC118" s="55">
        <v>0</v>
      </c>
      <c r="AD118" s="49">
        <v>0</v>
      </c>
      <c r="AE118" s="49">
        <v>0</v>
      </c>
      <c r="AF118" s="49">
        <v>0</v>
      </c>
      <c r="AG118" s="49">
        <v>0</v>
      </c>
      <c r="AH118" s="49">
        <v>0</v>
      </c>
      <c r="AI118" s="33">
        <v>0</v>
      </c>
      <c r="AJ118" s="49">
        <v>0</v>
      </c>
      <c r="AK118" s="49">
        <v>0</v>
      </c>
      <c r="AL118" s="49">
        <v>0</v>
      </c>
      <c r="AM118" s="49">
        <v>0</v>
      </c>
      <c r="AN118" s="49">
        <v>0</v>
      </c>
      <c r="AO118" s="49">
        <v>0</v>
      </c>
      <c r="AP118" s="49">
        <v>0</v>
      </c>
      <c r="AQ118" s="52">
        <v>0</v>
      </c>
      <c r="AR118" s="72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</row>
    <row r="119" spans="1:106" s="74" customFormat="1" ht="45" customHeight="1">
      <c r="A119" s="282" t="s">
        <v>180</v>
      </c>
      <c r="B119" s="279" t="s">
        <v>63</v>
      </c>
      <c r="C119" s="281"/>
      <c r="D119" s="24" t="s">
        <v>19</v>
      </c>
      <c r="E119" s="58">
        <v>0</v>
      </c>
      <c r="F119" s="58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  <c r="P119" s="57">
        <v>0</v>
      </c>
      <c r="Q119" s="31">
        <v>0</v>
      </c>
      <c r="R119" s="31">
        <v>0</v>
      </c>
      <c r="S119" s="31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57">
        <v>0</v>
      </c>
      <c r="Z119" s="55">
        <v>0</v>
      </c>
      <c r="AA119" s="55">
        <v>0</v>
      </c>
      <c r="AB119" s="55">
        <v>0</v>
      </c>
      <c r="AC119" s="55">
        <v>0</v>
      </c>
      <c r="AD119" s="49">
        <v>0</v>
      </c>
      <c r="AE119" s="49">
        <v>0</v>
      </c>
      <c r="AF119" s="49">
        <v>0</v>
      </c>
      <c r="AG119" s="49">
        <v>0</v>
      </c>
      <c r="AH119" s="49">
        <v>0</v>
      </c>
      <c r="AI119" s="33">
        <v>0</v>
      </c>
      <c r="AJ119" s="49">
        <v>0</v>
      </c>
      <c r="AK119" s="49">
        <v>0</v>
      </c>
      <c r="AL119" s="49">
        <v>0</v>
      </c>
      <c r="AM119" s="49">
        <v>0</v>
      </c>
      <c r="AN119" s="49">
        <v>0</v>
      </c>
      <c r="AO119" s="49">
        <v>0</v>
      </c>
      <c r="AP119" s="49">
        <v>0</v>
      </c>
      <c r="AQ119" s="52">
        <v>0</v>
      </c>
      <c r="AR119" s="72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</row>
    <row r="120" spans="1:106" s="74" customFormat="1" ht="35.25" customHeight="1">
      <c r="A120" s="282"/>
      <c r="B120" s="280"/>
      <c r="C120" s="281"/>
      <c r="D120" s="25" t="s">
        <v>27</v>
      </c>
      <c r="E120" s="58">
        <v>0</v>
      </c>
      <c r="F120" s="58">
        <v>0</v>
      </c>
      <c r="G120" s="57">
        <v>0</v>
      </c>
      <c r="H120" s="57">
        <v>0</v>
      </c>
      <c r="I120" s="57">
        <v>0</v>
      </c>
      <c r="J120" s="57">
        <v>0</v>
      </c>
      <c r="K120" s="57">
        <v>0</v>
      </c>
      <c r="L120" s="57">
        <v>0</v>
      </c>
      <c r="M120" s="57">
        <v>0</v>
      </c>
      <c r="N120" s="57">
        <v>0</v>
      </c>
      <c r="O120" s="57">
        <v>0</v>
      </c>
      <c r="P120" s="57">
        <v>0</v>
      </c>
      <c r="Q120" s="31">
        <v>0</v>
      </c>
      <c r="R120" s="31">
        <v>0</v>
      </c>
      <c r="S120" s="31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57">
        <v>0</v>
      </c>
      <c r="Z120" s="55">
        <v>0</v>
      </c>
      <c r="AA120" s="55">
        <v>0</v>
      </c>
      <c r="AB120" s="55">
        <v>0</v>
      </c>
      <c r="AC120" s="55">
        <v>0</v>
      </c>
      <c r="AD120" s="49">
        <v>0</v>
      </c>
      <c r="AE120" s="49">
        <v>0</v>
      </c>
      <c r="AF120" s="49">
        <v>0</v>
      </c>
      <c r="AG120" s="49">
        <v>0</v>
      </c>
      <c r="AH120" s="49">
        <v>0</v>
      </c>
      <c r="AI120" s="33">
        <v>0</v>
      </c>
      <c r="AJ120" s="49">
        <v>0</v>
      </c>
      <c r="AK120" s="49">
        <v>0</v>
      </c>
      <c r="AL120" s="49">
        <v>0</v>
      </c>
      <c r="AM120" s="49">
        <v>0</v>
      </c>
      <c r="AN120" s="49">
        <v>0</v>
      </c>
      <c r="AO120" s="49">
        <v>0</v>
      </c>
      <c r="AP120" s="49">
        <v>0</v>
      </c>
      <c r="AQ120" s="52">
        <v>0</v>
      </c>
      <c r="AR120" s="72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</row>
    <row r="121" spans="1:106" s="74" customFormat="1" ht="33.75" customHeight="1">
      <c r="A121" s="282" t="s">
        <v>181</v>
      </c>
      <c r="B121" s="275" t="s">
        <v>64</v>
      </c>
      <c r="C121" s="281"/>
      <c r="D121" s="24" t="s">
        <v>19</v>
      </c>
      <c r="E121" s="58">
        <v>0</v>
      </c>
      <c r="F121" s="58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>
        <v>0</v>
      </c>
      <c r="O121" s="57">
        <v>0</v>
      </c>
      <c r="P121" s="57">
        <v>0</v>
      </c>
      <c r="Q121" s="31">
        <v>0</v>
      </c>
      <c r="R121" s="31">
        <v>0</v>
      </c>
      <c r="S121" s="31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57">
        <v>0</v>
      </c>
      <c r="Z121" s="55">
        <v>0</v>
      </c>
      <c r="AA121" s="55">
        <v>0</v>
      </c>
      <c r="AB121" s="55">
        <v>0</v>
      </c>
      <c r="AC121" s="55">
        <v>0</v>
      </c>
      <c r="AD121" s="49">
        <v>0</v>
      </c>
      <c r="AE121" s="49">
        <v>0</v>
      </c>
      <c r="AF121" s="49">
        <v>0</v>
      </c>
      <c r="AG121" s="49">
        <v>0</v>
      </c>
      <c r="AH121" s="49">
        <v>0</v>
      </c>
      <c r="AI121" s="33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0</v>
      </c>
      <c r="AP121" s="49">
        <v>0</v>
      </c>
      <c r="AQ121" s="52">
        <v>0</v>
      </c>
      <c r="AR121" s="72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</row>
    <row r="122" spans="1:106" s="74" customFormat="1" ht="36" customHeight="1">
      <c r="A122" s="282"/>
      <c r="B122" s="276"/>
      <c r="C122" s="281"/>
      <c r="D122" s="25" t="s">
        <v>27</v>
      </c>
      <c r="E122" s="58">
        <v>0</v>
      </c>
      <c r="F122" s="58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  <c r="P122" s="57">
        <v>0</v>
      </c>
      <c r="Q122" s="31">
        <v>0</v>
      </c>
      <c r="R122" s="31">
        <v>0</v>
      </c>
      <c r="S122" s="31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57">
        <v>0</v>
      </c>
      <c r="Z122" s="55">
        <v>0</v>
      </c>
      <c r="AA122" s="55">
        <v>0</v>
      </c>
      <c r="AB122" s="55">
        <v>0</v>
      </c>
      <c r="AC122" s="55">
        <v>0</v>
      </c>
      <c r="AD122" s="49">
        <v>0</v>
      </c>
      <c r="AE122" s="49">
        <v>0</v>
      </c>
      <c r="AF122" s="49">
        <v>0</v>
      </c>
      <c r="AG122" s="49">
        <v>0</v>
      </c>
      <c r="AH122" s="49">
        <v>0</v>
      </c>
      <c r="AI122" s="33">
        <v>0</v>
      </c>
      <c r="AJ122" s="49">
        <v>0</v>
      </c>
      <c r="AK122" s="49">
        <v>0</v>
      </c>
      <c r="AL122" s="49">
        <v>0</v>
      </c>
      <c r="AM122" s="49">
        <v>0</v>
      </c>
      <c r="AN122" s="49">
        <v>0</v>
      </c>
      <c r="AO122" s="49">
        <v>0</v>
      </c>
      <c r="AP122" s="49">
        <v>0</v>
      </c>
      <c r="AQ122" s="52">
        <v>0</v>
      </c>
      <c r="AR122" s="72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</row>
    <row r="123" spans="1:106" s="74" customFormat="1" ht="30" customHeight="1">
      <c r="A123" s="282" t="s">
        <v>182</v>
      </c>
      <c r="B123" s="275" t="s">
        <v>65</v>
      </c>
      <c r="C123" s="281"/>
      <c r="D123" s="24" t="s">
        <v>19</v>
      </c>
      <c r="E123" s="58">
        <v>0</v>
      </c>
      <c r="F123" s="58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57">
        <v>0</v>
      </c>
      <c r="O123" s="57">
        <v>0</v>
      </c>
      <c r="P123" s="57">
        <v>0</v>
      </c>
      <c r="Q123" s="31">
        <v>0</v>
      </c>
      <c r="R123" s="31">
        <v>0</v>
      </c>
      <c r="S123" s="31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57">
        <v>0</v>
      </c>
      <c r="Z123" s="55">
        <v>0</v>
      </c>
      <c r="AA123" s="55">
        <v>0</v>
      </c>
      <c r="AB123" s="55">
        <v>0</v>
      </c>
      <c r="AC123" s="55">
        <v>0</v>
      </c>
      <c r="AD123" s="49">
        <v>0</v>
      </c>
      <c r="AE123" s="49">
        <v>0</v>
      </c>
      <c r="AF123" s="49">
        <v>0</v>
      </c>
      <c r="AG123" s="49">
        <v>0</v>
      </c>
      <c r="AH123" s="49">
        <v>0</v>
      </c>
      <c r="AI123" s="33">
        <v>0</v>
      </c>
      <c r="AJ123" s="49">
        <v>0</v>
      </c>
      <c r="AK123" s="49">
        <v>0</v>
      </c>
      <c r="AL123" s="49">
        <v>0</v>
      </c>
      <c r="AM123" s="49">
        <v>0</v>
      </c>
      <c r="AN123" s="49">
        <v>0</v>
      </c>
      <c r="AO123" s="49">
        <v>0</v>
      </c>
      <c r="AP123" s="49">
        <v>0</v>
      </c>
      <c r="AQ123" s="52">
        <v>0</v>
      </c>
      <c r="AR123" s="72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</row>
    <row r="124" spans="1:106" s="74" customFormat="1" ht="41.25" customHeight="1">
      <c r="A124" s="282"/>
      <c r="B124" s="276"/>
      <c r="C124" s="281"/>
      <c r="D124" s="25" t="s">
        <v>27</v>
      </c>
      <c r="E124" s="58">
        <v>0</v>
      </c>
      <c r="F124" s="58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31">
        <v>0</v>
      </c>
      <c r="R124" s="31">
        <v>0</v>
      </c>
      <c r="S124" s="31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57">
        <v>0</v>
      </c>
      <c r="Z124" s="55">
        <v>0</v>
      </c>
      <c r="AA124" s="55">
        <v>0</v>
      </c>
      <c r="AB124" s="55">
        <v>0</v>
      </c>
      <c r="AC124" s="55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33">
        <v>0</v>
      </c>
      <c r="AJ124" s="49">
        <v>0</v>
      </c>
      <c r="AK124" s="49">
        <v>0</v>
      </c>
      <c r="AL124" s="49">
        <v>0</v>
      </c>
      <c r="AM124" s="49">
        <v>0</v>
      </c>
      <c r="AN124" s="49">
        <v>0</v>
      </c>
      <c r="AO124" s="49">
        <v>0</v>
      </c>
      <c r="AP124" s="49">
        <v>0</v>
      </c>
      <c r="AQ124" s="52">
        <v>0</v>
      </c>
      <c r="AR124" s="72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</row>
    <row r="125" spans="1:106" s="74" customFormat="1" ht="41.25" customHeight="1">
      <c r="A125" s="282" t="s">
        <v>183</v>
      </c>
      <c r="B125" s="279" t="s">
        <v>248</v>
      </c>
      <c r="C125" s="281"/>
      <c r="D125" s="24" t="s">
        <v>19</v>
      </c>
      <c r="E125" s="58">
        <v>0</v>
      </c>
      <c r="F125" s="58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  <c r="P125" s="57">
        <v>0</v>
      </c>
      <c r="Q125" s="31">
        <v>0</v>
      </c>
      <c r="R125" s="31">
        <v>0</v>
      </c>
      <c r="S125" s="31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57">
        <v>0</v>
      </c>
      <c r="Z125" s="55">
        <v>0</v>
      </c>
      <c r="AA125" s="55">
        <v>0</v>
      </c>
      <c r="AB125" s="55">
        <v>0</v>
      </c>
      <c r="AC125" s="55">
        <v>0</v>
      </c>
      <c r="AD125" s="49">
        <v>0</v>
      </c>
      <c r="AE125" s="49">
        <v>0</v>
      </c>
      <c r="AF125" s="49">
        <v>0</v>
      </c>
      <c r="AG125" s="49">
        <v>0</v>
      </c>
      <c r="AH125" s="49">
        <v>0</v>
      </c>
      <c r="AI125" s="33">
        <v>0</v>
      </c>
      <c r="AJ125" s="49">
        <v>0</v>
      </c>
      <c r="AK125" s="49">
        <v>0</v>
      </c>
      <c r="AL125" s="49">
        <v>0</v>
      </c>
      <c r="AM125" s="49">
        <v>0</v>
      </c>
      <c r="AN125" s="49">
        <v>0</v>
      </c>
      <c r="AO125" s="49">
        <v>0</v>
      </c>
      <c r="AP125" s="49">
        <v>0</v>
      </c>
      <c r="AQ125" s="52">
        <v>0</v>
      </c>
      <c r="AR125" s="72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</row>
    <row r="126" spans="1:106" s="74" customFormat="1" ht="39" customHeight="1">
      <c r="A126" s="282"/>
      <c r="B126" s="280"/>
      <c r="C126" s="281"/>
      <c r="D126" s="25" t="s">
        <v>27</v>
      </c>
      <c r="E126" s="58">
        <v>0</v>
      </c>
      <c r="F126" s="58">
        <v>0</v>
      </c>
      <c r="G126" s="57">
        <v>0</v>
      </c>
      <c r="H126" s="57">
        <v>0</v>
      </c>
      <c r="I126" s="57">
        <v>0</v>
      </c>
      <c r="J126" s="57">
        <v>0</v>
      </c>
      <c r="K126" s="57">
        <v>0</v>
      </c>
      <c r="L126" s="57">
        <v>0</v>
      </c>
      <c r="M126" s="57">
        <v>0</v>
      </c>
      <c r="N126" s="57">
        <v>0</v>
      </c>
      <c r="O126" s="57">
        <v>0</v>
      </c>
      <c r="P126" s="57">
        <v>0</v>
      </c>
      <c r="Q126" s="31">
        <v>0</v>
      </c>
      <c r="R126" s="31">
        <v>0</v>
      </c>
      <c r="S126" s="31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57">
        <v>0</v>
      </c>
      <c r="Z126" s="55">
        <v>0</v>
      </c>
      <c r="AA126" s="55">
        <v>0</v>
      </c>
      <c r="AB126" s="55">
        <v>0</v>
      </c>
      <c r="AC126" s="55">
        <v>0</v>
      </c>
      <c r="AD126" s="49">
        <v>0</v>
      </c>
      <c r="AE126" s="49">
        <v>0</v>
      </c>
      <c r="AF126" s="49">
        <v>0</v>
      </c>
      <c r="AG126" s="49">
        <v>0</v>
      </c>
      <c r="AH126" s="49">
        <v>0</v>
      </c>
      <c r="AI126" s="33">
        <v>0</v>
      </c>
      <c r="AJ126" s="49">
        <v>0</v>
      </c>
      <c r="AK126" s="49">
        <v>0</v>
      </c>
      <c r="AL126" s="49">
        <v>0</v>
      </c>
      <c r="AM126" s="49">
        <v>0</v>
      </c>
      <c r="AN126" s="49">
        <v>0</v>
      </c>
      <c r="AO126" s="49">
        <v>0</v>
      </c>
      <c r="AP126" s="49">
        <v>0</v>
      </c>
      <c r="AQ126" s="52">
        <v>0</v>
      </c>
      <c r="AR126" s="72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</row>
    <row r="127" spans="1:106" s="74" customFormat="1" ht="27" customHeight="1">
      <c r="A127" s="36" t="s">
        <v>184</v>
      </c>
      <c r="B127" s="279" t="s">
        <v>249</v>
      </c>
      <c r="C127" s="32"/>
      <c r="D127" s="24" t="s">
        <v>19</v>
      </c>
      <c r="E127" s="58">
        <v>0</v>
      </c>
      <c r="F127" s="58">
        <v>0</v>
      </c>
      <c r="G127" s="57">
        <v>0</v>
      </c>
      <c r="H127" s="57">
        <v>0</v>
      </c>
      <c r="I127" s="57">
        <v>0</v>
      </c>
      <c r="J127" s="57">
        <v>0</v>
      </c>
      <c r="K127" s="57">
        <v>0</v>
      </c>
      <c r="L127" s="57">
        <v>0</v>
      </c>
      <c r="M127" s="57">
        <v>0</v>
      </c>
      <c r="N127" s="57">
        <v>0</v>
      </c>
      <c r="O127" s="57">
        <v>0</v>
      </c>
      <c r="P127" s="57">
        <v>0</v>
      </c>
      <c r="Q127" s="31">
        <v>0</v>
      </c>
      <c r="R127" s="31">
        <v>0</v>
      </c>
      <c r="S127" s="31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57">
        <v>0</v>
      </c>
      <c r="Z127" s="55">
        <v>0</v>
      </c>
      <c r="AA127" s="55">
        <v>0</v>
      </c>
      <c r="AB127" s="55">
        <v>0</v>
      </c>
      <c r="AC127" s="55">
        <v>0</v>
      </c>
      <c r="AD127" s="49">
        <v>0</v>
      </c>
      <c r="AE127" s="49">
        <v>0</v>
      </c>
      <c r="AF127" s="49">
        <v>0</v>
      </c>
      <c r="AG127" s="49">
        <v>0</v>
      </c>
      <c r="AH127" s="49">
        <v>0</v>
      </c>
      <c r="AI127" s="33">
        <v>0</v>
      </c>
      <c r="AJ127" s="49">
        <v>0</v>
      </c>
      <c r="AK127" s="49">
        <v>0</v>
      </c>
      <c r="AL127" s="49">
        <v>0</v>
      </c>
      <c r="AM127" s="49">
        <v>0</v>
      </c>
      <c r="AN127" s="49">
        <v>0</v>
      </c>
      <c r="AO127" s="49">
        <v>0</v>
      </c>
      <c r="AP127" s="49">
        <v>0</v>
      </c>
      <c r="AQ127" s="52">
        <v>0</v>
      </c>
      <c r="AR127" s="72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</row>
    <row r="128" spans="1:106" s="74" customFormat="1" ht="45.75" customHeight="1">
      <c r="A128" s="36"/>
      <c r="B128" s="280"/>
      <c r="C128" s="32"/>
      <c r="D128" s="25" t="s">
        <v>27</v>
      </c>
      <c r="E128" s="58">
        <v>0</v>
      </c>
      <c r="F128" s="58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0</v>
      </c>
      <c r="L128" s="57">
        <v>0</v>
      </c>
      <c r="M128" s="57">
        <v>0</v>
      </c>
      <c r="N128" s="57">
        <v>0</v>
      </c>
      <c r="O128" s="57">
        <v>0</v>
      </c>
      <c r="P128" s="57">
        <v>0</v>
      </c>
      <c r="Q128" s="31">
        <v>0</v>
      </c>
      <c r="R128" s="31">
        <v>0</v>
      </c>
      <c r="S128" s="31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57">
        <v>0</v>
      </c>
      <c r="Z128" s="55">
        <v>0</v>
      </c>
      <c r="AA128" s="55">
        <v>0</v>
      </c>
      <c r="AB128" s="55">
        <v>0</v>
      </c>
      <c r="AC128" s="55">
        <v>0</v>
      </c>
      <c r="AD128" s="49">
        <v>0</v>
      </c>
      <c r="AE128" s="49">
        <v>0</v>
      </c>
      <c r="AF128" s="49">
        <v>0</v>
      </c>
      <c r="AG128" s="49">
        <v>0</v>
      </c>
      <c r="AH128" s="49">
        <v>0</v>
      </c>
      <c r="AI128" s="33">
        <v>0</v>
      </c>
      <c r="AJ128" s="49">
        <v>0</v>
      </c>
      <c r="AK128" s="49">
        <v>0</v>
      </c>
      <c r="AL128" s="49">
        <v>0</v>
      </c>
      <c r="AM128" s="49">
        <v>0</v>
      </c>
      <c r="AN128" s="49">
        <v>0</v>
      </c>
      <c r="AO128" s="49">
        <v>0</v>
      </c>
      <c r="AP128" s="49">
        <v>0</v>
      </c>
      <c r="AQ128" s="52">
        <v>0</v>
      </c>
      <c r="AR128" s="72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</row>
    <row r="129" spans="1:106" s="74" customFormat="1" ht="29.25" customHeight="1">
      <c r="A129" s="277" t="s">
        <v>185</v>
      </c>
      <c r="B129" s="279" t="s">
        <v>250</v>
      </c>
      <c r="C129" s="281"/>
      <c r="D129" s="24" t="s">
        <v>19</v>
      </c>
      <c r="E129" s="58">
        <v>0</v>
      </c>
      <c r="F129" s="58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57">
        <v>0</v>
      </c>
      <c r="M129" s="57">
        <v>0</v>
      </c>
      <c r="N129" s="57">
        <v>0</v>
      </c>
      <c r="O129" s="57">
        <v>0</v>
      </c>
      <c r="P129" s="57">
        <v>0</v>
      </c>
      <c r="Q129" s="31">
        <v>0</v>
      </c>
      <c r="R129" s="31">
        <v>0</v>
      </c>
      <c r="S129" s="31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57">
        <v>0</v>
      </c>
      <c r="Z129" s="55">
        <v>0</v>
      </c>
      <c r="AA129" s="55">
        <v>0</v>
      </c>
      <c r="AB129" s="55">
        <v>0</v>
      </c>
      <c r="AC129" s="55">
        <v>0</v>
      </c>
      <c r="AD129" s="49">
        <v>0</v>
      </c>
      <c r="AE129" s="49">
        <v>0</v>
      </c>
      <c r="AF129" s="49">
        <v>0</v>
      </c>
      <c r="AG129" s="49">
        <v>0</v>
      </c>
      <c r="AH129" s="49">
        <v>0</v>
      </c>
      <c r="AI129" s="33">
        <v>0</v>
      </c>
      <c r="AJ129" s="49">
        <v>0</v>
      </c>
      <c r="AK129" s="49">
        <v>0</v>
      </c>
      <c r="AL129" s="49">
        <v>0</v>
      </c>
      <c r="AM129" s="49">
        <v>0</v>
      </c>
      <c r="AN129" s="49">
        <v>0</v>
      </c>
      <c r="AO129" s="49">
        <v>0</v>
      </c>
      <c r="AP129" s="49">
        <v>0</v>
      </c>
      <c r="AQ129" s="52">
        <v>0</v>
      </c>
      <c r="AR129" s="72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</row>
    <row r="130" spans="1:106" s="74" customFormat="1" ht="40.5" customHeight="1">
      <c r="A130" s="278"/>
      <c r="B130" s="280"/>
      <c r="C130" s="281"/>
      <c r="D130" s="25" t="s">
        <v>27</v>
      </c>
      <c r="E130" s="58">
        <v>0</v>
      </c>
      <c r="F130" s="58">
        <v>0</v>
      </c>
      <c r="G130" s="57">
        <v>0</v>
      </c>
      <c r="H130" s="57">
        <v>0</v>
      </c>
      <c r="I130" s="57">
        <v>0</v>
      </c>
      <c r="J130" s="57">
        <v>0</v>
      </c>
      <c r="K130" s="57">
        <v>0</v>
      </c>
      <c r="L130" s="57">
        <v>0</v>
      </c>
      <c r="M130" s="57">
        <v>0</v>
      </c>
      <c r="N130" s="57">
        <v>0</v>
      </c>
      <c r="O130" s="57">
        <v>0</v>
      </c>
      <c r="P130" s="57">
        <v>0</v>
      </c>
      <c r="Q130" s="31">
        <v>0</v>
      </c>
      <c r="R130" s="31">
        <v>0</v>
      </c>
      <c r="S130" s="31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57">
        <v>0</v>
      </c>
      <c r="Z130" s="55">
        <v>0</v>
      </c>
      <c r="AA130" s="55">
        <v>0</v>
      </c>
      <c r="AB130" s="55">
        <v>0</v>
      </c>
      <c r="AC130" s="55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33">
        <v>0</v>
      </c>
      <c r="AJ130" s="49">
        <v>0</v>
      </c>
      <c r="AK130" s="49">
        <v>0</v>
      </c>
      <c r="AL130" s="49">
        <v>0</v>
      </c>
      <c r="AM130" s="49">
        <v>0</v>
      </c>
      <c r="AN130" s="49">
        <v>0</v>
      </c>
      <c r="AO130" s="49">
        <v>0</v>
      </c>
      <c r="AP130" s="49">
        <v>0</v>
      </c>
      <c r="AQ130" s="52">
        <v>0</v>
      </c>
      <c r="AR130" s="72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</row>
    <row r="131" spans="1:106" s="74" customFormat="1" ht="27" customHeight="1">
      <c r="A131" s="277" t="s">
        <v>186</v>
      </c>
      <c r="B131" s="279" t="s">
        <v>54</v>
      </c>
      <c r="C131" s="281"/>
      <c r="D131" s="24" t="s">
        <v>19</v>
      </c>
      <c r="E131" s="58">
        <v>0</v>
      </c>
      <c r="F131" s="58">
        <v>0</v>
      </c>
      <c r="G131" s="57">
        <v>0</v>
      </c>
      <c r="H131" s="57">
        <v>0</v>
      </c>
      <c r="I131" s="57">
        <v>0</v>
      </c>
      <c r="J131" s="57">
        <v>0</v>
      </c>
      <c r="K131" s="57">
        <v>0</v>
      </c>
      <c r="L131" s="57">
        <v>0</v>
      </c>
      <c r="M131" s="57">
        <v>0</v>
      </c>
      <c r="N131" s="57">
        <v>0</v>
      </c>
      <c r="O131" s="57">
        <v>0</v>
      </c>
      <c r="P131" s="5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57">
        <v>0</v>
      </c>
      <c r="Z131" s="55">
        <v>0</v>
      </c>
      <c r="AA131" s="55">
        <v>0</v>
      </c>
      <c r="AB131" s="55">
        <v>0</v>
      </c>
      <c r="AC131" s="55">
        <v>0</v>
      </c>
      <c r="AD131" s="49">
        <v>0</v>
      </c>
      <c r="AE131" s="49">
        <v>0</v>
      </c>
      <c r="AF131" s="49">
        <v>0</v>
      </c>
      <c r="AG131" s="49">
        <v>0</v>
      </c>
      <c r="AH131" s="49">
        <v>0</v>
      </c>
      <c r="AI131" s="33">
        <v>0</v>
      </c>
      <c r="AJ131" s="49">
        <v>0</v>
      </c>
      <c r="AK131" s="49">
        <v>0</v>
      </c>
      <c r="AL131" s="49">
        <v>0</v>
      </c>
      <c r="AM131" s="49">
        <v>0</v>
      </c>
      <c r="AN131" s="49">
        <v>0</v>
      </c>
      <c r="AO131" s="49">
        <v>0</v>
      </c>
      <c r="AP131" s="49">
        <v>0</v>
      </c>
      <c r="AQ131" s="52">
        <v>0</v>
      </c>
      <c r="AR131" s="72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</row>
    <row r="132" spans="1:106" s="74" customFormat="1" ht="52.5" customHeight="1">
      <c r="A132" s="278"/>
      <c r="B132" s="280"/>
      <c r="C132" s="281"/>
      <c r="D132" s="25" t="s">
        <v>27</v>
      </c>
      <c r="E132" s="58">
        <v>0</v>
      </c>
      <c r="F132" s="58">
        <v>0</v>
      </c>
      <c r="G132" s="57">
        <v>0</v>
      </c>
      <c r="H132" s="57">
        <v>0</v>
      </c>
      <c r="I132" s="57">
        <v>0</v>
      </c>
      <c r="J132" s="57">
        <v>0</v>
      </c>
      <c r="K132" s="57">
        <v>0</v>
      </c>
      <c r="L132" s="57">
        <v>0</v>
      </c>
      <c r="M132" s="57">
        <v>0</v>
      </c>
      <c r="N132" s="57">
        <v>0</v>
      </c>
      <c r="O132" s="57">
        <v>0</v>
      </c>
      <c r="P132" s="5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57">
        <v>0</v>
      </c>
      <c r="Z132" s="55">
        <v>0</v>
      </c>
      <c r="AA132" s="55">
        <v>0</v>
      </c>
      <c r="AB132" s="55">
        <v>0</v>
      </c>
      <c r="AC132" s="55">
        <v>0</v>
      </c>
      <c r="AD132" s="49">
        <v>0</v>
      </c>
      <c r="AE132" s="49">
        <v>0</v>
      </c>
      <c r="AF132" s="49">
        <v>0</v>
      </c>
      <c r="AG132" s="49">
        <v>0</v>
      </c>
      <c r="AH132" s="49">
        <v>0</v>
      </c>
      <c r="AI132" s="33">
        <v>0</v>
      </c>
      <c r="AJ132" s="49">
        <v>0</v>
      </c>
      <c r="AK132" s="49">
        <v>0</v>
      </c>
      <c r="AL132" s="49">
        <v>0</v>
      </c>
      <c r="AM132" s="49">
        <v>0</v>
      </c>
      <c r="AN132" s="49">
        <v>0</v>
      </c>
      <c r="AO132" s="49">
        <v>0</v>
      </c>
      <c r="AP132" s="49">
        <v>0</v>
      </c>
      <c r="AQ132" s="52">
        <v>0</v>
      </c>
      <c r="AR132" s="72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</row>
    <row r="133" spans="1:44" ht="46.5" customHeight="1">
      <c r="A133" s="277" t="s">
        <v>187</v>
      </c>
      <c r="B133" s="275" t="s">
        <v>55</v>
      </c>
      <c r="C133" s="281"/>
      <c r="D133" s="24" t="s">
        <v>19</v>
      </c>
      <c r="E133" s="58">
        <v>0</v>
      </c>
      <c r="F133" s="58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57">
        <v>0</v>
      </c>
      <c r="M133" s="57">
        <v>0</v>
      </c>
      <c r="N133" s="57">
        <v>0</v>
      </c>
      <c r="O133" s="57">
        <v>0</v>
      </c>
      <c r="P133" s="5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57">
        <v>0</v>
      </c>
      <c r="Z133" s="55">
        <v>0</v>
      </c>
      <c r="AA133" s="55">
        <v>0</v>
      </c>
      <c r="AB133" s="55">
        <v>0</v>
      </c>
      <c r="AC133" s="55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  <c r="AI133" s="33">
        <v>0</v>
      </c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52">
        <v>0</v>
      </c>
      <c r="AR133" s="72"/>
    </row>
    <row r="134" spans="1:44" ht="27" customHeight="1">
      <c r="A134" s="278"/>
      <c r="B134" s="276"/>
      <c r="C134" s="281"/>
      <c r="D134" s="25" t="s">
        <v>27</v>
      </c>
      <c r="E134" s="58">
        <v>0</v>
      </c>
      <c r="F134" s="58">
        <v>0</v>
      </c>
      <c r="G134" s="57">
        <v>0</v>
      </c>
      <c r="H134" s="57">
        <v>0</v>
      </c>
      <c r="I134" s="57">
        <v>0</v>
      </c>
      <c r="J134" s="57">
        <v>0</v>
      </c>
      <c r="K134" s="57">
        <v>0</v>
      </c>
      <c r="L134" s="57">
        <v>0</v>
      </c>
      <c r="M134" s="57">
        <v>0</v>
      </c>
      <c r="N134" s="57">
        <v>0</v>
      </c>
      <c r="O134" s="57">
        <v>0</v>
      </c>
      <c r="P134" s="57">
        <v>0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57">
        <v>0</v>
      </c>
      <c r="Z134" s="55">
        <v>0</v>
      </c>
      <c r="AA134" s="55">
        <v>0</v>
      </c>
      <c r="AB134" s="55">
        <v>0</v>
      </c>
      <c r="AC134" s="55">
        <v>0</v>
      </c>
      <c r="AD134" s="49">
        <v>0</v>
      </c>
      <c r="AE134" s="49">
        <v>0</v>
      </c>
      <c r="AF134" s="49">
        <v>0</v>
      </c>
      <c r="AG134" s="49">
        <v>0</v>
      </c>
      <c r="AH134" s="49">
        <v>0</v>
      </c>
      <c r="AI134" s="33">
        <v>0</v>
      </c>
      <c r="AJ134" s="49">
        <v>0</v>
      </c>
      <c r="AK134" s="49">
        <v>0</v>
      </c>
      <c r="AL134" s="49">
        <v>0</v>
      </c>
      <c r="AM134" s="49">
        <v>0</v>
      </c>
      <c r="AN134" s="49">
        <v>0</v>
      </c>
      <c r="AO134" s="49">
        <v>0</v>
      </c>
      <c r="AP134" s="49">
        <v>0</v>
      </c>
      <c r="AQ134" s="52">
        <v>0</v>
      </c>
      <c r="AR134" s="72"/>
    </row>
    <row r="135" spans="1:44" ht="28.5" customHeight="1">
      <c r="A135" s="277" t="s">
        <v>188</v>
      </c>
      <c r="B135" s="275" t="s">
        <v>56</v>
      </c>
      <c r="C135" s="281"/>
      <c r="D135" s="24" t="s">
        <v>19</v>
      </c>
      <c r="E135" s="58">
        <v>0</v>
      </c>
      <c r="F135" s="58">
        <v>0</v>
      </c>
      <c r="G135" s="57">
        <v>0</v>
      </c>
      <c r="H135" s="57">
        <v>0</v>
      </c>
      <c r="I135" s="57">
        <v>0</v>
      </c>
      <c r="J135" s="57">
        <v>0</v>
      </c>
      <c r="K135" s="57">
        <v>0</v>
      </c>
      <c r="L135" s="57">
        <v>0</v>
      </c>
      <c r="M135" s="57">
        <v>0</v>
      </c>
      <c r="N135" s="57">
        <v>0</v>
      </c>
      <c r="O135" s="57">
        <v>0</v>
      </c>
      <c r="P135" s="5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57">
        <v>0</v>
      </c>
      <c r="Z135" s="55">
        <v>0</v>
      </c>
      <c r="AA135" s="55">
        <v>0</v>
      </c>
      <c r="AB135" s="55">
        <v>0</v>
      </c>
      <c r="AC135" s="55">
        <v>0</v>
      </c>
      <c r="AD135" s="49">
        <v>0</v>
      </c>
      <c r="AE135" s="49">
        <v>0</v>
      </c>
      <c r="AF135" s="49">
        <v>0</v>
      </c>
      <c r="AG135" s="49">
        <v>0</v>
      </c>
      <c r="AH135" s="49">
        <v>0</v>
      </c>
      <c r="AI135" s="33">
        <v>0</v>
      </c>
      <c r="AJ135" s="49">
        <v>0</v>
      </c>
      <c r="AK135" s="49">
        <v>0</v>
      </c>
      <c r="AL135" s="49">
        <v>0</v>
      </c>
      <c r="AM135" s="49">
        <v>0</v>
      </c>
      <c r="AN135" s="49">
        <v>0</v>
      </c>
      <c r="AO135" s="49">
        <v>0</v>
      </c>
      <c r="AP135" s="49">
        <v>0</v>
      </c>
      <c r="AQ135" s="52">
        <v>0</v>
      </c>
      <c r="AR135" s="72"/>
    </row>
    <row r="136" spans="1:44" ht="91.5" customHeight="1">
      <c r="A136" s="278"/>
      <c r="B136" s="276"/>
      <c r="C136" s="281"/>
      <c r="D136" s="25" t="s">
        <v>27</v>
      </c>
      <c r="E136" s="58">
        <v>0</v>
      </c>
      <c r="F136" s="58">
        <v>0</v>
      </c>
      <c r="G136" s="57">
        <v>0</v>
      </c>
      <c r="H136" s="57">
        <v>0</v>
      </c>
      <c r="I136" s="57">
        <v>0</v>
      </c>
      <c r="J136" s="57">
        <v>0</v>
      </c>
      <c r="K136" s="57">
        <v>0</v>
      </c>
      <c r="L136" s="57">
        <v>0</v>
      </c>
      <c r="M136" s="57">
        <v>0</v>
      </c>
      <c r="N136" s="57">
        <v>0</v>
      </c>
      <c r="O136" s="57">
        <v>0</v>
      </c>
      <c r="P136" s="5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57">
        <v>0</v>
      </c>
      <c r="Z136" s="55">
        <v>0</v>
      </c>
      <c r="AA136" s="55">
        <v>0</v>
      </c>
      <c r="AB136" s="55">
        <v>0</v>
      </c>
      <c r="AC136" s="55">
        <v>0</v>
      </c>
      <c r="AD136" s="49">
        <v>0</v>
      </c>
      <c r="AE136" s="49">
        <v>0</v>
      </c>
      <c r="AF136" s="49">
        <v>0</v>
      </c>
      <c r="AG136" s="49">
        <v>0</v>
      </c>
      <c r="AH136" s="49">
        <v>0</v>
      </c>
      <c r="AI136" s="33">
        <v>0</v>
      </c>
      <c r="AJ136" s="49">
        <v>0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52">
        <v>0</v>
      </c>
      <c r="AR136" s="72"/>
    </row>
    <row r="137" spans="1:44" ht="24.75" customHeight="1">
      <c r="A137" s="277" t="s">
        <v>189</v>
      </c>
      <c r="B137" s="279" t="s">
        <v>251</v>
      </c>
      <c r="C137" s="281"/>
      <c r="D137" s="24" t="s">
        <v>19</v>
      </c>
      <c r="E137" s="58">
        <v>0</v>
      </c>
      <c r="F137" s="58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57">
        <v>0</v>
      </c>
      <c r="M137" s="57">
        <v>0</v>
      </c>
      <c r="N137" s="57">
        <v>0</v>
      </c>
      <c r="O137" s="57">
        <v>0</v>
      </c>
      <c r="P137" s="57">
        <v>0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57">
        <v>0</v>
      </c>
      <c r="Z137" s="55">
        <v>0</v>
      </c>
      <c r="AA137" s="55">
        <v>0</v>
      </c>
      <c r="AB137" s="55">
        <v>0</v>
      </c>
      <c r="AC137" s="55">
        <v>0</v>
      </c>
      <c r="AD137" s="49">
        <v>0</v>
      </c>
      <c r="AE137" s="49">
        <v>0</v>
      </c>
      <c r="AF137" s="49">
        <v>0</v>
      </c>
      <c r="AG137" s="49">
        <v>0</v>
      </c>
      <c r="AH137" s="49">
        <v>0</v>
      </c>
      <c r="AI137" s="33">
        <v>0</v>
      </c>
      <c r="AJ137" s="49">
        <v>0</v>
      </c>
      <c r="AK137" s="49">
        <v>0</v>
      </c>
      <c r="AL137" s="49">
        <v>0</v>
      </c>
      <c r="AM137" s="49">
        <v>0</v>
      </c>
      <c r="AN137" s="49">
        <v>0</v>
      </c>
      <c r="AO137" s="49">
        <v>0</v>
      </c>
      <c r="AP137" s="49">
        <v>0</v>
      </c>
      <c r="AQ137" s="52">
        <v>0</v>
      </c>
      <c r="AR137" s="72"/>
    </row>
    <row r="138" spans="1:44" ht="72.75" customHeight="1">
      <c r="A138" s="278"/>
      <c r="B138" s="280"/>
      <c r="C138" s="281"/>
      <c r="D138" s="25" t="s">
        <v>27</v>
      </c>
      <c r="E138" s="58">
        <v>0</v>
      </c>
      <c r="F138" s="58">
        <v>0</v>
      </c>
      <c r="G138" s="57">
        <v>0</v>
      </c>
      <c r="H138" s="57">
        <v>0</v>
      </c>
      <c r="I138" s="57">
        <v>0</v>
      </c>
      <c r="J138" s="57">
        <v>0</v>
      </c>
      <c r="K138" s="57">
        <v>0</v>
      </c>
      <c r="L138" s="57">
        <v>0</v>
      </c>
      <c r="M138" s="57">
        <v>0</v>
      </c>
      <c r="N138" s="57">
        <v>0</v>
      </c>
      <c r="O138" s="57">
        <v>0</v>
      </c>
      <c r="P138" s="57">
        <v>0</v>
      </c>
      <c r="Q138" s="27">
        <v>0</v>
      </c>
      <c r="R138" s="27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v>0</v>
      </c>
      <c r="X138" s="27">
        <v>0</v>
      </c>
      <c r="Y138" s="57">
        <v>0</v>
      </c>
      <c r="Z138" s="55">
        <v>0</v>
      </c>
      <c r="AA138" s="55">
        <v>0</v>
      </c>
      <c r="AB138" s="55">
        <v>0</v>
      </c>
      <c r="AC138" s="55">
        <v>0</v>
      </c>
      <c r="AD138" s="49">
        <v>0</v>
      </c>
      <c r="AE138" s="49">
        <v>0</v>
      </c>
      <c r="AF138" s="49">
        <v>0</v>
      </c>
      <c r="AG138" s="49">
        <v>0</v>
      </c>
      <c r="AH138" s="49">
        <v>0</v>
      </c>
      <c r="AI138" s="33">
        <v>0</v>
      </c>
      <c r="AJ138" s="49">
        <v>0</v>
      </c>
      <c r="AK138" s="49">
        <v>0</v>
      </c>
      <c r="AL138" s="49">
        <v>0</v>
      </c>
      <c r="AM138" s="49">
        <v>0</v>
      </c>
      <c r="AN138" s="49">
        <v>0</v>
      </c>
      <c r="AO138" s="49">
        <v>0</v>
      </c>
      <c r="AP138" s="49">
        <v>0</v>
      </c>
      <c r="AQ138" s="52">
        <v>0</v>
      </c>
      <c r="AR138" s="72"/>
    </row>
    <row r="139" spans="1:106" ht="24" customHeight="1">
      <c r="A139" s="277" t="s">
        <v>190</v>
      </c>
      <c r="B139" s="279" t="s">
        <v>252</v>
      </c>
      <c r="C139" s="281"/>
      <c r="D139" s="24" t="s">
        <v>19</v>
      </c>
      <c r="E139" s="58">
        <v>0</v>
      </c>
      <c r="F139" s="58">
        <v>0</v>
      </c>
      <c r="G139" s="57">
        <v>0</v>
      </c>
      <c r="H139" s="57">
        <v>0</v>
      </c>
      <c r="I139" s="57">
        <v>0</v>
      </c>
      <c r="J139" s="57">
        <v>0</v>
      </c>
      <c r="K139" s="57">
        <v>0</v>
      </c>
      <c r="L139" s="57">
        <v>0</v>
      </c>
      <c r="M139" s="57">
        <v>0</v>
      </c>
      <c r="N139" s="57">
        <v>0</v>
      </c>
      <c r="O139" s="57">
        <v>0</v>
      </c>
      <c r="P139" s="5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57">
        <v>0</v>
      </c>
      <c r="Z139" s="55">
        <v>0</v>
      </c>
      <c r="AA139" s="55">
        <v>0</v>
      </c>
      <c r="AB139" s="55">
        <v>0</v>
      </c>
      <c r="AC139" s="55">
        <v>0</v>
      </c>
      <c r="AD139" s="49">
        <v>0</v>
      </c>
      <c r="AE139" s="49">
        <v>0</v>
      </c>
      <c r="AF139" s="49">
        <v>0</v>
      </c>
      <c r="AG139" s="49">
        <v>0</v>
      </c>
      <c r="AH139" s="49">
        <v>0</v>
      </c>
      <c r="AI139" s="33">
        <v>0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0</v>
      </c>
      <c r="AQ139" s="52">
        <v>0</v>
      </c>
      <c r="AR139" s="72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</row>
    <row r="140" spans="1:44" ht="47.25" customHeight="1">
      <c r="A140" s="278"/>
      <c r="B140" s="280"/>
      <c r="C140" s="281"/>
      <c r="D140" s="25" t="s">
        <v>27</v>
      </c>
      <c r="E140" s="58">
        <v>0</v>
      </c>
      <c r="F140" s="58">
        <v>0</v>
      </c>
      <c r="G140" s="57">
        <v>0</v>
      </c>
      <c r="H140" s="57">
        <v>0</v>
      </c>
      <c r="I140" s="57">
        <v>0</v>
      </c>
      <c r="J140" s="57">
        <v>0</v>
      </c>
      <c r="K140" s="57">
        <v>0</v>
      </c>
      <c r="L140" s="57">
        <v>0</v>
      </c>
      <c r="M140" s="57">
        <v>0</v>
      </c>
      <c r="N140" s="57">
        <v>0</v>
      </c>
      <c r="O140" s="57">
        <v>0</v>
      </c>
      <c r="P140" s="5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57">
        <v>0</v>
      </c>
      <c r="Z140" s="55">
        <v>0</v>
      </c>
      <c r="AA140" s="55">
        <v>0</v>
      </c>
      <c r="AB140" s="55">
        <v>0</v>
      </c>
      <c r="AC140" s="55">
        <v>0</v>
      </c>
      <c r="AD140" s="49">
        <v>0</v>
      </c>
      <c r="AE140" s="49">
        <v>0</v>
      </c>
      <c r="AF140" s="49">
        <v>0</v>
      </c>
      <c r="AG140" s="49">
        <v>0</v>
      </c>
      <c r="AH140" s="49">
        <v>0</v>
      </c>
      <c r="AI140" s="33">
        <v>0</v>
      </c>
      <c r="AJ140" s="49">
        <v>0</v>
      </c>
      <c r="AK140" s="49">
        <v>0</v>
      </c>
      <c r="AL140" s="49">
        <v>0</v>
      </c>
      <c r="AM140" s="49">
        <v>0</v>
      </c>
      <c r="AN140" s="49">
        <v>0</v>
      </c>
      <c r="AO140" s="49">
        <v>0</v>
      </c>
      <c r="AP140" s="49">
        <v>0</v>
      </c>
      <c r="AQ140" s="52">
        <v>0</v>
      </c>
      <c r="AR140" s="72"/>
    </row>
    <row r="141" spans="1:44" ht="32.25" customHeight="1">
      <c r="A141" s="277" t="s">
        <v>191</v>
      </c>
      <c r="B141" s="279" t="s">
        <v>254</v>
      </c>
      <c r="C141" s="281"/>
      <c r="D141" s="24" t="s">
        <v>19</v>
      </c>
      <c r="E141" s="58">
        <v>0</v>
      </c>
      <c r="F141" s="58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57">
        <v>0</v>
      </c>
      <c r="M141" s="57">
        <v>0</v>
      </c>
      <c r="N141" s="57">
        <v>0</v>
      </c>
      <c r="O141" s="57">
        <v>0</v>
      </c>
      <c r="P141" s="57">
        <v>0</v>
      </c>
      <c r="Q141" s="27">
        <v>0</v>
      </c>
      <c r="R141" s="27">
        <v>0</v>
      </c>
      <c r="S141" s="27">
        <v>0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57">
        <v>0</v>
      </c>
      <c r="Z141" s="55">
        <v>0</v>
      </c>
      <c r="AA141" s="55">
        <v>0</v>
      </c>
      <c r="AB141" s="55">
        <v>0</v>
      </c>
      <c r="AC141" s="55">
        <v>0</v>
      </c>
      <c r="AD141" s="49">
        <v>0</v>
      </c>
      <c r="AE141" s="49">
        <v>0</v>
      </c>
      <c r="AF141" s="49">
        <v>0</v>
      </c>
      <c r="AG141" s="49">
        <v>0</v>
      </c>
      <c r="AH141" s="49">
        <v>0</v>
      </c>
      <c r="AI141" s="33">
        <v>0</v>
      </c>
      <c r="AJ141" s="49">
        <v>0</v>
      </c>
      <c r="AK141" s="49">
        <v>0</v>
      </c>
      <c r="AL141" s="49">
        <v>0</v>
      </c>
      <c r="AM141" s="49">
        <v>0</v>
      </c>
      <c r="AN141" s="49">
        <v>0</v>
      </c>
      <c r="AO141" s="49">
        <v>0</v>
      </c>
      <c r="AP141" s="49">
        <v>0</v>
      </c>
      <c r="AQ141" s="52">
        <v>0</v>
      </c>
      <c r="AR141" s="72"/>
    </row>
    <row r="142" spans="1:44" ht="39.75" customHeight="1">
      <c r="A142" s="278"/>
      <c r="B142" s="280"/>
      <c r="C142" s="281"/>
      <c r="D142" s="25" t="s">
        <v>27</v>
      </c>
      <c r="E142" s="58">
        <v>0</v>
      </c>
      <c r="F142" s="58">
        <v>0</v>
      </c>
      <c r="G142" s="57">
        <v>0</v>
      </c>
      <c r="H142" s="57">
        <v>0</v>
      </c>
      <c r="I142" s="57">
        <v>0</v>
      </c>
      <c r="J142" s="57">
        <v>0</v>
      </c>
      <c r="K142" s="57">
        <v>0</v>
      </c>
      <c r="L142" s="57">
        <v>0</v>
      </c>
      <c r="M142" s="57">
        <v>0</v>
      </c>
      <c r="N142" s="57">
        <v>0</v>
      </c>
      <c r="O142" s="57">
        <v>0</v>
      </c>
      <c r="P142" s="57">
        <v>0</v>
      </c>
      <c r="Q142" s="27">
        <v>0</v>
      </c>
      <c r="R142" s="27">
        <v>0</v>
      </c>
      <c r="S142" s="27">
        <v>0</v>
      </c>
      <c r="T142" s="27">
        <v>0</v>
      </c>
      <c r="U142" s="27">
        <v>0</v>
      </c>
      <c r="V142" s="27">
        <v>0</v>
      </c>
      <c r="W142" s="27">
        <v>0</v>
      </c>
      <c r="X142" s="27">
        <v>0</v>
      </c>
      <c r="Y142" s="57">
        <v>0</v>
      </c>
      <c r="Z142" s="55">
        <v>0</v>
      </c>
      <c r="AA142" s="55">
        <v>0</v>
      </c>
      <c r="AB142" s="55">
        <v>0</v>
      </c>
      <c r="AC142" s="55">
        <v>0</v>
      </c>
      <c r="AD142" s="49">
        <v>0</v>
      </c>
      <c r="AE142" s="49">
        <v>0</v>
      </c>
      <c r="AF142" s="49">
        <v>0</v>
      </c>
      <c r="AG142" s="49">
        <v>0</v>
      </c>
      <c r="AH142" s="49">
        <v>0</v>
      </c>
      <c r="AI142" s="33">
        <v>0</v>
      </c>
      <c r="AJ142" s="49">
        <v>0</v>
      </c>
      <c r="AK142" s="49">
        <v>0</v>
      </c>
      <c r="AL142" s="49">
        <v>0</v>
      </c>
      <c r="AM142" s="49">
        <v>0</v>
      </c>
      <c r="AN142" s="49">
        <v>0</v>
      </c>
      <c r="AO142" s="49">
        <v>0</v>
      </c>
      <c r="AP142" s="49">
        <v>0</v>
      </c>
      <c r="AQ142" s="52">
        <v>0</v>
      </c>
      <c r="AR142" s="72"/>
    </row>
    <row r="143" spans="1:47" s="71" customFormat="1" ht="35.25">
      <c r="A143" s="277" t="s">
        <v>192</v>
      </c>
      <c r="B143" s="275" t="s">
        <v>253</v>
      </c>
      <c r="C143" s="281"/>
      <c r="D143" s="24" t="s">
        <v>19</v>
      </c>
      <c r="E143" s="58">
        <v>0</v>
      </c>
      <c r="F143" s="58">
        <v>0</v>
      </c>
      <c r="G143" s="57">
        <v>0</v>
      </c>
      <c r="H143" s="57">
        <v>0</v>
      </c>
      <c r="I143" s="57">
        <v>0</v>
      </c>
      <c r="J143" s="57">
        <v>0</v>
      </c>
      <c r="K143" s="57">
        <v>0</v>
      </c>
      <c r="L143" s="57">
        <v>0</v>
      </c>
      <c r="M143" s="57">
        <v>0</v>
      </c>
      <c r="N143" s="57">
        <v>0</v>
      </c>
      <c r="O143" s="57">
        <v>0</v>
      </c>
      <c r="P143" s="5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57">
        <v>0</v>
      </c>
      <c r="Z143" s="55">
        <v>0</v>
      </c>
      <c r="AA143" s="55">
        <v>0</v>
      </c>
      <c r="AB143" s="55">
        <v>0</v>
      </c>
      <c r="AC143" s="55">
        <v>0</v>
      </c>
      <c r="AD143" s="49">
        <v>0</v>
      </c>
      <c r="AE143" s="49">
        <v>0</v>
      </c>
      <c r="AF143" s="49">
        <v>0</v>
      </c>
      <c r="AG143" s="49">
        <v>0</v>
      </c>
      <c r="AH143" s="49">
        <v>0</v>
      </c>
      <c r="AI143" s="33">
        <v>0</v>
      </c>
      <c r="AJ143" s="49">
        <v>0</v>
      </c>
      <c r="AK143" s="49">
        <v>0</v>
      </c>
      <c r="AL143" s="49">
        <v>0</v>
      </c>
      <c r="AM143" s="49">
        <v>0</v>
      </c>
      <c r="AN143" s="49">
        <v>0</v>
      </c>
      <c r="AO143" s="49">
        <v>0</v>
      </c>
      <c r="AP143" s="49">
        <v>0</v>
      </c>
      <c r="AQ143" s="52">
        <v>0</v>
      </c>
      <c r="AR143" s="72"/>
      <c r="AS143" s="6"/>
      <c r="AT143" s="6"/>
      <c r="AU143" s="6"/>
    </row>
    <row r="144" spans="1:47" s="71" customFormat="1" ht="35.25">
      <c r="A144" s="278"/>
      <c r="B144" s="276"/>
      <c r="C144" s="281"/>
      <c r="D144" s="25" t="s">
        <v>27</v>
      </c>
      <c r="E144" s="58">
        <v>0</v>
      </c>
      <c r="F144" s="58">
        <v>0</v>
      </c>
      <c r="G144" s="57">
        <v>0</v>
      </c>
      <c r="H144" s="57">
        <v>0</v>
      </c>
      <c r="I144" s="57">
        <v>0</v>
      </c>
      <c r="J144" s="57">
        <v>0</v>
      </c>
      <c r="K144" s="57">
        <v>0</v>
      </c>
      <c r="L144" s="57">
        <v>0</v>
      </c>
      <c r="M144" s="57">
        <v>0</v>
      </c>
      <c r="N144" s="57">
        <v>0</v>
      </c>
      <c r="O144" s="57">
        <v>0</v>
      </c>
      <c r="P144" s="5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57">
        <v>0</v>
      </c>
      <c r="Z144" s="55">
        <v>0</v>
      </c>
      <c r="AA144" s="55">
        <v>0</v>
      </c>
      <c r="AB144" s="55">
        <v>0</v>
      </c>
      <c r="AC144" s="55">
        <v>0</v>
      </c>
      <c r="AD144" s="49">
        <v>0</v>
      </c>
      <c r="AE144" s="49">
        <v>0</v>
      </c>
      <c r="AF144" s="49">
        <v>0</v>
      </c>
      <c r="AG144" s="49">
        <v>0</v>
      </c>
      <c r="AH144" s="49">
        <v>0</v>
      </c>
      <c r="AI144" s="33">
        <v>0</v>
      </c>
      <c r="AJ144" s="49">
        <v>0</v>
      </c>
      <c r="AK144" s="49">
        <v>0</v>
      </c>
      <c r="AL144" s="49">
        <v>0</v>
      </c>
      <c r="AM144" s="49">
        <v>0</v>
      </c>
      <c r="AN144" s="49">
        <v>0</v>
      </c>
      <c r="AO144" s="49">
        <v>0</v>
      </c>
      <c r="AP144" s="49">
        <v>0</v>
      </c>
      <c r="AQ144" s="52">
        <v>0</v>
      </c>
      <c r="AR144" s="72"/>
      <c r="AS144" s="6"/>
      <c r="AT144" s="6"/>
      <c r="AU144" s="6"/>
    </row>
    <row r="145" spans="1:46" s="71" customFormat="1" ht="35.25">
      <c r="A145" s="277" t="s">
        <v>193</v>
      </c>
      <c r="B145" s="275" t="s">
        <v>66</v>
      </c>
      <c r="C145" s="281"/>
      <c r="D145" s="24" t="s">
        <v>19</v>
      </c>
      <c r="E145" s="58">
        <v>0</v>
      </c>
      <c r="F145" s="58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57">
        <v>0</v>
      </c>
      <c r="M145" s="57">
        <v>0</v>
      </c>
      <c r="N145" s="57">
        <v>0</v>
      </c>
      <c r="O145" s="57">
        <v>0</v>
      </c>
      <c r="P145" s="5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57">
        <v>0</v>
      </c>
      <c r="Z145" s="55">
        <v>0</v>
      </c>
      <c r="AA145" s="55">
        <v>0</v>
      </c>
      <c r="AB145" s="55">
        <v>0</v>
      </c>
      <c r="AC145" s="55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0</v>
      </c>
      <c r="AI145" s="33">
        <v>0</v>
      </c>
      <c r="AJ145" s="49">
        <v>0</v>
      </c>
      <c r="AK145" s="49">
        <v>0</v>
      </c>
      <c r="AL145" s="49">
        <v>0</v>
      </c>
      <c r="AM145" s="49">
        <v>0</v>
      </c>
      <c r="AN145" s="49">
        <v>0</v>
      </c>
      <c r="AO145" s="49">
        <v>0</v>
      </c>
      <c r="AP145" s="49">
        <v>0</v>
      </c>
      <c r="AQ145" s="52">
        <v>0</v>
      </c>
      <c r="AR145" s="72"/>
      <c r="AS145" s="6"/>
      <c r="AT145" s="6"/>
    </row>
    <row r="146" spans="1:106" s="71" customFormat="1" ht="35.25">
      <c r="A146" s="278"/>
      <c r="B146" s="276"/>
      <c r="C146" s="281"/>
      <c r="D146" s="25" t="s">
        <v>27</v>
      </c>
      <c r="E146" s="58">
        <v>0</v>
      </c>
      <c r="F146" s="58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  <c r="P146" s="5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57">
        <v>0</v>
      </c>
      <c r="Z146" s="55">
        <v>0</v>
      </c>
      <c r="AA146" s="55">
        <v>0</v>
      </c>
      <c r="AB146" s="55">
        <v>0</v>
      </c>
      <c r="AC146" s="55">
        <v>0</v>
      </c>
      <c r="AD146" s="49">
        <v>0</v>
      </c>
      <c r="AE146" s="49">
        <v>0</v>
      </c>
      <c r="AF146" s="49">
        <v>0</v>
      </c>
      <c r="AG146" s="49">
        <v>0</v>
      </c>
      <c r="AH146" s="49">
        <v>0</v>
      </c>
      <c r="AI146" s="33">
        <v>0</v>
      </c>
      <c r="AJ146" s="49">
        <v>0</v>
      </c>
      <c r="AK146" s="49">
        <v>0</v>
      </c>
      <c r="AL146" s="49">
        <v>0</v>
      </c>
      <c r="AM146" s="49">
        <v>0</v>
      </c>
      <c r="AN146" s="49">
        <v>0</v>
      </c>
      <c r="AO146" s="49">
        <v>0</v>
      </c>
      <c r="AP146" s="49">
        <v>0</v>
      </c>
      <c r="AQ146" s="52">
        <v>0</v>
      </c>
      <c r="AR146" s="72"/>
      <c r="AS146" s="6"/>
      <c r="AT146" s="6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</row>
    <row r="147" spans="1:106" s="71" customFormat="1" ht="35.25">
      <c r="A147" s="277" t="s">
        <v>194</v>
      </c>
      <c r="B147" s="275" t="s">
        <v>67</v>
      </c>
      <c r="C147" s="281"/>
      <c r="D147" s="24" t="s">
        <v>19</v>
      </c>
      <c r="E147" s="58">
        <v>0</v>
      </c>
      <c r="F147" s="58">
        <v>0</v>
      </c>
      <c r="G147" s="57">
        <v>0</v>
      </c>
      <c r="H147" s="57">
        <v>0</v>
      </c>
      <c r="I147" s="57">
        <v>0</v>
      </c>
      <c r="J147" s="57">
        <v>0</v>
      </c>
      <c r="K147" s="57">
        <v>0</v>
      </c>
      <c r="L147" s="57">
        <v>0</v>
      </c>
      <c r="M147" s="57">
        <v>0</v>
      </c>
      <c r="N147" s="57">
        <v>0</v>
      </c>
      <c r="O147" s="57">
        <v>0</v>
      </c>
      <c r="P147" s="5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57">
        <v>0</v>
      </c>
      <c r="Z147" s="55">
        <v>0</v>
      </c>
      <c r="AA147" s="55">
        <v>0</v>
      </c>
      <c r="AB147" s="55">
        <v>0</v>
      </c>
      <c r="AC147" s="55">
        <v>0</v>
      </c>
      <c r="AD147" s="49">
        <v>0</v>
      </c>
      <c r="AE147" s="49">
        <v>0</v>
      </c>
      <c r="AF147" s="49">
        <v>0</v>
      </c>
      <c r="AG147" s="49">
        <v>0</v>
      </c>
      <c r="AH147" s="49">
        <v>0</v>
      </c>
      <c r="AI147" s="33">
        <v>0</v>
      </c>
      <c r="AJ147" s="49">
        <v>0</v>
      </c>
      <c r="AK147" s="49">
        <v>0</v>
      </c>
      <c r="AL147" s="49">
        <v>0</v>
      </c>
      <c r="AM147" s="49">
        <v>0</v>
      </c>
      <c r="AN147" s="49">
        <v>0</v>
      </c>
      <c r="AO147" s="49">
        <v>0</v>
      </c>
      <c r="AP147" s="49">
        <v>0</v>
      </c>
      <c r="AQ147" s="52">
        <v>0</v>
      </c>
      <c r="AR147" s="72"/>
      <c r="AS147" s="6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</row>
    <row r="148" spans="1:106" s="71" customFormat="1" ht="35.25">
      <c r="A148" s="278"/>
      <c r="B148" s="276"/>
      <c r="C148" s="281"/>
      <c r="D148" s="25" t="s">
        <v>27</v>
      </c>
      <c r="E148" s="58">
        <v>0</v>
      </c>
      <c r="F148" s="58">
        <v>0</v>
      </c>
      <c r="G148" s="57">
        <v>0</v>
      </c>
      <c r="H148" s="57">
        <v>0</v>
      </c>
      <c r="I148" s="57">
        <v>0</v>
      </c>
      <c r="J148" s="57">
        <v>0</v>
      </c>
      <c r="K148" s="57">
        <v>0</v>
      </c>
      <c r="L148" s="57">
        <v>0</v>
      </c>
      <c r="M148" s="57">
        <v>0</v>
      </c>
      <c r="N148" s="57">
        <v>0</v>
      </c>
      <c r="O148" s="57">
        <v>0</v>
      </c>
      <c r="P148" s="5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57">
        <v>0</v>
      </c>
      <c r="Z148" s="55">
        <v>0</v>
      </c>
      <c r="AA148" s="55">
        <v>0</v>
      </c>
      <c r="AB148" s="55">
        <v>0</v>
      </c>
      <c r="AC148" s="55">
        <v>0</v>
      </c>
      <c r="AD148" s="49">
        <v>0</v>
      </c>
      <c r="AE148" s="49">
        <v>0</v>
      </c>
      <c r="AF148" s="49">
        <v>0</v>
      </c>
      <c r="AG148" s="49">
        <v>0</v>
      </c>
      <c r="AH148" s="49">
        <v>0</v>
      </c>
      <c r="AI148" s="33">
        <v>0</v>
      </c>
      <c r="AJ148" s="49">
        <v>0</v>
      </c>
      <c r="AK148" s="49">
        <v>0</v>
      </c>
      <c r="AL148" s="49">
        <v>0</v>
      </c>
      <c r="AM148" s="49">
        <v>0</v>
      </c>
      <c r="AN148" s="49">
        <v>0</v>
      </c>
      <c r="AO148" s="49">
        <v>0</v>
      </c>
      <c r="AP148" s="49">
        <v>0</v>
      </c>
      <c r="AQ148" s="52">
        <v>0</v>
      </c>
      <c r="AR148" s="72"/>
      <c r="AS148" s="6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</row>
    <row r="149" spans="1:106" s="71" customFormat="1" ht="35.25" customHeight="1">
      <c r="A149" s="277" t="s">
        <v>195</v>
      </c>
      <c r="B149" s="303" t="s">
        <v>255</v>
      </c>
      <c r="C149" s="273"/>
      <c r="D149" s="24" t="s">
        <v>19</v>
      </c>
      <c r="E149" s="238">
        <v>21.6</v>
      </c>
      <c r="F149" s="238">
        <v>21.6</v>
      </c>
      <c r="G149" s="239">
        <f>F149/E149*100</f>
        <v>100</v>
      </c>
      <c r="H149" s="57">
        <v>0</v>
      </c>
      <c r="I149" s="57">
        <v>0</v>
      </c>
      <c r="J149" s="57">
        <v>0</v>
      </c>
      <c r="K149" s="57">
        <v>0</v>
      </c>
      <c r="L149" s="57">
        <v>0</v>
      </c>
      <c r="M149" s="57">
        <v>0</v>
      </c>
      <c r="N149" s="57">
        <v>0</v>
      </c>
      <c r="O149" s="57">
        <v>0</v>
      </c>
      <c r="P149" s="57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52">
        <v>10.8</v>
      </c>
      <c r="X149" s="252">
        <v>10.8</v>
      </c>
      <c r="Y149" s="239">
        <f>X149/W149*100</f>
        <v>100</v>
      </c>
      <c r="Z149" s="250">
        <v>10.8</v>
      </c>
      <c r="AA149" s="250">
        <v>10.8</v>
      </c>
      <c r="AB149" s="55">
        <f>AA149/Z149*100</f>
        <v>100</v>
      </c>
      <c r="AC149" s="55">
        <v>0</v>
      </c>
      <c r="AD149" s="49">
        <v>0</v>
      </c>
      <c r="AE149" s="49">
        <v>0</v>
      </c>
      <c r="AF149" s="217">
        <v>0</v>
      </c>
      <c r="AG149" s="218">
        <v>0</v>
      </c>
      <c r="AH149" s="218">
        <v>0</v>
      </c>
      <c r="AI149" s="33">
        <v>0</v>
      </c>
      <c r="AJ149" s="49">
        <v>0</v>
      </c>
      <c r="AK149" s="49">
        <v>0</v>
      </c>
      <c r="AL149" s="49">
        <v>0</v>
      </c>
      <c r="AM149" s="49">
        <v>0</v>
      </c>
      <c r="AN149" s="49">
        <v>0</v>
      </c>
      <c r="AO149" s="49">
        <v>0</v>
      </c>
      <c r="AP149" s="49">
        <v>0</v>
      </c>
      <c r="AQ149" s="52">
        <v>0</v>
      </c>
      <c r="AR149" s="72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</row>
    <row r="150" spans="1:106" s="71" customFormat="1" ht="35.25">
      <c r="A150" s="278"/>
      <c r="B150" s="304"/>
      <c r="C150" s="274"/>
      <c r="D150" s="25" t="s">
        <v>27</v>
      </c>
      <c r="E150" s="238">
        <v>21.6</v>
      </c>
      <c r="F150" s="238">
        <v>21.6</v>
      </c>
      <c r="G150" s="239">
        <f>F150/E150*100</f>
        <v>100</v>
      </c>
      <c r="H150" s="57">
        <v>0</v>
      </c>
      <c r="I150" s="57">
        <v>0</v>
      </c>
      <c r="J150" s="57">
        <v>0</v>
      </c>
      <c r="K150" s="57">
        <v>0</v>
      </c>
      <c r="L150" s="57">
        <v>0</v>
      </c>
      <c r="M150" s="57">
        <v>0</v>
      </c>
      <c r="N150" s="57">
        <v>0</v>
      </c>
      <c r="O150" s="57">
        <v>0</v>
      </c>
      <c r="P150" s="5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0</v>
      </c>
      <c r="W150" s="252">
        <v>10.8</v>
      </c>
      <c r="X150" s="252">
        <v>10.8</v>
      </c>
      <c r="Y150" s="239">
        <f>X150/W150*100</f>
        <v>100</v>
      </c>
      <c r="Z150" s="250">
        <v>10.8</v>
      </c>
      <c r="AA150" s="250">
        <v>10.8</v>
      </c>
      <c r="AB150" s="55">
        <f>AA150/Z150*100</f>
        <v>100</v>
      </c>
      <c r="AC150" s="55">
        <v>0</v>
      </c>
      <c r="AD150" s="49">
        <v>0</v>
      </c>
      <c r="AE150" s="49">
        <v>0</v>
      </c>
      <c r="AF150" s="217">
        <v>0</v>
      </c>
      <c r="AG150" s="218">
        <v>0</v>
      </c>
      <c r="AH150" s="218">
        <v>0</v>
      </c>
      <c r="AI150" s="33">
        <v>0</v>
      </c>
      <c r="AJ150" s="49">
        <v>0</v>
      </c>
      <c r="AK150" s="49">
        <v>0</v>
      </c>
      <c r="AL150" s="49">
        <v>0</v>
      </c>
      <c r="AM150" s="49">
        <v>0</v>
      </c>
      <c r="AN150" s="49">
        <v>0</v>
      </c>
      <c r="AO150" s="49">
        <v>0</v>
      </c>
      <c r="AP150" s="49">
        <v>0</v>
      </c>
      <c r="AQ150" s="52">
        <v>0</v>
      </c>
      <c r="AR150" s="72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</row>
    <row r="151" spans="1:47" ht="35.25" customHeight="1">
      <c r="A151" s="277" t="s">
        <v>196</v>
      </c>
      <c r="B151" s="279" t="s">
        <v>264</v>
      </c>
      <c r="C151" s="281"/>
      <c r="D151" s="24" t="s">
        <v>19</v>
      </c>
      <c r="E151" s="220">
        <v>16.32</v>
      </c>
      <c r="F151" s="220">
        <v>16.32</v>
      </c>
      <c r="G151" s="208">
        <f>F151/E151*100</f>
        <v>100</v>
      </c>
      <c r="H151" s="57">
        <v>0</v>
      </c>
      <c r="I151" s="57">
        <v>0</v>
      </c>
      <c r="J151" s="57">
        <v>0</v>
      </c>
      <c r="K151" s="57">
        <v>0</v>
      </c>
      <c r="L151" s="57">
        <v>0</v>
      </c>
      <c r="M151" s="57">
        <v>0</v>
      </c>
      <c r="N151" s="57">
        <v>0</v>
      </c>
      <c r="O151" s="57">
        <v>0</v>
      </c>
      <c r="P151" s="5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57">
        <v>0</v>
      </c>
      <c r="Z151" s="251">
        <v>16.32</v>
      </c>
      <c r="AA151" s="251">
        <v>16.32</v>
      </c>
      <c r="AB151" s="55">
        <f>AA151/Z151*100</f>
        <v>100</v>
      </c>
      <c r="AC151" s="55">
        <v>0</v>
      </c>
      <c r="AD151" s="49">
        <v>0</v>
      </c>
      <c r="AE151" s="49">
        <v>0</v>
      </c>
      <c r="AF151" s="220">
        <v>0</v>
      </c>
      <c r="AG151" s="218">
        <v>0</v>
      </c>
      <c r="AH151" s="218">
        <v>0</v>
      </c>
      <c r="AI151" s="33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52">
        <v>0</v>
      </c>
      <c r="AR151" s="72"/>
      <c r="AS151" s="71"/>
      <c r="AT151" s="65"/>
      <c r="AU151" s="65"/>
    </row>
    <row r="152" spans="1:47" ht="35.25">
      <c r="A152" s="278"/>
      <c r="B152" s="280"/>
      <c r="C152" s="281"/>
      <c r="D152" s="25" t="s">
        <v>27</v>
      </c>
      <c r="E152" s="220">
        <v>16.32</v>
      </c>
      <c r="F152" s="220">
        <v>16.32</v>
      </c>
      <c r="G152" s="208">
        <f>F152/E152*100</f>
        <v>100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  <c r="P152" s="5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57">
        <v>0</v>
      </c>
      <c r="Z152" s="251">
        <v>16.32</v>
      </c>
      <c r="AA152" s="251">
        <v>16.32</v>
      </c>
      <c r="AB152" s="55">
        <f>AA152/Z152*100</f>
        <v>100</v>
      </c>
      <c r="AC152" s="55">
        <v>0</v>
      </c>
      <c r="AD152" s="49">
        <v>0</v>
      </c>
      <c r="AE152" s="49">
        <v>0</v>
      </c>
      <c r="AF152" s="220">
        <v>0</v>
      </c>
      <c r="AG152" s="218">
        <v>0</v>
      </c>
      <c r="AH152" s="218">
        <v>0</v>
      </c>
      <c r="AI152" s="33">
        <v>0</v>
      </c>
      <c r="AJ152" s="49">
        <v>0</v>
      </c>
      <c r="AK152" s="49">
        <v>0</v>
      </c>
      <c r="AL152" s="49">
        <v>0</v>
      </c>
      <c r="AM152" s="49">
        <v>0</v>
      </c>
      <c r="AN152" s="49">
        <v>0</v>
      </c>
      <c r="AO152" s="49">
        <v>0</v>
      </c>
      <c r="AP152" s="49">
        <v>0</v>
      </c>
      <c r="AQ152" s="52">
        <v>0</v>
      </c>
      <c r="AR152" s="72"/>
      <c r="AS152" s="71"/>
      <c r="AT152" s="65"/>
      <c r="AU152" s="65"/>
    </row>
    <row r="153" spans="1:46" ht="35.25">
      <c r="A153" s="277" t="s">
        <v>197</v>
      </c>
      <c r="B153" s="279" t="s">
        <v>268</v>
      </c>
      <c r="C153" s="281"/>
      <c r="D153" s="24" t="s">
        <v>19</v>
      </c>
      <c r="E153" s="220">
        <v>0</v>
      </c>
      <c r="F153" s="217">
        <v>0</v>
      </c>
      <c r="G153" s="208">
        <v>0</v>
      </c>
      <c r="H153" s="57">
        <v>0</v>
      </c>
      <c r="I153" s="57">
        <v>0</v>
      </c>
      <c r="J153" s="57">
        <v>0</v>
      </c>
      <c r="K153" s="57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57">
        <v>0</v>
      </c>
      <c r="Z153" s="55">
        <v>0</v>
      </c>
      <c r="AA153" s="55">
        <v>0</v>
      </c>
      <c r="AB153" s="55">
        <v>0</v>
      </c>
      <c r="AC153" s="55">
        <v>0</v>
      </c>
      <c r="AD153" s="49">
        <v>0</v>
      </c>
      <c r="AE153" s="49">
        <v>0</v>
      </c>
      <c r="AF153" s="220">
        <v>0</v>
      </c>
      <c r="AG153" s="218">
        <v>0</v>
      </c>
      <c r="AH153" s="218">
        <v>0</v>
      </c>
      <c r="AI153" s="33">
        <v>0</v>
      </c>
      <c r="AJ153" s="49">
        <v>0</v>
      </c>
      <c r="AK153" s="49">
        <v>0</v>
      </c>
      <c r="AL153" s="49">
        <v>0</v>
      </c>
      <c r="AM153" s="49">
        <v>0</v>
      </c>
      <c r="AN153" s="49">
        <v>0</v>
      </c>
      <c r="AO153" s="49">
        <v>0</v>
      </c>
      <c r="AP153" s="49">
        <v>0</v>
      </c>
      <c r="AQ153" s="52">
        <v>0</v>
      </c>
      <c r="AR153" s="72"/>
      <c r="AS153" s="71"/>
      <c r="AT153" s="65"/>
    </row>
    <row r="154" spans="1:46" ht="35.25">
      <c r="A154" s="278"/>
      <c r="B154" s="280"/>
      <c r="C154" s="281"/>
      <c r="D154" s="25" t="s">
        <v>27</v>
      </c>
      <c r="E154" s="220">
        <v>0</v>
      </c>
      <c r="F154" s="217">
        <v>0</v>
      </c>
      <c r="G154" s="208">
        <v>0</v>
      </c>
      <c r="H154" s="57">
        <v>0</v>
      </c>
      <c r="I154" s="57">
        <v>0</v>
      </c>
      <c r="J154" s="57">
        <v>0</v>
      </c>
      <c r="K154" s="57">
        <v>0</v>
      </c>
      <c r="L154" s="57">
        <v>0</v>
      </c>
      <c r="M154" s="57">
        <v>0</v>
      </c>
      <c r="N154" s="57">
        <v>0</v>
      </c>
      <c r="O154" s="57">
        <v>0</v>
      </c>
      <c r="P154" s="5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0</v>
      </c>
      <c r="W154" s="27">
        <v>0</v>
      </c>
      <c r="X154" s="27">
        <v>0</v>
      </c>
      <c r="Y154" s="57">
        <v>0</v>
      </c>
      <c r="Z154" s="55">
        <v>0</v>
      </c>
      <c r="AA154" s="55">
        <v>0</v>
      </c>
      <c r="AB154" s="55">
        <v>0</v>
      </c>
      <c r="AC154" s="55">
        <v>0</v>
      </c>
      <c r="AD154" s="49">
        <v>0</v>
      </c>
      <c r="AE154" s="49">
        <v>0</v>
      </c>
      <c r="AF154" s="220">
        <v>0</v>
      </c>
      <c r="AG154" s="218">
        <v>0</v>
      </c>
      <c r="AH154" s="218">
        <v>0</v>
      </c>
      <c r="AI154" s="33">
        <v>0</v>
      </c>
      <c r="AJ154" s="49">
        <v>0</v>
      </c>
      <c r="AK154" s="49">
        <v>0</v>
      </c>
      <c r="AL154" s="49">
        <v>0</v>
      </c>
      <c r="AM154" s="49">
        <v>0</v>
      </c>
      <c r="AN154" s="49">
        <v>0</v>
      </c>
      <c r="AO154" s="49">
        <v>0</v>
      </c>
      <c r="AP154" s="49">
        <v>0</v>
      </c>
      <c r="AQ154" s="52">
        <v>0</v>
      </c>
      <c r="AR154" s="72"/>
      <c r="AS154" s="71"/>
      <c r="AT154" s="65"/>
    </row>
    <row r="155" spans="1:44" ht="32.25" customHeight="1">
      <c r="A155" s="277" t="s">
        <v>256</v>
      </c>
      <c r="B155" s="275" t="s">
        <v>257</v>
      </c>
      <c r="C155" s="281"/>
      <c r="D155" s="24" t="s">
        <v>19</v>
      </c>
      <c r="E155" s="217">
        <v>0</v>
      </c>
      <c r="F155" s="217">
        <v>0</v>
      </c>
      <c r="G155" s="208">
        <v>0</v>
      </c>
      <c r="H155" s="57">
        <v>0</v>
      </c>
      <c r="I155" s="57">
        <v>0</v>
      </c>
      <c r="J155" s="57">
        <v>0</v>
      </c>
      <c r="K155" s="57">
        <v>0</v>
      </c>
      <c r="L155" s="57">
        <v>0</v>
      </c>
      <c r="M155" s="57">
        <v>0</v>
      </c>
      <c r="N155" s="57">
        <v>0</v>
      </c>
      <c r="O155" s="57">
        <v>0</v>
      </c>
      <c r="P155" s="5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57">
        <v>0</v>
      </c>
      <c r="Z155" s="55">
        <v>0</v>
      </c>
      <c r="AA155" s="55">
        <v>0</v>
      </c>
      <c r="AB155" s="55">
        <v>0</v>
      </c>
      <c r="AC155" s="55">
        <v>0</v>
      </c>
      <c r="AD155" s="49">
        <v>0</v>
      </c>
      <c r="AE155" s="49">
        <v>0</v>
      </c>
      <c r="AF155" s="217">
        <v>0</v>
      </c>
      <c r="AG155" s="218">
        <v>0</v>
      </c>
      <c r="AH155" s="218">
        <v>0</v>
      </c>
      <c r="AI155" s="33">
        <v>0</v>
      </c>
      <c r="AJ155" s="49">
        <v>0</v>
      </c>
      <c r="AK155" s="49">
        <v>0</v>
      </c>
      <c r="AL155" s="49">
        <v>0</v>
      </c>
      <c r="AM155" s="49">
        <v>0</v>
      </c>
      <c r="AN155" s="49">
        <v>0</v>
      </c>
      <c r="AO155" s="49">
        <v>0</v>
      </c>
      <c r="AP155" s="49">
        <v>0</v>
      </c>
      <c r="AQ155" s="52">
        <v>0</v>
      </c>
      <c r="AR155" s="72"/>
    </row>
    <row r="156" spans="1:44" ht="30" customHeight="1">
      <c r="A156" s="278"/>
      <c r="B156" s="276"/>
      <c r="C156" s="281"/>
      <c r="D156" s="25" t="s">
        <v>27</v>
      </c>
      <c r="E156" s="217">
        <v>0</v>
      </c>
      <c r="F156" s="217">
        <v>0</v>
      </c>
      <c r="G156" s="208">
        <v>0</v>
      </c>
      <c r="H156" s="57">
        <v>0</v>
      </c>
      <c r="I156" s="57">
        <v>0</v>
      </c>
      <c r="J156" s="57">
        <v>0</v>
      </c>
      <c r="K156" s="57">
        <v>0</v>
      </c>
      <c r="L156" s="57">
        <v>0</v>
      </c>
      <c r="M156" s="57">
        <v>0</v>
      </c>
      <c r="N156" s="57">
        <v>0</v>
      </c>
      <c r="O156" s="57">
        <v>0</v>
      </c>
      <c r="P156" s="5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57">
        <v>0</v>
      </c>
      <c r="Z156" s="55">
        <v>0</v>
      </c>
      <c r="AA156" s="55">
        <v>0</v>
      </c>
      <c r="AB156" s="55">
        <v>0</v>
      </c>
      <c r="AC156" s="55">
        <v>0</v>
      </c>
      <c r="AD156" s="49">
        <v>0</v>
      </c>
      <c r="AE156" s="49">
        <v>0</v>
      </c>
      <c r="AF156" s="217">
        <v>0</v>
      </c>
      <c r="AG156" s="218">
        <v>0</v>
      </c>
      <c r="AH156" s="218">
        <v>0</v>
      </c>
      <c r="AI156" s="33">
        <v>0</v>
      </c>
      <c r="AJ156" s="49">
        <v>0</v>
      </c>
      <c r="AK156" s="49">
        <v>0</v>
      </c>
      <c r="AL156" s="49">
        <v>0</v>
      </c>
      <c r="AM156" s="49">
        <v>0</v>
      </c>
      <c r="AN156" s="49">
        <v>0</v>
      </c>
      <c r="AO156" s="49">
        <v>0</v>
      </c>
      <c r="AP156" s="49">
        <v>0</v>
      </c>
      <c r="AQ156" s="52">
        <v>0</v>
      </c>
      <c r="AR156" s="72"/>
    </row>
    <row r="157" spans="1:46" ht="24.75" customHeight="1">
      <c r="A157" s="219" t="s">
        <v>198</v>
      </c>
      <c r="B157" s="275" t="s">
        <v>68</v>
      </c>
      <c r="C157" s="281"/>
      <c r="D157" s="24" t="s">
        <v>19</v>
      </c>
      <c r="E157" s="58">
        <v>0</v>
      </c>
      <c r="F157" s="58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57">
        <v>0</v>
      </c>
      <c r="M157" s="57">
        <v>0</v>
      </c>
      <c r="N157" s="57">
        <v>0</v>
      </c>
      <c r="O157" s="57">
        <v>0</v>
      </c>
      <c r="P157" s="57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57">
        <v>0</v>
      </c>
      <c r="Z157" s="55">
        <v>0</v>
      </c>
      <c r="AA157" s="55">
        <v>0</v>
      </c>
      <c r="AB157" s="55">
        <v>0</v>
      </c>
      <c r="AC157" s="55">
        <v>0</v>
      </c>
      <c r="AD157" s="49">
        <v>0</v>
      </c>
      <c r="AE157" s="49">
        <v>0</v>
      </c>
      <c r="AF157" s="49">
        <v>0</v>
      </c>
      <c r="AG157" s="49">
        <v>0</v>
      </c>
      <c r="AH157" s="49">
        <v>0</v>
      </c>
      <c r="AI157" s="33">
        <v>0</v>
      </c>
      <c r="AJ157" s="49">
        <v>0</v>
      </c>
      <c r="AK157" s="49">
        <v>0</v>
      </c>
      <c r="AL157" s="49">
        <v>0</v>
      </c>
      <c r="AM157" s="49">
        <v>0</v>
      </c>
      <c r="AN157" s="49">
        <v>0</v>
      </c>
      <c r="AO157" s="49">
        <v>0</v>
      </c>
      <c r="AP157" s="49">
        <v>0</v>
      </c>
      <c r="AQ157" s="52">
        <v>0</v>
      </c>
      <c r="AR157" s="72"/>
      <c r="AS157" s="71"/>
      <c r="AT157" s="65"/>
    </row>
    <row r="158" spans="1:46" ht="24" customHeight="1">
      <c r="A158" s="35"/>
      <c r="B158" s="276"/>
      <c r="C158" s="281"/>
      <c r="D158" s="25" t="s">
        <v>27</v>
      </c>
      <c r="E158" s="58">
        <v>0</v>
      </c>
      <c r="F158" s="58">
        <v>0</v>
      </c>
      <c r="G158" s="57">
        <v>0</v>
      </c>
      <c r="H158" s="57">
        <v>0</v>
      </c>
      <c r="I158" s="57">
        <v>0</v>
      </c>
      <c r="J158" s="57">
        <v>0</v>
      </c>
      <c r="K158" s="57">
        <v>0</v>
      </c>
      <c r="L158" s="57">
        <v>0</v>
      </c>
      <c r="M158" s="57">
        <v>0</v>
      </c>
      <c r="N158" s="57">
        <v>0</v>
      </c>
      <c r="O158" s="57">
        <v>0</v>
      </c>
      <c r="P158" s="5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57">
        <v>0</v>
      </c>
      <c r="Z158" s="55">
        <v>0</v>
      </c>
      <c r="AA158" s="55">
        <v>0</v>
      </c>
      <c r="AB158" s="55">
        <v>0</v>
      </c>
      <c r="AC158" s="55">
        <v>0</v>
      </c>
      <c r="AD158" s="49">
        <v>0</v>
      </c>
      <c r="AE158" s="49">
        <v>0</v>
      </c>
      <c r="AF158" s="49">
        <v>0</v>
      </c>
      <c r="AG158" s="49">
        <v>0</v>
      </c>
      <c r="AH158" s="49">
        <v>0</v>
      </c>
      <c r="AI158" s="33">
        <v>0</v>
      </c>
      <c r="AJ158" s="49">
        <v>0</v>
      </c>
      <c r="AK158" s="49">
        <v>0</v>
      </c>
      <c r="AL158" s="49">
        <v>0</v>
      </c>
      <c r="AM158" s="49">
        <v>0</v>
      </c>
      <c r="AN158" s="49">
        <v>0</v>
      </c>
      <c r="AO158" s="49">
        <v>0</v>
      </c>
      <c r="AP158" s="49">
        <v>0</v>
      </c>
      <c r="AQ158" s="52">
        <v>0</v>
      </c>
      <c r="AR158" s="72"/>
      <c r="AS158" s="71"/>
      <c r="AT158" s="65"/>
    </row>
    <row r="159" spans="1:46" ht="26.25" customHeight="1">
      <c r="A159" s="277" t="s">
        <v>199</v>
      </c>
      <c r="B159" s="275" t="s">
        <v>69</v>
      </c>
      <c r="C159" s="281"/>
      <c r="D159" s="24" t="s">
        <v>19</v>
      </c>
      <c r="E159" s="217">
        <v>0</v>
      </c>
      <c r="F159" s="217">
        <v>0</v>
      </c>
      <c r="G159" s="208">
        <v>0</v>
      </c>
      <c r="H159" s="57">
        <v>0</v>
      </c>
      <c r="I159" s="57">
        <v>0</v>
      </c>
      <c r="J159" s="57">
        <v>0</v>
      </c>
      <c r="K159" s="57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0</v>
      </c>
      <c r="W159" s="27">
        <v>0</v>
      </c>
      <c r="X159" s="27">
        <v>0</v>
      </c>
      <c r="Y159" s="57">
        <v>0</v>
      </c>
      <c r="Z159" s="55">
        <v>0</v>
      </c>
      <c r="AA159" s="55">
        <v>0</v>
      </c>
      <c r="AB159" s="55">
        <v>0</v>
      </c>
      <c r="AC159" s="55">
        <v>0</v>
      </c>
      <c r="AD159" s="49">
        <v>0</v>
      </c>
      <c r="AE159" s="49">
        <v>0</v>
      </c>
      <c r="AF159" s="217">
        <v>0</v>
      </c>
      <c r="AG159" s="218">
        <v>0</v>
      </c>
      <c r="AH159" s="218">
        <v>0</v>
      </c>
      <c r="AI159" s="33">
        <v>0</v>
      </c>
      <c r="AJ159" s="49">
        <v>0</v>
      </c>
      <c r="AK159" s="49">
        <v>0</v>
      </c>
      <c r="AL159" s="49">
        <v>0</v>
      </c>
      <c r="AM159" s="49">
        <v>0</v>
      </c>
      <c r="AN159" s="49">
        <v>0</v>
      </c>
      <c r="AO159" s="49">
        <v>0</v>
      </c>
      <c r="AP159" s="49">
        <v>0</v>
      </c>
      <c r="AQ159" s="52">
        <v>0</v>
      </c>
      <c r="AR159" s="72"/>
      <c r="AS159" s="71"/>
      <c r="AT159" s="65"/>
    </row>
    <row r="160" spans="1:46" ht="21.75" customHeight="1">
      <c r="A160" s="278"/>
      <c r="B160" s="276"/>
      <c r="C160" s="281"/>
      <c r="D160" s="25" t="s">
        <v>27</v>
      </c>
      <c r="E160" s="217">
        <v>0</v>
      </c>
      <c r="F160" s="217">
        <v>0</v>
      </c>
      <c r="G160" s="208">
        <v>0</v>
      </c>
      <c r="H160" s="57">
        <v>0</v>
      </c>
      <c r="I160" s="57">
        <v>0</v>
      </c>
      <c r="J160" s="57">
        <v>0</v>
      </c>
      <c r="K160" s="57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57">
        <v>0</v>
      </c>
      <c r="Z160" s="55">
        <v>0</v>
      </c>
      <c r="AA160" s="55">
        <v>0</v>
      </c>
      <c r="AB160" s="55">
        <v>0</v>
      </c>
      <c r="AC160" s="55">
        <v>0</v>
      </c>
      <c r="AD160" s="49">
        <v>0</v>
      </c>
      <c r="AE160" s="49">
        <v>0</v>
      </c>
      <c r="AF160" s="221">
        <v>0</v>
      </c>
      <c r="AG160" s="218">
        <v>0</v>
      </c>
      <c r="AH160" s="218">
        <v>0</v>
      </c>
      <c r="AI160" s="33">
        <v>0</v>
      </c>
      <c r="AJ160" s="49">
        <v>0</v>
      </c>
      <c r="AK160" s="49">
        <v>0</v>
      </c>
      <c r="AL160" s="49">
        <v>0</v>
      </c>
      <c r="AM160" s="49">
        <v>0</v>
      </c>
      <c r="AN160" s="49">
        <v>0</v>
      </c>
      <c r="AO160" s="49">
        <v>0</v>
      </c>
      <c r="AP160" s="49">
        <v>0</v>
      </c>
      <c r="AQ160" s="52">
        <v>0</v>
      </c>
      <c r="AR160" s="72"/>
      <c r="AS160" s="71"/>
      <c r="AT160" s="65"/>
    </row>
    <row r="161" spans="1:45" ht="23.25" customHeight="1">
      <c r="A161" s="277" t="s">
        <v>200</v>
      </c>
      <c r="B161" s="275" t="s">
        <v>70</v>
      </c>
      <c r="C161" s="281"/>
      <c r="D161" s="24" t="s">
        <v>19</v>
      </c>
      <c r="E161" s="217">
        <v>0</v>
      </c>
      <c r="F161" s="217">
        <v>0</v>
      </c>
      <c r="G161" s="208">
        <v>0</v>
      </c>
      <c r="H161" s="57">
        <v>0</v>
      </c>
      <c r="I161" s="57">
        <v>0</v>
      </c>
      <c r="J161" s="57">
        <v>0</v>
      </c>
      <c r="K161" s="57">
        <v>0</v>
      </c>
      <c r="L161" s="57">
        <v>0</v>
      </c>
      <c r="M161" s="57">
        <v>0</v>
      </c>
      <c r="N161" s="57">
        <v>0</v>
      </c>
      <c r="O161" s="57">
        <v>0</v>
      </c>
      <c r="P161" s="5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57">
        <v>0</v>
      </c>
      <c r="Z161" s="55">
        <v>0</v>
      </c>
      <c r="AA161" s="55">
        <v>0</v>
      </c>
      <c r="AB161" s="55">
        <v>0</v>
      </c>
      <c r="AC161" s="55">
        <v>0</v>
      </c>
      <c r="AD161" s="49">
        <v>0</v>
      </c>
      <c r="AE161" s="49">
        <v>0</v>
      </c>
      <c r="AF161" s="218">
        <v>0</v>
      </c>
      <c r="AG161" s="218">
        <v>0</v>
      </c>
      <c r="AH161" s="218">
        <v>0</v>
      </c>
      <c r="AI161" s="33">
        <v>0</v>
      </c>
      <c r="AJ161" s="49">
        <v>0</v>
      </c>
      <c r="AK161" s="49">
        <v>0</v>
      </c>
      <c r="AL161" s="49">
        <v>0</v>
      </c>
      <c r="AM161" s="49">
        <v>0</v>
      </c>
      <c r="AN161" s="49">
        <v>0</v>
      </c>
      <c r="AO161" s="49">
        <v>0</v>
      </c>
      <c r="AP161" s="49">
        <v>0</v>
      </c>
      <c r="AQ161" s="52">
        <v>0</v>
      </c>
      <c r="AR161" s="72"/>
      <c r="AS161" s="71"/>
    </row>
    <row r="162" spans="1:45" ht="23.25" customHeight="1">
      <c r="A162" s="278"/>
      <c r="B162" s="276"/>
      <c r="C162" s="281"/>
      <c r="D162" s="25" t="s">
        <v>27</v>
      </c>
      <c r="E162" s="217">
        <v>0</v>
      </c>
      <c r="F162" s="217">
        <v>0</v>
      </c>
      <c r="G162" s="208">
        <v>0</v>
      </c>
      <c r="H162" s="57">
        <v>0</v>
      </c>
      <c r="I162" s="57">
        <v>0</v>
      </c>
      <c r="J162" s="57">
        <v>0</v>
      </c>
      <c r="K162" s="57">
        <v>0</v>
      </c>
      <c r="L162" s="57">
        <v>0</v>
      </c>
      <c r="M162" s="57">
        <v>0</v>
      </c>
      <c r="N162" s="57">
        <v>0</v>
      </c>
      <c r="O162" s="57">
        <v>0</v>
      </c>
      <c r="P162" s="57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v>0</v>
      </c>
      <c r="Y162" s="57">
        <v>0</v>
      </c>
      <c r="Z162" s="55">
        <v>0</v>
      </c>
      <c r="AA162" s="55">
        <v>0</v>
      </c>
      <c r="AB162" s="55">
        <v>0</v>
      </c>
      <c r="AC162" s="55">
        <v>0</v>
      </c>
      <c r="AD162" s="49">
        <v>0</v>
      </c>
      <c r="AE162" s="49">
        <v>0</v>
      </c>
      <c r="AF162" s="218">
        <v>0</v>
      </c>
      <c r="AG162" s="218">
        <v>0</v>
      </c>
      <c r="AH162" s="218">
        <v>0</v>
      </c>
      <c r="AI162" s="33">
        <v>0</v>
      </c>
      <c r="AJ162" s="49">
        <v>0</v>
      </c>
      <c r="AK162" s="49">
        <v>0</v>
      </c>
      <c r="AL162" s="49">
        <v>0</v>
      </c>
      <c r="AM162" s="49">
        <v>0</v>
      </c>
      <c r="AN162" s="49">
        <v>0</v>
      </c>
      <c r="AO162" s="49">
        <v>0</v>
      </c>
      <c r="AP162" s="49">
        <v>0</v>
      </c>
      <c r="AQ162" s="52">
        <v>0</v>
      </c>
      <c r="AR162" s="72"/>
      <c r="AS162" s="71"/>
    </row>
    <row r="163" spans="1:45" ht="23.25" customHeight="1">
      <c r="A163" s="277" t="s">
        <v>201</v>
      </c>
      <c r="B163" s="279" t="s">
        <v>258</v>
      </c>
      <c r="C163" s="32"/>
      <c r="D163" s="24" t="s">
        <v>19</v>
      </c>
      <c r="E163" s="217">
        <v>0</v>
      </c>
      <c r="F163" s="217">
        <v>0</v>
      </c>
      <c r="G163" s="208">
        <v>0</v>
      </c>
      <c r="H163" s="57">
        <v>0</v>
      </c>
      <c r="I163" s="57">
        <v>0</v>
      </c>
      <c r="J163" s="57">
        <v>0</v>
      </c>
      <c r="K163" s="57">
        <v>0</v>
      </c>
      <c r="L163" s="57">
        <v>0</v>
      </c>
      <c r="M163" s="57">
        <v>0</v>
      </c>
      <c r="N163" s="57">
        <v>0</v>
      </c>
      <c r="O163" s="57">
        <v>0</v>
      </c>
      <c r="P163" s="5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0</v>
      </c>
      <c r="Y163" s="57">
        <v>0</v>
      </c>
      <c r="Z163" s="55">
        <v>0</v>
      </c>
      <c r="AA163" s="55">
        <v>0</v>
      </c>
      <c r="AB163" s="55">
        <v>0</v>
      </c>
      <c r="AC163" s="55">
        <v>0</v>
      </c>
      <c r="AD163" s="49">
        <v>0</v>
      </c>
      <c r="AE163" s="49">
        <v>0</v>
      </c>
      <c r="AF163" s="218">
        <v>0</v>
      </c>
      <c r="AG163" s="218">
        <v>0</v>
      </c>
      <c r="AH163" s="218">
        <v>0</v>
      </c>
      <c r="AI163" s="33">
        <v>0</v>
      </c>
      <c r="AJ163" s="49">
        <v>0</v>
      </c>
      <c r="AK163" s="49">
        <v>0</v>
      </c>
      <c r="AL163" s="49">
        <v>0</v>
      </c>
      <c r="AM163" s="49">
        <v>0</v>
      </c>
      <c r="AN163" s="49">
        <v>0</v>
      </c>
      <c r="AO163" s="49">
        <v>0</v>
      </c>
      <c r="AP163" s="49">
        <v>0</v>
      </c>
      <c r="AQ163" s="52">
        <v>0</v>
      </c>
      <c r="AR163" s="72"/>
      <c r="AS163" s="71"/>
    </row>
    <row r="164" spans="1:45" ht="23.25" customHeight="1">
      <c r="A164" s="278"/>
      <c r="B164" s="280"/>
      <c r="C164" s="32"/>
      <c r="D164" s="25" t="s">
        <v>27</v>
      </c>
      <c r="E164" s="217">
        <v>0</v>
      </c>
      <c r="F164" s="217">
        <v>0</v>
      </c>
      <c r="G164" s="208">
        <v>0</v>
      </c>
      <c r="H164" s="57">
        <v>0</v>
      </c>
      <c r="I164" s="57">
        <v>0</v>
      </c>
      <c r="J164" s="57">
        <v>0</v>
      </c>
      <c r="K164" s="57">
        <v>0</v>
      </c>
      <c r="L164" s="57">
        <v>0</v>
      </c>
      <c r="M164" s="57">
        <v>0</v>
      </c>
      <c r="N164" s="57">
        <v>0</v>
      </c>
      <c r="O164" s="57">
        <v>0</v>
      </c>
      <c r="P164" s="5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57">
        <v>0</v>
      </c>
      <c r="Z164" s="55">
        <v>0</v>
      </c>
      <c r="AA164" s="55">
        <v>0</v>
      </c>
      <c r="AB164" s="55">
        <v>0</v>
      </c>
      <c r="AC164" s="55">
        <v>0</v>
      </c>
      <c r="AD164" s="49">
        <v>0</v>
      </c>
      <c r="AE164" s="49">
        <v>0</v>
      </c>
      <c r="AF164" s="218">
        <v>0</v>
      </c>
      <c r="AG164" s="218">
        <v>0</v>
      </c>
      <c r="AH164" s="218">
        <v>0</v>
      </c>
      <c r="AI164" s="33">
        <v>0</v>
      </c>
      <c r="AJ164" s="49">
        <v>0</v>
      </c>
      <c r="AK164" s="49">
        <v>0</v>
      </c>
      <c r="AL164" s="49">
        <v>0</v>
      </c>
      <c r="AM164" s="49">
        <v>0</v>
      </c>
      <c r="AN164" s="49">
        <v>0</v>
      </c>
      <c r="AO164" s="49">
        <v>0</v>
      </c>
      <c r="AP164" s="49">
        <v>0</v>
      </c>
      <c r="AQ164" s="52">
        <v>0</v>
      </c>
      <c r="AR164" s="72"/>
      <c r="AS164" s="71"/>
    </row>
    <row r="165" spans="1:44" ht="23.25" customHeight="1">
      <c r="A165" s="277" t="s">
        <v>202</v>
      </c>
      <c r="B165" s="275" t="s">
        <v>259</v>
      </c>
      <c r="C165" s="281"/>
      <c r="D165" s="24" t="s">
        <v>19</v>
      </c>
      <c r="E165" s="220">
        <v>0</v>
      </c>
      <c r="F165" s="217">
        <v>0</v>
      </c>
      <c r="G165" s="208">
        <v>0</v>
      </c>
      <c r="H165" s="57">
        <v>0</v>
      </c>
      <c r="I165" s="57">
        <v>0</v>
      </c>
      <c r="J165" s="57">
        <v>0</v>
      </c>
      <c r="K165" s="57">
        <v>0</v>
      </c>
      <c r="L165" s="57">
        <v>0</v>
      </c>
      <c r="M165" s="57">
        <v>0</v>
      </c>
      <c r="N165" s="57">
        <v>0</v>
      </c>
      <c r="O165" s="57">
        <v>0</v>
      </c>
      <c r="P165" s="57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0</v>
      </c>
      <c r="V165" s="27">
        <v>0</v>
      </c>
      <c r="W165" s="27">
        <v>0</v>
      </c>
      <c r="X165" s="27">
        <v>0</v>
      </c>
      <c r="Y165" s="57">
        <v>0</v>
      </c>
      <c r="Z165" s="55">
        <v>0</v>
      </c>
      <c r="AA165" s="55">
        <v>0</v>
      </c>
      <c r="AB165" s="55">
        <v>0</v>
      </c>
      <c r="AC165" s="55">
        <v>0</v>
      </c>
      <c r="AD165" s="49">
        <v>0</v>
      </c>
      <c r="AE165" s="49">
        <v>0</v>
      </c>
      <c r="AF165" s="220">
        <v>0</v>
      </c>
      <c r="AG165" s="218">
        <v>0</v>
      </c>
      <c r="AH165" s="218">
        <v>0</v>
      </c>
      <c r="AI165" s="33">
        <v>0</v>
      </c>
      <c r="AJ165" s="49">
        <v>0</v>
      </c>
      <c r="AK165" s="49">
        <v>0</v>
      </c>
      <c r="AL165" s="49">
        <v>0</v>
      </c>
      <c r="AM165" s="49">
        <v>0</v>
      </c>
      <c r="AN165" s="49">
        <v>0</v>
      </c>
      <c r="AO165" s="49">
        <v>0</v>
      </c>
      <c r="AP165" s="49">
        <v>0</v>
      </c>
      <c r="AQ165" s="52">
        <v>0</v>
      </c>
      <c r="AR165" s="72"/>
    </row>
    <row r="166" spans="1:44" ht="23.25" customHeight="1">
      <c r="A166" s="278"/>
      <c r="B166" s="276"/>
      <c r="C166" s="281"/>
      <c r="D166" s="25" t="s">
        <v>27</v>
      </c>
      <c r="E166" s="220">
        <v>0</v>
      </c>
      <c r="F166" s="217">
        <v>0</v>
      </c>
      <c r="G166" s="208">
        <v>0</v>
      </c>
      <c r="H166" s="57">
        <v>0</v>
      </c>
      <c r="I166" s="57">
        <v>0</v>
      </c>
      <c r="J166" s="57">
        <v>0</v>
      </c>
      <c r="K166" s="57">
        <v>0</v>
      </c>
      <c r="L166" s="57">
        <v>0</v>
      </c>
      <c r="M166" s="57">
        <v>0</v>
      </c>
      <c r="N166" s="57">
        <v>0</v>
      </c>
      <c r="O166" s="57">
        <v>0</v>
      </c>
      <c r="P166" s="57">
        <v>0</v>
      </c>
      <c r="Q166" s="27">
        <v>0</v>
      </c>
      <c r="R166" s="27">
        <v>0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0</v>
      </c>
      <c r="Y166" s="57">
        <v>0</v>
      </c>
      <c r="Z166" s="55">
        <v>0</v>
      </c>
      <c r="AA166" s="55">
        <v>0</v>
      </c>
      <c r="AB166" s="55">
        <v>0</v>
      </c>
      <c r="AC166" s="55">
        <v>0</v>
      </c>
      <c r="AD166" s="49">
        <v>0</v>
      </c>
      <c r="AE166" s="49">
        <v>0</v>
      </c>
      <c r="AF166" s="220">
        <v>0</v>
      </c>
      <c r="AG166" s="218">
        <v>0</v>
      </c>
      <c r="AH166" s="218">
        <v>0</v>
      </c>
      <c r="AI166" s="33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52">
        <v>0</v>
      </c>
      <c r="AR166" s="72"/>
    </row>
    <row r="167" spans="1:44" ht="22.5">
      <c r="A167" s="277" t="s">
        <v>203</v>
      </c>
      <c r="B167" s="275" t="s">
        <v>265</v>
      </c>
      <c r="C167" s="281"/>
      <c r="D167" s="24" t="s">
        <v>19</v>
      </c>
      <c r="E167" s="58">
        <v>0</v>
      </c>
      <c r="F167" s="58">
        <v>0</v>
      </c>
      <c r="G167" s="57">
        <v>0</v>
      </c>
      <c r="H167" s="57">
        <v>0</v>
      </c>
      <c r="I167" s="57">
        <v>0</v>
      </c>
      <c r="J167" s="57">
        <v>0</v>
      </c>
      <c r="K167" s="57">
        <v>0</v>
      </c>
      <c r="L167" s="57">
        <v>0</v>
      </c>
      <c r="M167" s="57">
        <v>0</v>
      </c>
      <c r="N167" s="57">
        <v>0</v>
      </c>
      <c r="O167" s="57">
        <v>0</v>
      </c>
      <c r="P167" s="57">
        <v>0</v>
      </c>
      <c r="Q167" s="27">
        <v>0</v>
      </c>
      <c r="R167" s="27">
        <v>0</v>
      </c>
      <c r="S167" s="27">
        <v>0</v>
      </c>
      <c r="T167" s="27">
        <v>0</v>
      </c>
      <c r="U167" s="27">
        <v>0</v>
      </c>
      <c r="V167" s="27">
        <v>0</v>
      </c>
      <c r="W167" s="27">
        <v>0</v>
      </c>
      <c r="X167" s="27">
        <v>0</v>
      </c>
      <c r="Y167" s="57">
        <v>0</v>
      </c>
      <c r="Z167" s="55">
        <v>0</v>
      </c>
      <c r="AA167" s="55">
        <v>0</v>
      </c>
      <c r="AB167" s="55">
        <v>0</v>
      </c>
      <c r="AC167" s="55">
        <v>0</v>
      </c>
      <c r="AD167" s="49">
        <v>0</v>
      </c>
      <c r="AE167" s="49">
        <v>0</v>
      </c>
      <c r="AF167" s="49">
        <v>0</v>
      </c>
      <c r="AG167" s="49">
        <v>0</v>
      </c>
      <c r="AH167" s="49">
        <v>0</v>
      </c>
      <c r="AI167" s="33">
        <v>0</v>
      </c>
      <c r="AJ167" s="49">
        <v>0</v>
      </c>
      <c r="AK167" s="49">
        <v>0</v>
      </c>
      <c r="AL167" s="49">
        <v>0</v>
      </c>
      <c r="AM167" s="49">
        <v>0</v>
      </c>
      <c r="AN167" s="49">
        <v>0</v>
      </c>
      <c r="AO167" s="49">
        <v>0</v>
      </c>
      <c r="AP167" s="49">
        <v>0</v>
      </c>
      <c r="AQ167" s="52">
        <v>0</v>
      </c>
      <c r="AR167" s="72"/>
    </row>
    <row r="168" spans="1:44" ht="22.5">
      <c r="A168" s="278"/>
      <c r="B168" s="276"/>
      <c r="C168" s="281"/>
      <c r="D168" s="25" t="s">
        <v>27</v>
      </c>
      <c r="E168" s="58">
        <v>0</v>
      </c>
      <c r="F168" s="58">
        <v>0</v>
      </c>
      <c r="G168" s="57">
        <v>0</v>
      </c>
      <c r="H168" s="57">
        <v>0</v>
      </c>
      <c r="I168" s="57">
        <v>0</v>
      </c>
      <c r="J168" s="57">
        <v>0</v>
      </c>
      <c r="K168" s="57">
        <v>0</v>
      </c>
      <c r="L168" s="57">
        <v>0</v>
      </c>
      <c r="M168" s="57">
        <v>0</v>
      </c>
      <c r="N168" s="57">
        <v>0</v>
      </c>
      <c r="O168" s="57">
        <v>0</v>
      </c>
      <c r="P168" s="5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57">
        <v>0</v>
      </c>
      <c r="Z168" s="55">
        <v>0</v>
      </c>
      <c r="AA168" s="55">
        <v>0</v>
      </c>
      <c r="AB168" s="55">
        <v>0</v>
      </c>
      <c r="AC168" s="55">
        <v>0</v>
      </c>
      <c r="AD168" s="49">
        <v>0</v>
      </c>
      <c r="AE168" s="49">
        <v>0</v>
      </c>
      <c r="AF168" s="49">
        <v>0</v>
      </c>
      <c r="AG168" s="49">
        <v>0</v>
      </c>
      <c r="AH168" s="49">
        <v>0</v>
      </c>
      <c r="AI168" s="33">
        <v>0</v>
      </c>
      <c r="AJ168" s="49">
        <v>0</v>
      </c>
      <c r="AK168" s="49">
        <v>0</v>
      </c>
      <c r="AL168" s="49">
        <v>0</v>
      </c>
      <c r="AM168" s="49">
        <v>0</v>
      </c>
      <c r="AN168" s="49">
        <v>0</v>
      </c>
      <c r="AO168" s="49">
        <v>0</v>
      </c>
      <c r="AP168" s="49">
        <v>0</v>
      </c>
      <c r="AQ168" s="52">
        <v>0</v>
      </c>
      <c r="AR168" s="72"/>
    </row>
    <row r="169" spans="1:44" ht="22.5">
      <c r="A169" s="277" t="s">
        <v>204</v>
      </c>
      <c r="B169" s="275" t="s">
        <v>71</v>
      </c>
      <c r="C169" s="281"/>
      <c r="D169" s="24" t="s">
        <v>19</v>
      </c>
      <c r="E169" s="217">
        <v>0</v>
      </c>
      <c r="F169" s="217">
        <v>0</v>
      </c>
      <c r="G169" s="208">
        <v>0</v>
      </c>
      <c r="H169" s="57">
        <v>0</v>
      </c>
      <c r="I169" s="57">
        <v>0</v>
      </c>
      <c r="J169" s="57">
        <v>0</v>
      </c>
      <c r="K169" s="57">
        <v>0</v>
      </c>
      <c r="L169" s="57">
        <v>0</v>
      </c>
      <c r="M169" s="57">
        <v>0</v>
      </c>
      <c r="N169" s="57">
        <v>0</v>
      </c>
      <c r="O169" s="57">
        <v>0</v>
      </c>
      <c r="P169" s="57">
        <v>0</v>
      </c>
      <c r="Q169" s="27">
        <v>0</v>
      </c>
      <c r="R169" s="27">
        <v>0</v>
      </c>
      <c r="S169" s="27">
        <v>0</v>
      </c>
      <c r="T169" s="27">
        <v>0</v>
      </c>
      <c r="U169" s="27">
        <v>0</v>
      </c>
      <c r="V169" s="27">
        <v>0</v>
      </c>
      <c r="W169" s="27">
        <v>0</v>
      </c>
      <c r="X169" s="27">
        <v>0</v>
      </c>
      <c r="Y169" s="57">
        <v>0</v>
      </c>
      <c r="Z169" s="55">
        <v>0</v>
      </c>
      <c r="AA169" s="55">
        <v>0</v>
      </c>
      <c r="AB169" s="55">
        <v>0</v>
      </c>
      <c r="AC169" s="55">
        <v>0</v>
      </c>
      <c r="AD169" s="49">
        <v>0</v>
      </c>
      <c r="AE169" s="49">
        <v>0</v>
      </c>
      <c r="AF169" s="218">
        <v>0</v>
      </c>
      <c r="AG169" s="218">
        <v>0</v>
      </c>
      <c r="AH169" s="218">
        <v>0</v>
      </c>
      <c r="AI169" s="33">
        <v>0</v>
      </c>
      <c r="AJ169" s="49">
        <v>0</v>
      </c>
      <c r="AK169" s="49">
        <v>0</v>
      </c>
      <c r="AL169" s="49">
        <v>0</v>
      </c>
      <c r="AM169" s="49">
        <v>0</v>
      </c>
      <c r="AN169" s="49">
        <v>0</v>
      </c>
      <c r="AO169" s="49">
        <v>0</v>
      </c>
      <c r="AP169" s="49">
        <v>0</v>
      </c>
      <c r="AQ169" s="52">
        <v>0</v>
      </c>
      <c r="AR169" s="72"/>
    </row>
    <row r="170" spans="1:44" ht="22.5">
      <c r="A170" s="278"/>
      <c r="B170" s="276"/>
      <c r="C170" s="281"/>
      <c r="D170" s="25" t="s">
        <v>27</v>
      </c>
      <c r="E170" s="217">
        <v>0</v>
      </c>
      <c r="F170" s="217">
        <v>0</v>
      </c>
      <c r="G170" s="208">
        <v>0</v>
      </c>
      <c r="H170" s="57">
        <v>0</v>
      </c>
      <c r="I170" s="57">
        <v>0</v>
      </c>
      <c r="J170" s="57">
        <v>0</v>
      </c>
      <c r="K170" s="57">
        <v>0</v>
      </c>
      <c r="L170" s="57">
        <v>0</v>
      </c>
      <c r="M170" s="57">
        <v>0</v>
      </c>
      <c r="N170" s="57">
        <v>0</v>
      </c>
      <c r="O170" s="57">
        <v>0</v>
      </c>
      <c r="P170" s="57">
        <v>0</v>
      </c>
      <c r="Q170" s="27">
        <v>0</v>
      </c>
      <c r="R170" s="27">
        <v>0</v>
      </c>
      <c r="S170" s="27">
        <v>0</v>
      </c>
      <c r="T170" s="27">
        <v>0</v>
      </c>
      <c r="U170" s="27">
        <v>0</v>
      </c>
      <c r="V170" s="27">
        <v>0</v>
      </c>
      <c r="W170" s="27">
        <v>0</v>
      </c>
      <c r="X170" s="27">
        <v>0</v>
      </c>
      <c r="Y170" s="57">
        <v>0</v>
      </c>
      <c r="Z170" s="55">
        <v>0</v>
      </c>
      <c r="AA170" s="55">
        <v>0</v>
      </c>
      <c r="AB170" s="55">
        <v>0</v>
      </c>
      <c r="AC170" s="55">
        <v>0</v>
      </c>
      <c r="AD170" s="49">
        <v>0</v>
      </c>
      <c r="AE170" s="49">
        <v>0</v>
      </c>
      <c r="AF170" s="218">
        <v>0</v>
      </c>
      <c r="AG170" s="218">
        <v>0</v>
      </c>
      <c r="AH170" s="218">
        <v>0</v>
      </c>
      <c r="AI170" s="33">
        <v>0</v>
      </c>
      <c r="AJ170" s="49">
        <v>0</v>
      </c>
      <c r="AK170" s="49">
        <v>0</v>
      </c>
      <c r="AL170" s="49">
        <v>0</v>
      </c>
      <c r="AM170" s="49">
        <v>0</v>
      </c>
      <c r="AN170" s="49">
        <v>0</v>
      </c>
      <c r="AO170" s="49">
        <v>0</v>
      </c>
      <c r="AP170" s="49">
        <v>0</v>
      </c>
      <c r="AQ170" s="52">
        <v>0</v>
      </c>
      <c r="AR170" s="72"/>
    </row>
    <row r="171" spans="1:44" ht="22.5">
      <c r="A171" s="277" t="s">
        <v>205</v>
      </c>
      <c r="B171" s="275" t="s">
        <v>72</v>
      </c>
      <c r="C171" s="281"/>
      <c r="D171" s="24" t="s">
        <v>19</v>
      </c>
      <c r="E171" s="217">
        <v>0</v>
      </c>
      <c r="F171" s="217">
        <v>0</v>
      </c>
      <c r="G171" s="208">
        <v>0</v>
      </c>
      <c r="H171" s="57">
        <v>0</v>
      </c>
      <c r="I171" s="57">
        <v>0</v>
      </c>
      <c r="J171" s="57">
        <v>0</v>
      </c>
      <c r="K171" s="57">
        <v>0</v>
      </c>
      <c r="L171" s="57">
        <v>0</v>
      </c>
      <c r="M171" s="57">
        <v>0</v>
      </c>
      <c r="N171" s="57">
        <v>0</v>
      </c>
      <c r="O171" s="57">
        <v>0</v>
      </c>
      <c r="P171" s="5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57">
        <v>0</v>
      </c>
      <c r="Z171" s="55">
        <v>0</v>
      </c>
      <c r="AA171" s="55">
        <v>0</v>
      </c>
      <c r="AB171" s="55">
        <v>0</v>
      </c>
      <c r="AC171" s="55">
        <v>0</v>
      </c>
      <c r="AD171" s="49">
        <v>0</v>
      </c>
      <c r="AE171" s="49">
        <v>0</v>
      </c>
      <c r="AF171" s="217">
        <v>0</v>
      </c>
      <c r="AG171" s="218">
        <v>0</v>
      </c>
      <c r="AH171" s="218">
        <v>0</v>
      </c>
      <c r="AI171" s="33">
        <v>0</v>
      </c>
      <c r="AJ171" s="49">
        <v>0</v>
      </c>
      <c r="AK171" s="49">
        <v>0</v>
      </c>
      <c r="AL171" s="49">
        <v>0</v>
      </c>
      <c r="AM171" s="49">
        <v>0</v>
      </c>
      <c r="AN171" s="49">
        <v>0</v>
      </c>
      <c r="AO171" s="49">
        <v>0</v>
      </c>
      <c r="AP171" s="49">
        <v>0</v>
      </c>
      <c r="AQ171" s="52">
        <v>0</v>
      </c>
      <c r="AR171" s="72"/>
    </row>
    <row r="172" spans="1:44" ht="22.5">
      <c r="A172" s="278"/>
      <c r="B172" s="276"/>
      <c r="C172" s="281"/>
      <c r="D172" s="25" t="s">
        <v>27</v>
      </c>
      <c r="E172" s="217">
        <v>0</v>
      </c>
      <c r="F172" s="217">
        <v>0</v>
      </c>
      <c r="G172" s="208">
        <v>0</v>
      </c>
      <c r="H172" s="57">
        <v>0</v>
      </c>
      <c r="I172" s="57">
        <v>0</v>
      </c>
      <c r="J172" s="57">
        <v>0</v>
      </c>
      <c r="K172" s="57">
        <v>0</v>
      </c>
      <c r="L172" s="57">
        <v>0</v>
      </c>
      <c r="M172" s="57">
        <v>0</v>
      </c>
      <c r="N172" s="57">
        <v>0</v>
      </c>
      <c r="O172" s="57">
        <v>0</v>
      </c>
      <c r="P172" s="5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57">
        <v>0</v>
      </c>
      <c r="Z172" s="55">
        <v>0</v>
      </c>
      <c r="AA172" s="55">
        <v>0</v>
      </c>
      <c r="AB172" s="55">
        <v>0</v>
      </c>
      <c r="AC172" s="55">
        <v>0</v>
      </c>
      <c r="AD172" s="49">
        <v>0</v>
      </c>
      <c r="AE172" s="49">
        <v>0</v>
      </c>
      <c r="AF172" s="217">
        <v>0</v>
      </c>
      <c r="AG172" s="218">
        <v>0</v>
      </c>
      <c r="AH172" s="218">
        <v>0</v>
      </c>
      <c r="AI172" s="33">
        <v>0</v>
      </c>
      <c r="AJ172" s="49">
        <v>0</v>
      </c>
      <c r="AK172" s="49">
        <v>0</v>
      </c>
      <c r="AL172" s="49">
        <v>0</v>
      </c>
      <c r="AM172" s="49">
        <v>0</v>
      </c>
      <c r="AN172" s="49">
        <v>0</v>
      </c>
      <c r="AO172" s="49">
        <v>0</v>
      </c>
      <c r="AP172" s="49">
        <v>0</v>
      </c>
      <c r="AQ172" s="52">
        <v>0</v>
      </c>
      <c r="AR172" s="72"/>
    </row>
    <row r="173" spans="1:44" ht="22.5">
      <c r="A173" s="277" t="s">
        <v>206</v>
      </c>
      <c r="B173" s="275" t="s">
        <v>73</v>
      </c>
      <c r="C173" s="281"/>
      <c r="D173" s="24" t="s">
        <v>19</v>
      </c>
      <c r="E173" s="217">
        <v>0</v>
      </c>
      <c r="F173" s="217">
        <v>0</v>
      </c>
      <c r="G173" s="208">
        <v>0</v>
      </c>
      <c r="H173" s="57">
        <v>0</v>
      </c>
      <c r="I173" s="57">
        <v>0</v>
      </c>
      <c r="J173" s="57">
        <v>0</v>
      </c>
      <c r="K173" s="57">
        <v>0</v>
      </c>
      <c r="L173" s="57">
        <v>0</v>
      </c>
      <c r="M173" s="57">
        <v>0</v>
      </c>
      <c r="N173" s="57">
        <v>0</v>
      </c>
      <c r="O173" s="57">
        <v>0</v>
      </c>
      <c r="P173" s="57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0</v>
      </c>
      <c r="V173" s="27">
        <v>0</v>
      </c>
      <c r="W173" s="27">
        <v>0</v>
      </c>
      <c r="X173" s="27">
        <v>0</v>
      </c>
      <c r="Y173" s="57">
        <v>0</v>
      </c>
      <c r="Z173" s="55">
        <v>0</v>
      </c>
      <c r="AA173" s="55">
        <v>0</v>
      </c>
      <c r="AB173" s="55">
        <v>0</v>
      </c>
      <c r="AC173" s="55">
        <v>0</v>
      </c>
      <c r="AD173" s="49">
        <v>0</v>
      </c>
      <c r="AE173" s="49">
        <v>0</v>
      </c>
      <c r="AF173" s="217">
        <v>0</v>
      </c>
      <c r="AG173" s="218">
        <v>0</v>
      </c>
      <c r="AH173" s="218">
        <v>0</v>
      </c>
      <c r="AI173" s="33">
        <v>0</v>
      </c>
      <c r="AJ173" s="49">
        <v>0</v>
      </c>
      <c r="AK173" s="49">
        <v>0</v>
      </c>
      <c r="AL173" s="49">
        <v>0</v>
      </c>
      <c r="AM173" s="49">
        <v>0</v>
      </c>
      <c r="AN173" s="49">
        <v>0</v>
      </c>
      <c r="AO173" s="49">
        <v>0</v>
      </c>
      <c r="AP173" s="49">
        <v>0</v>
      </c>
      <c r="AQ173" s="52">
        <v>0</v>
      </c>
      <c r="AR173" s="72"/>
    </row>
    <row r="174" spans="1:44" ht="22.5">
      <c r="A174" s="278"/>
      <c r="B174" s="276"/>
      <c r="C174" s="281"/>
      <c r="D174" s="25" t="s">
        <v>27</v>
      </c>
      <c r="E174" s="217">
        <v>0</v>
      </c>
      <c r="F174" s="217">
        <v>0</v>
      </c>
      <c r="G174" s="208">
        <v>0</v>
      </c>
      <c r="H174" s="57">
        <v>0</v>
      </c>
      <c r="I174" s="57">
        <v>0</v>
      </c>
      <c r="J174" s="57">
        <v>0</v>
      </c>
      <c r="K174" s="57">
        <v>0</v>
      </c>
      <c r="L174" s="57">
        <v>0</v>
      </c>
      <c r="M174" s="57">
        <v>0</v>
      </c>
      <c r="N174" s="57">
        <v>0</v>
      </c>
      <c r="O174" s="57">
        <v>0</v>
      </c>
      <c r="P174" s="5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57">
        <v>0</v>
      </c>
      <c r="Z174" s="55">
        <v>0</v>
      </c>
      <c r="AA174" s="55">
        <v>0</v>
      </c>
      <c r="AB174" s="55">
        <v>0</v>
      </c>
      <c r="AC174" s="55">
        <v>0</v>
      </c>
      <c r="AD174" s="49">
        <v>0</v>
      </c>
      <c r="AE174" s="49">
        <v>0</v>
      </c>
      <c r="AF174" s="217">
        <v>0</v>
      </c>
      <c r="AG174" s="218">
        <v>0</v>
      </c>
      <c r="AH174" s="218">
        <v>0</v>
      </c>
      <c r="AI174" s="33">
        <v>0</v>
      </c>
      <c r="AJ174" s="49">
        <v>0</v>
      </c>
      <c r="AK174" s="49">
        <v>0</v>
      </c>
      <c r="AL174" s="49">
        <v>0</v>
      </c>
      <c r="AM174" s="49">
        <v>0</v>
      </c>
      <c r="AN174" s="49">
        <v>0</v>
      </c>
      <c r="AO174" s="49">
        <v>0</v>
      </c>
      <c r="AP174" s="49">
        <v>0</v>
      </c>
      <c r="AQ174" s="52">
        <v>0</v>
      </c>
      <c r="AR174" s="72"/>
    </row>
    <row r="175" spans="1:44" ht="22.5">
      <c r="A175" s="277" t="s">
        <v>207</v>
      </c>
      <c r="B175" s="275" t="s">
        <v>74</v>
      </c>
      <c r="C175" s="281"/>
      <c r="D175" s="24" t="s">
        <v>19</v>
      </c>
      <c r="E175" s="230">
        <v>6.5</v>
      </c>
      <c r="F175" s="230">
        <v>6.5</v>
      </c>
      <c r="G175" s="231">
        <f>F175/E175*100</f>
        <v>100</v>
      </c>
      <c r="H175" s="57">
        <v>0</v>
      </c>
      <c r="I175" s="57">
        <v>0</v>
      </c>
      <c r="J175" s="57">
        <v>0</v>
      </c>
      <c r="K175" s="57">
        <v>0</v>
      </c>
      <c r="L175" s="57">
        <v>0</v>
      </c>
      <c r="M175" s="57">
        <v>0</v>
      </c>
      <c r="N175" s="57">
        <v>0</v>
      </c>
      <c r="O175" s="57">
        <v>0</v>
      </c>
      <c r="P175" s="5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32">
        <v>6.5</v>
      </c>
      <c r="X175" s="232">
        <v>6.5</v>
      </c>
      <c r="Y175" s="231">
        <f>X175/W175*100</f>
        <v>100</v>
      </c>
      <c r="Z175" s="55">
        <v>0</v>
      </c>
      <c r="AA175" s="55">
        <v>0</v>
      </c>
      <c r="AB175" s="55">
        <v>0</v>
      </c>
      <c r="AC175" s="55">
        <v>0</v>
      </c>
      <c r="AD175" s="49">
        <v>0</v>
      </c>
      <c r="AE175" s="49">
        <v>0</v>
      </c>
      <c r="AF175" s="217">
        <v>0</v>
      </c>
      <c r="AG175" s="218">
        <v>0</v>
      </c>
      <c r="AH175" s="218">
        <v>0</v>
      </c>
      <c r="AI175" s="33">
        <v>0</v>
      </c>
      <c r="AJ175" s="49">
        <v>0</v>
      </c>
      <c r="AK175" s="49">
        <v>0</v>
      </c>
      <c r="AL175" s="49">
        <v>0</v>
      </c>
      <c r="AM175" s="49">
        <v>0</v>
      </c>
      <c r="AN175" s="49">
        <v>0</v>
      </c>
      <c r="AO175" s="49">
        <v>0</v>
      </c>
      <c r="AP175" s="49">
        <v>0</v>
      </c>
      <c r="AQ175" s="52">
        <v>0</v>
      </c>
      <c r="AR175" s="72"/>
    </row>
    <row r="176" spans="1:44" ht="22.5">
      <c r="A176" s="278"/>
      <c r="B176" s="276"/>
      <c r="C176" s="281"/>
      <c r="D176" s="25" t="s">
        <v>27</v>
      </c>
      <c r="E176" s="230">
        <v>6.5</v>
      </c>
      <c r="F176" s="230">
        <v>6.5</v>
      </c>
      <c r="G176" s="231">
        <f>F176/E176*100</f>
        <v>100</v>
      </c>
      <c r="H176" s="57">
        <v>0</v>
      </c>
      <c r="I176" s="57">
        <v>0</v>
      </c>
      <c r="J176" s="57">
        <v>0</v>
      </c>
      <c r="K176" s="57">
        <v>0</v>
      </c>
      <c r="L176" s="57">
        <v>0</v>
      </c>
      <c r="M176" s="57">
        <v>0</v>
      </c>
      <c r="N176" s="57">
        <v>0</v>
      </c>
      <c r="O176" s="57">
        <v>0</v>
      </c>
      <c r="P176" s="5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32">
        <v>6.5</v>
      </c>
      <c r="X176" s="232">
        <v>6.5</v>
      </c>
      <c r="Y176" s="231">
        <f>X176/W176*100</f>
        <v>100</v>
      </c>
      <c r="Z176" s="55">
        <v>0</v>
      </c>
      <c r="AA176" s="55">
        <v>0</v>
      </c>
      <c r="AB176" s="55">
        <v>0</v>
      </c>
      <c r="AC176" s="55">
        <v>0</v>
      </c>
      <c r="AD176" s="49">
        <v>0</v>
      </c>
      <c r="AE176" s="49">
        <v>0</v>
      </c>
      <c r="AF176" s="217">
        <v>0</v>
      </c>
      <c r="AG176" s="218">
        <v>0</v>
      </c>
      <c r="AH176" s="218">
        <v>0</v>
      </c>
      <c r="AI176" s="33">
        <v>0</v>
      </c>
      <c r="AJ176" s="49">
        <v>0</v>
      </c>
      <c r="AK176" s="49">
        <v>0</v>
      </c>
      <c r="AL176" s="49">
        <v>0</v>
      </c>
      <c r="AM176" s="49">
        <v>0</v>
      </c>
      <c r="AN176" s="49">
        <v>0</v>
      </c>
      <c r="AO176" s="49">
        <v>0</v>
      </c>
      <c r="AP176" s="49">
        <v>0</v>
      </c>
      <c r="AQ176" s="52">
        <v>0</v>
      </c>
      <c r="AR176" s="72"/>
    </row>
    <row r="177" spans="1:44" ht="22.5">
      <c r="A177" s="277" t="s">
        <v>208</v>
      </c>
      <c r="B177" s="275" t="s">
        <v>75</v>
      </c>
      <c r="C177" s="281"/>
      <c r="D177" s="24" t="s">
        <v>19</v>
      </c>
      <c r="E177" s="230">
        <v>10</v>
      </c>
      <c r="F177" s="230">
        <v>10</v>
      </c>
      <c r="G177" s="231">
        <f>F177/E177*100</f>
        <v>100</v>
      </c>
      <c r="H177" s="57">
        <v>0</v>
      </c>
      <c r="I177" s="57">
        <v>0</v>
      </c>
      <c r="J177" s="57">
        <v>0</v>
      </c>
      <c r="K177" s="57">
        <v>0</v>
      </c>
      <c r="L177" s="57">
        <v>0</v>
      </c>
      <c r="M177" s="57">
        <v>0</v>
      </c>
      <c r="N177" s="57">
        <v>0</v>
      </c>
      <c r="O177" s="57">
        <v>0</v>
      </c>
      <c r="P177" s="5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32">
        <v>10</v>
      </c>
      <c r="X177" s="232">
        <v>10</v>
      </c>
      <c r="Y177" s="231">
        <f>X177/W177*100</f>
        <v>100</v>
      </c>
      <c r="Z177" s="55">
        <v>0</v>
      </c>
      <c r="AA177" s="55">
        <v>0</v>
      </c>
      <c r="AB177" s="55">
        <v>0</v>
      </c>
      <c r="AC177" s="55">
        <v>0</v>
      </c>
      <c r="AD177" s="49">
        <v>0</v>
      </c>
      <c r="AE177" s="49">
        <v>0</v>
      </c>
      <c r="AF177" s="217">
        <v>0</v>
      </c>
      <c r="AG177" s="218">
        <v>0</v>
      </c>
      <c r="AH177" s="218">
        <v>0</v>
      </c>
      <c r="AI177" s="33">
        <v>0</v>
      </c>
      <c r="AJ177" s="49">
        <v>0</v>
      </c>
      <c r="AK177" s="49">
        <v>0</v>
      </c>
      <c r="AL177" s="49">
        <v>0</v>
      </c>
      <c r="AM177" s="49">
        <v>0</v>
      </c>
      <c r="AN177" s="49">
        <v>0</v>
      </c>
      <c r="AO177" s="49">
        <v>0</v>
      </c>
      <c r="AP177" s="49">
        <v>0</v>
      </c>
      <c r="AQ177" s="52">
        <v>0</v>
      </c>
      <c r="AR177" s="72"/>
    </row>
    <row r="178" spans="1:44" ht="22.5">
      <c r="A178" s="278"/>
      <c r="B178" s="276"/>
      <c r="C178" s="281"/>
      <c r="D178" s="25" t="s">
        <v>27</v>
      </c>
      <c r="E178" s="230">
        <v>10</v>
      </c>
      <c r="F178" s="230">
        <v>10</v>
      </c>
      <c r="G178" s="231">
        <f>F178/E178*100</f>
        <v>100</v>
      </c>
      <c r="H178" s="57">
        <v>0</v>
      </c>
      <c r="I178" s="57">
        <v>0</v>
      </c>
      <c r="J178" s="57">
        <v>0</v>
      </c>
      <c r="K178" s="57">
        <v>0</v>
      </c>
      <c r="L178" s="57">
        <v>0</v>
      </c>
      <c r="M178" s="57">
        <v>0</v>
      </c>
      <c r="N178" s="57">
        <v>0</v>
      </c>
      <c r="O178" s="57">
        <v>0</v>
      </c>
      <c r="P178" s="5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32">
        <v>10</v>
      </c>
      <c r="X178" s="232">
        <v>10</v>
      </c>
      <c r="Y178" s="231">
        <f>X178/W178*100</f>
        <v>100</v>
      </c>
      <c r="Z178" s="55">
        <v>0</v>
      </c>
      <c r="AA178" s="55">
        <v>0</v>
      </c>
      <c r="AB178" s="55">
        <v>0</v>
      </c>
      <c r="AC178" s="55">
        <v>0</v>
      </c>
      <c r="AD178" s="49">
        <v>0</v>
      </c>
      <c r="AE178" s="49">
        <v>0</v>
      </c>
      <c r="AF178" s="217">
        <v>0</v>
      </c>
      <c r="AG178" s="218">
        <v>0</v>
      </c>
      <c r="AH178" s="218">
        <v>0</v>
      </c>
      <c r="AI178" s="33">
        <v>0</v>
      </c>
      <c r="AJ178" s="49">
        <v>0</v>
      </c>
      <c r="AK178" s="49">
        <v>0</v>
      </c>
      <c r="AL178" s="49">
        <v>0</v>
      </c>
      <c r="AM178" s="49">
        <v>0</v>
      </c>
      <c r="AN178" s="49">
        <v>0</v>
      </c>
      <c r="AO178" s="49">
        <v>0</v>
      </c>
      <c r="AP178" s="49">
        <v>0</v>
      </c>
      <c r="AQ178" s="52">
        <v>0</v>
      </c>
      <c r="AR178" s="72"/>
    </row>
    <row r="179" spans="1:44" ht="22.5">
      <c r="A179" s="277" t="s">
        <v>209</v>
      </c>
      <c r="B179" s="275" t="s">
        <v>76</v>
      </c>
      <c r="C179" s="281"/>
      <c r="D179" s="24" t="s">
        <v>19</v>
      </c>
      <c r="E179" s="58">
        <v>0</v>
      </c>
      <c r="F179" s="58">
        <v>0</v>
      </c>
      <c r="G179" s="57">
        <v>0</v>
      </c>
      <c r="H179" s="57">
        <v>0</v>
      </c>
      <c r="I179" s="57">
        <v>0</v>
      </c>
      <c r="J179" s="57">
        <v>0</v>
      </c>
      <c r="K179" s="57">
        <v>0</v>
      </c>
      <c r="L179" s="57">
        <v>0</v>
      </c>
      <c r="M179" s="57">
        <v>0</v>
      </c>
      <c r="N179" s="57">
        <v>0</v>
      </c>
      <c r="O179" s="57">
        <v>0</v>
      </c>
      <c r="P179" s="5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57">
        <v>0</v>
      </c>
      <c r="Z179" s="55">
        <v>0</v>
      </c>
      <c r="AA179" s="55">
        <v>0</v>
      </c>
      <c r="AB179" s="55">
        <v>0</v>
      </c>
      <c r="AC179" s="55">
        <v>0</v>
      </c>
      <c r="AD179" s="49">
        <v>0</v>
      </c>
      <c r="AE179" s="49">
        <v>0</v>
      </c>
      <c r="AF179" s="49">
        <v>0</v>
      </c>
      <c r="AG179" s="49">
        <v>0</v>
      </c>
      <c r="AH179" s="49">
        <v>0</v>
      </c>
      <c r="AI179" s="33">
        <v>0</v>
      </c>
      <c r="AJ179" s="49">
        <v>0</v>
      </c>
      <c r="AK179" s="49">
        <v>0</v>
      </c>
      <c r="AL179" s="49">
        <v>0</v>
      </c>
      <c r="AM179" s="49">
        <v>0</v>
      </c>
      <c r="AN179" s="49">
        <v>0</v>
      </c>
      <c r="AO179" s="49">
        <v>0</v>
      </c>
      <c r="AP179" s="49">
        <v>0</v>
      </c>
      <c r="AQ179" s="52">
        <v>0</v>
      </c>
      <c r="AR179" s="72"/>
    </row>
    <row r="180" spans="1:44" ht="22.5">
      <c r="A180" s="278"/>
      <c r="B180" s="276"/>
      <c r="C180" s="281"/>
      <c r="D180" s="25" t="s">
        <v>27</v>
      </c>
      <c r="E180" s="58">
        <v>0</v>
      </c>
      <c r="F180" s="58">
        <v>0</v>
      </c>
      <c r="G180" s="57">
        <v>0</v>
      </c>
      <c r="H180" s="57">
        <v>0</v>
      </c>
      <c r="I180" s="57">
        <v>0</v>
      </c>
      <c r="J180" s="57">
        <v>0</v>
      </c>
      <c r="K180" s="57">
        <v>0</v>
      </c>
      <c r="L180" s="57">
        <v>0</v>
      </c>
      <c r="M180" s="57">
        <v>0</v>
      </c>
      <c r="N180" s="57">
        <v>0</v>
      </c>
      <c r="O180" s="57">
        <v>0</v>
      </c>
      <c r="P180" s="5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57">
        <v>0</v>
      </c>
      <c r="Z180" s="55">
        <v>0</v>
      </c>
      <c r="AA180" s="55">
        <v>0</v>
      </c>
      <c r="AB180" s="55">
        <v>0</v>
      </c>
      <c r="AC180" s="55">
        <v>0</v>
      </c>
      <c r="AD180" s="49">
        <v>0</v>
      </c>
      <c r="AE180" s="49">
        <v>0</v>
      </c>
      <c r="AF180" s="49">
        <v>0</v>
      </c>
      <c r="AG180" s="49">
        <v>0</v>
      </c>
      <c r="AH180" s="49">
        <v>0</v>
      </c>
      <c r="AI180" s="33">
        <v>0</v>
      </c>
      <c r="AJ180" s="49">
        <v>0</v>
      </c>
      <c r="AK180" s="49">
        <v>0</v>
      </c>
      <c r="AL180" s="49">
        <v>0</v>
      </c>
      <c r="AM180" s="49">
        <v>0</v>
      </c>
      <c r="AN180" s="49">
        <v>0</v>
      </c>
      <c r="AO180" s="49">
        <v>0</v>
      </c>
      <c r="AP180" s="49">
        <v>0</v>
      </c>
      <c r="AQ180" s="52">
        <v>0</v>
      </c>
      <c r="AR180" s="72"/>
    </row>
    <row r="181" spans="1:44" ht="22.5">
      <c r="A181" s="277" t="s">
        <v>210</v>
      </c>
      <c r="B181" s="279" t="s">
        <v>77</v>
      </c>
      <c r="C181" s="281"/>
      <c r="D181" s="24" t="s">
        <v>19</v>
      </c>
      <c r="E181" s="58">
        <v>0</v>
      </c>
      <c r="F181" s="58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57">
        <v>0</v>
      </c>
      <c r="M181" s="57">
        <v>0</v>
      </c>
      <c r="N181" s="57">
        <v>0</v>
      </c>
      <c r="O181" s="57">
        <v>0</v>
      </c>
      <c r="P181" s="5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v>0</v>
      </c>
      <c r="Y181" s="57">
        <v>0</v>
      </c>
      <c r="Z181" s="55">
        <v>0</v>
      </c>
      <c r="AA181" s="55">
        <v>0</v>
      </c>
      <c r="AB181" s="55">
        <v>0</v>
      </c>
      <c r="AC181" s="55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33">
        <v>0</v>
      </c>
      <c r="AJ181" s="49">
        <v>0</v>
      </c>
      <c r="AK181" s="49">
        <v>0</v>
      </c>
      <c r="AL181" s="49">
        <v>0</v>
      </c>
      <c r="AM181" s="49">
        <v>0</v>
      </c>
      <c r="AN181" s="49">
        <v>0</v>
      </c>
      <c r="AO181" s="49">
        <v>0</v>
      </c>
      <c r="AP181" s="49">
        <v>0</v>
      </c>
      <c r="AQ181" s="52">
        <v>0</v>
      </c>
      <c r="AR181" s="72"/>
    </row>
    <row r="182" spans="1:44" ht="37.5" customHeight="1">
      <c r="A182" s="278"/>
      <c r="B182" s="280"/>
      <c r="C182" s="281"/>
      <c r="D182" s="25" t="s">
        <v>27</v>
      </c>
      <c r="E182" s="58">
        <v>0</v>
      </c>
      <c r="F182" s="58">
        <v>0</v>
      </c>
      <c r="G182" s="57">
        <v>0</v>
      </c>
      <c r="H182" s="57">
        <v>0</v>
      </c>
      <c r="I182" s="57">
        <v>0</v>
      </c>
      <c r="J182" s="57">
        <v>0</v>
      </c>
      <c r="K182" s="57">
        <v>0</v>
      </c>
      <c r="L182" s="57">
        <v>0</v>
      </c>
      <c r="M182" s="57">
        <v>0</v>
      </c>
      <c r="N182" s="57">
        <v>0</v>
      </c>
      <c r="O182" s="57">
        <v>0</v>
      </c>
      <c r="P182" s="57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  <c r="V182" s="27">
        <v>0</v>
      </c>
      <c r="W182" s="27">
        <v>0</v>
      </c>
      <c r="X182" s="27">
        <v>0</v>
      </c>
      <c r="Y182" s="57">
        <v>0</v>
      </c>
      <c r="Z182" s="55">
        <v>0</v>
      </c>
      <c r="AA182" s="55">
        <v>0</v>
      </c>
      <c r="AB182" s="55">
        <v>0</v>
      </c>
      <c r="AC182" s="55">
        <v>0</v>
      </c>
      <c r="AD182" s="49">
        <v>0</v>
      </c>
      <c r="AE182" s="49">
        <v>0</v>
      </c>
      <c r="AF182" s="49">
        <v>0</v>
      </c>
      <c r="AG182" s="49">
        <v>0</v>
      </c>
      <c r="AH182" s="49">
        <v>0</v>
      </c>
      <c r="AI182" s="33">
        <v>0</v>
      </c>
      <c r="AJ182" s="49">
        <v>0</v>
      </c>
      <c r="AK182" s="49">
        <v>0</v>
      </c>
      <c r="AL182" s="49">
        <v>0</v>
      </c>
      <c r="AM182" s="49">
        <v>0</v>
      </c>
      <c r="AN182" s="49">
        <v>0</v>
      </c>
      <c r="AO182" s="49">
        <v>0</v>
      </c>
      <c r="AP182" s="49">
        <v>0</v>
      </c>
      <c r="AQ182" s="52">
        <v>0</v>
      </c>
      <c r="AR182" s="72"/>
    </row>
    <row r="183" spans="1:44" ht="22.5">
      <c r="A183" s="277" t="s">
        <v>211</v>
      </c>
      <c r="B183" s="279" t="s">
        <v>78</v>
      </c>
      <c r="C183" s="281"/>
      <c r="D183" s="24" t="s">
        <v>19</v>
      </c>
      <c r="E183" s="58">
        <v>0</v>
      </c>
      <c r="F183" s="58">
        <v>0</v>
      </c>
      <c r="G183" s="57">
        <v>0</v>
      </c>
      <c r="H183" s="57">
        <v>0</v>
      </c>
      <c r="I183" s="57">
        <v>0</v>
      </c>
      <c r="J183" s="57">
        <v>0</v>
      </c>
      <c r="K183" s="57">
        <v>0</v>
      </c>
      <c r="L183" s="57">
        <v>0</v>
      </c>
      <c r="M183" s="57">
        <v>0</v>
      </c>
      <c r="N183" s="57">
        <v>0</v>
      </c>
      <c r="O183" s="57">
        <v>0</v>
      </c>
      <c r="P183" s="5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7">
        <v>0</v>
      </c>
      <c r="X183" s="27">
        <v>0</v>
      </c>
      <c r="Y183" s="57">
        <v>0</v>
      </c>
      <c r="Z183" s="55">
        <v>0</v>
      </c>
      <c r="AA183" s="55">
        <v>0</v>
      </c>
      <c r="AB183" s="55">
        <v>0</v>
      </c>
      <c r="AC183" s="55">
        <v>0</v>
      </c>
      <c r="AD183" s="49">
        <v>0</v>
      </c>
      <c r="AE183" s="49">
        <v>0</v>
      </c>
      <c r="AF183" s="49">
        <v>0</v>
      </c>
      <c r="AG183" s="49">
        <v>0</v>
      </c>
      <c r="AH183" s="49">
        <v>0</v>
      </c>
      <c r="AI183" s="33">
        <v>0</v>
      </c>
      <c r="AJ183" s="49">
        <v>0</v>
      </c>
      <c r="AK183" s="49">
        <v>0</v>
      </c>
      <c r="AL183" s="49">
        <v>0</v>
      </c>
      <c r="AM183" s="49">
        <v>0</v>
      </c>
      <c r="AN183" s="49">
        <v>0</v>
      </c>
      <c r="AO183" s="49">
        <v>0</v>
      </c>
      <c r="AP183" s="49">
        <v>0</v>
      </c>
      <c r="AQ183" s="52">
        <v>0</v>
      </c>
      <c r="AR183" s="72"/>
    </row>
    <row r="184" spans="1:44" ht="30" customHeight="1">
      <c r="A184" s="278"/>
      <c r="B184" s="280"/>
      <c r="C184" s="281"/>
      <c r="D184" s="25" t="s">
        <v>27</v>
      </c>
      <c r="E184" s="58">
        <v>0</v>
      </c>
      <c r="F184" s="58">
        <v>0</v>
      </c>
      <c r="G184" s="57">
        <v>0</v>
      </c>
      <c r="H184" s="57">
        <v>0</v>
      </c>
      <c r="I184" s="57">
        <v>0</v>
      </c>
      <c r="J184" s="57">
        <v>0</v>
      </c>
      <c r="K184" s="57">
        <v>0</v>
      </c>
      <c r="L184" s="57">
        <v>0</v>
      </c>
      <c r="M184" s="57">
        <v>0</v>
      </c>
      <c r="N184" s="57">
        <v>0</v>
      </c>
      <c r="O184" s="57">
        <v>0</v>
      </c>
      <c r="P184" s="5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57">
        <v>0</v>
      </c>
      <c r="Z184" s="55">
        <v>0</v>
      </c>
      <c r="AA184" s="55">
        <v>0</v>
      </c>
      <c r="AB184" s="55">
        <v>0</v>
      </c>
      <c r="AC184" s="55">
        <v>0</v>
      </c>
      <c r="AD184" s="49">
        <v>0</v>
      </c>
      <c r="AE184" s="49">
        <v>0</v>
      </c>
      <c r="AF184" s="49">
        <v>0</v>
      </c>
      <c r="AG184" s="49">
        <v>0</v>
      </c>
      <c r="AH184" s="49">
        <v>0</v>
      </c>
      <c r="AI184" s="33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0</v>
      </c>
      <c r="AQ184" s="52">
        <v>0</v>
      </c>
      <c r="AR184" s="72"/>
    </row>
    <row r="185" spans="1:44" ht="22.5">
      <c r="A185" s="36" t="s">
        <v>212</v>
      </c>
      <c r="B185" s="275" t="s">
        <v>79</v>
      </c>
      <c r="C185" s="281"/>
      <c r="D185" s="24" t="s">
        <v>19</v>
      </c>
      <c r="E185" s="58">
        <v>0</v>
      </c>
      <c r="F185" s="58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57">
        <v>0</v>
      </c>
      <c r="M185" s="57">
        <v>0</v>
      </c>
      <c r="N185" s="57">
        <v>0</v>
      </c>
      <c r="O185" s="57">
        <v>0</v>
      </c>
      <c r="P185" s="57">
        <v>0</v>
      </c>
      <c r="Q185" s="27">
        <v>0</v>
      </c>
      <c r="R185" s="27">
        <v>0</v>
      </c>
      <c r="S185" s="27">
        <v>0</v>
      </c>
      <c r="T185" s="27">
        <v>0</v>
      </c>
      <c r="U185" s="27">
        <v>0</v>
      </c>
      <c r="V185" s="27">
        <v>0</v>
      </c>
      <c r="W185" s="27">
        <v>0</v>
      </c>
      <c r="X185" s="27">
        <v>0</v>
      </c>
      <c r="Y185" s="57">
        <v>0</v>
      </c>
      <c r="Z185" s="55">
        <v>0</v>
      </c>
      <c r="AA185" s="55">
        <v>0</v>
      </c>
      <c r="AB185" s="55">
        <v>0</v>
      </c>
      <c r="AC185" s="55">
        <v>0</v>
      </c>
      <c r="AD185" s="49">
        <v>0</v>
      </c>
      <c r="AE185" s="49">
        <v>0</v>
      </c>
      <c r="AF185" s="49">
        <v>0</v>
      </c>
      <c r="AG185" s="49">
        <v>0</v>
      </c>
      <c r="AH185" s="49">
        <v>0</v>
      </c>
      <c r="AI185" s="33">
        <v>0</v>
      </c>
      <c r="AJ185" s="49">
        <v>0</v>
      </c>
      <c r="AK185" s="49">
        <v>0</v>
      </c>
      <c r="AL185" s="49">
        <v>0</v>
      </c>
      <c r="AM185" s="49">
        <v>0</v>
      </c>
      <c r="AN185" s="49">
        <v>0</v>
      </c>
      <c r="AO185" s="49">
        <v>0</v>
      </c>
      <c r="AP185" s="49">
        <v>0</v>
      </c>
      <c r="AQ185" s="52">
        <v>0</v>
      </c>
      <c r="AR185" s="72"/>
    </row>
    <row r="186" spans="1:44" ht="50.25" customHeight="1">
      <c r="A186" s="36"/>
      <c r="B186" s="276"/>
      <c r="C186" s="281"/>
      <c r="D186" s="25" t="s">
        <v>27</v>
      </c>
      <c r="E186" s="58">
        <v>0</v>
      </c>
      <c r="F186" s="58">
        <v>0</v>
      </c>
      <c r="G186" s="57">
        <v>0</v>
      </c>
      <c r="H186" s="57">
        <v>0</v>
      </c>
      <c r="I186" s="57">
        <v>0</v>
      </c>
      <c r="J186" s="57">
        <v>0</v>
      </c>
      <c r="K186" s="57">
        <v>0</v>
      </c>
      <c r="L186" s="57">
        <v>0</v>
      </c>
      <c r="M186" s="57">
        <v>0</v>
      </c>
      <c r="N186" s="57">
        <v>0</v>
      </c>
      <c r="O186" s="57">
        <v>0</v>
      </c>
      <c r="P186" s="5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57">
        <v>0</v>
      </c>
      <c r="Z186" s="55">
        <v>0</v>
      </c>
      <c r="AA186" s="55">
        <v>0</v>
      </c>
      <c r="AB186" s="55">
        <v>0</v>
      </c>
      <c r="AC186" s="55">
        <v>0</v>
      </c>
      <c r="AD186" s="49">
        <v>0</v>
      </c>
      <c r="AE186" s="49">
        <v>0</v>
      </c>
      <c r="AF186" s="49">
        <v>0</v>
      </c>
      <c r="AG186" s="49">
        <v>0</v>
      </c>
      <c r="AH186" s="49">
        <v>0</v>
      </c>
      <c r="AI186" s="33">
        <v>0</v>
      </c>
      <c r="AJ186" s="49">
        <v>0</v>
      </c>
      <c r="AK186" s="49">
        <v>0</v>
      </c>
      <c r="AL186" s="49">
        <v>0</v>
      </c>
      <c r="AM186" s="49">
        <v>0</v>
      </c>
      <c r="AN186" s="49">
        <v>0</v>
      </c>
      <c r="AO186" s="49">
        <v>0</v>
      </c>
      <c r="AP186" s="49">
        <v>0</v>
      </c>
      <c r="AQ186" s="52">
        <v>0</v>
      </c>
      <c r="AR186" s="72"/>
    </row>
    <row r="187" spans="1:44" ht="22.5">
      <c r="A187" s="277" t="s">
        <v>213</v>
      </c>
      <c r="B187" s="275" t="s">
        <v>80</v>
      </c>
      <c r="C187" s="281"/>
      <c r="D187" s="24" t="s">
        <v>19</v>
      </c>
      <c r="E187" s="217">
        <v>0</v>
      </c>
      <c r="F187" s="217">
        <v>0</v>
      </c>
      <c r="G187" s="208">
        <v>0</v>
      </c>
      <c r="H187" s="57">
        <v>0</v>
      </c>
      <c r="I187" s="57">
        <v>0</v>
      </c>
      <c r="J187" s="57">
        <v>0</v>
      </c>
      <c r="K187" s="57">
        <v>0</v>
      </c>
      <c r="L187" s="57">
        <v>0</v>
      </c>
      <c r="M187" s="57">
        <v>0</v>
      </c>
      <c r="N187" s="57">
        <v>0</v>
      </c>
      <c r="O187" s="57">
        <v>0</v>
      </c>
      <c r="P187" s="5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57">
        <v>0</v>
      </c>
      <c r="Z187" s="55">
        <v>0</v>
      </c>
      <c r="AA187" s="55">
        <v>0</v>
      </c>
      <c r="AB187" s="55">
        <v>0</v>
      </c>
      <c r="AC187" s="55">
        <v>0</v>
      </c>
      <c r="AD187" s="49">
        <v>0</v>
      </c>
      <c r="AE187" s="49">
        <v>0</v>
      </c>
      <c r="AF187" s="217">
        <v>0</v>
      </c>
      <c r="AG187" s="218">
        <v>0</v>
      </c>
      <c r="AH187" s="218">
        <v>0</v>
      </c>
      <c r="AI187" s="33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0</v>
      </c>
      <c r="AQ187" s="52">
        <v>0</v>
      </c>
      <c r="AR187" s="72"/>
    </row>
    <row r="188" spans="1:44" ht="46.5" customHeight="1">
      <c r="A188" s="278"/>
      <c r="B188" s="276"/>
      <c r="C188" s="281"/>
      <c r="D188" s="25" t="s">
        <v>27</v>
      </c>
      <c r="E188" s="217">
        <v>0</v>
      </c>
      <c r="F188" s="217">
        <v>0</v>
      </c>
      <c r="G188" s="208">
        <v>0</v>
      </c>
      <c r="H188" s="57">
        <v>0</v>
      </c>
      <c r="I188" s="57">
        <v>0</v>
      </c>
      <c r="J188" s="57">
        <v>0</v>
      </c>
      <c r="K188" s="57">
        <v>0</v>
      </c>
      <c r="L188" s="57">
        <v>0</v>
      </c>
      <c r="M188" s="57">
        <v>0</v>
      </c>
      <c r="N188" s="57">
        <v>0</v>
      </c>
      <c r="O188" s="57">
        <v>0</v>
      </c>
      <c r="P188" s="5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57">
        <v>0</v>
      </c>
      <c r="Z188" s="55">
        <v>0</v>
      </c>
      <c r="AA188" s="55">
        <v>0</v>
      </c>
      <c r="AB188" s="55">
        <v>0</v>
      </c>
      <c r="AC188" s="55">
        <v>0</v>
      </c>
      <c r="AD188" s="49">
        <v>0</v>
      </c>
      <c r="AE188" s="49">
        <v>0</v>
      </c>
      <c r="AF188" s="217">
        <v>0</v>
      </c>
      <c r="AG188" s="218">
        <v>0</v>
      </c>
      <c r="AH188" s="218">
        <v>0</v>
      </c>
      <c r="AI188" s="33">
        <v>0</v>
      </c>
      <c r="AJ188" s="49">
        <v>0</v>
      </c>
      <c r="AK188" s="49">
        <v>0</v>
      </c>
      <c r="AL188" s="49">
        <v>0</v>
      </c>
      <c r="AM188" s="49">
        <v>0</v>
      </c>
      <c r="AN188" s="49">
        <v>0</v>
      </c>
      <c r="AO188" s="49">
        <v>0</v>
      </c>
      <c r="AP188" s="49">
        <v>0</v>
      </c>
      <c r="AQ188" s="52">
        <v>0</v>
      </c>
      <c r="AR188" s="72"/>
    </row>
    <row r="189" spans="1:44" ht="22.5">
      <c r="A189" s="277" t="s">
        <v>214</v>
      </c>
      <c r="B189" s="275" t="s">
        <v>81</v>
      </c>
      <c r="C189" s="281"/>
      <c r="D189" s="24" t="s">
        <v>19</v>
      </c>
      <c r="E189" s="230">
        <v>34</v>
      </c>
      <c r="F189" s="230">
        <v>34</v>
      </c>
      <c r="G189" s="231">
        <f>F189/E189*100</f>
        <v>100</v>
      </c>
      <c r="H189" s="57">
        <v>0</v>
      </c>
      <c r="I189" s="57">
        <v>0</v>
      </c>
      <c r="J189" s="57">
        <v>0</v>
      </c>
      <c r="K189" s="57">
        <v>0</v>
      </c>
      <c r="L189" s="57">
        <v>0</v>
      </c>
      <c r="M189" s="57">
        <v>0</v>
      </c>
      <c r="N189" s="57">
        <v>0</v>
      </c>
      <c r="O189" s="57">
        <v>0</v>
      </c>
      <c r="P189" s="5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32">
        <v>34</v>
      </c>
      <c r="X189" s="232">
        <v>34</v>
      </c>
      <c r="Y189" s="231">
        <f>X189/W189*100</f>
        <v>100</v>
      </c>
      <c r="Z189" s="55">
        <v>0</v>
      </c>
      <c r="AA189" s="55">
        <v>0</v>
      </c>
      <c r="AB189" s="55">
        <v>0</v>
      </c>
      <c r="AC189" s="55">
        <v>0</v>
      </c>
      <c r="AD189" s="49">
        <v>0</v>
      </c>
      <c r="AE189" s="49">
        <v>0</v>
      </c>
      <c r="AF189" s="217">
        <v>0</v>
      </c>
      <c r="AG189" s="218">
        <v>0</v>
      </c>
      <c r="AH189" s="218">
        <v>0</v>
      </c>
      <c r="AI189" s="33">
        <v>0</v>
      </c>
      <c r="AJ189" s="49">
        <v>0</v>
      </c>
      <c r="AK189" s="49">
        <v>0</v>
      </c>
      <c r="AL189" s="49">
        <v>0</v>
      </c>
      <c r="AM189" s="49">
        <v>0</v>
      </c>
      <c r="AN189" s="49">
        <v>0</v>
      </c>
      <c r="AO189" s="49">
        <v>0</v>
      </c>
      <c r="AP189" s="49">
        <v>0</v>
      </c>
      <c r="AQ189" s="52">
        <v>0</v>
      </c>
      <c r="AR189" s="72"/>
    </row>
    <row r="190" spans="1:44" ht="22.5">
      <c r="A190" s="278"/>
      <c r="B190" s="276"/>
      <c r="C190" s="281"/>
      <c r="D190" s="25" t="s">
        <v>27</v>
      </c>
      <c r="E190" s="230">
        <v>34</v>
      </c>
      <c r="F190" s="230">
        <v>34</v>
      </c>
      <c r="G190" s="231">
        <f>F190/E190*100</f>
        <v>100</v>
      </c>
      <c r="H190" s="57">
        <v>0</v>
      </c>
      <c r="I190" s="57">
        <v>0</v>
      </c>
      <c r="J190" s="57">
        <v>0</v>
      </c>
      <c r="K190" s="57">
        <v>0</v>
      </c>
      <c r="L190" s="57">
        <v>0</v>
      </c>
      <c r="M190" s="57">
        <v>0</v>
      </c>
      <c r="N190" s="57">
        <v>0</v>
      </c>
      <c r="O190" s="57">
        <v>0</v>
      </c>
      <c r="P190" s="5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0</v>
      </c>
      <c r="V190" s="27">
        <v>0</v>
      </c>
      <c r="W190" s="232">
        <v>34</v>
      </c>
      <c r="X190" s="232">
        <v>34</v>
      </c>
      <c r="Y190" s="231">
        <f>X190/W190*100</f>
        <v>100</v>
      </c>
      <c r="Z190" s="55">
        <v>0</v>
      </c>
      <c r="AA190" s="55">
        <v>0</v>
      </c>
      <c r="AB190" s="55">
        <v>0</v>
      </c>
      <c r="AC190" s="55">
        <v>0</v>
      </c>
      <c r="AD190" s="49">
        <v>0</v>
      </c>
      <c r="AE190" s="49">
        <v>0</v>
      </c>
      <c r="AF190" s="217">
        <v>0</v>
      </c>
      <c r="AG190" s="218">
        <v>0</v>
      </c>
      <c r="AH190" s="218">
        <v>0</v>
      </c>
      <c r="AI190" s="33">
        <v>0</v>
      </c>
      <c r="AJ190" s="49">
        <v>0</v>
      </c>
      <c r="AK190" s="49">
        <v>0</v>
      </c>
      <c r="AL190" s="49">
        <v>0</v>
      </c>
      <c r="AM190" s="49">
        <v>0</v>
      </c>
      <c r="AN190" s="49">
        <v>0</v>
      </c>
      <c r="AO190" s="49">
        <v>0</v>
      </c>
      <c r="AP190" s="49">
        <v>0</v>
      </c>
      <c r="AQ190" s="52">
        <v>0</v>
      </c>
      <c r="AR190" s="72"/>
    </row>
    <row r="191" spans="1:44" ht="22.5">
      <c r="A191" s="277" t="s">
        <v>215</v>
      </c>
      <c r="B191" s="275" t="s">
        <v>82</v>
      </c>
      <c r="C191" s="281"/>
      <c r="D191" s="24" t="s">
        <v>19</v>
      </c>
      <c r="E191" s="58">
        <v>0</v>
      </c>
      <c r="F191" s="58">
        <v>0</v>
      </c>
      <c r="G191" s="57">
        <v>0</v>
      </c>
      <c r="H191" s="57">
        <v>0</v>
      </c>
      <c r="I191" s="57">
        <v>0</v>
      </c>
      <c r="J191" s="57">
        <v>0</v>
      </c>
      <c r="K191" s="57">
        <v>0</v>
      </c>
      <c r="L191" s="57">
        <v>0</v>
      </c>
      <c r="M191" s="57">
        <v>0</v>
      </c>
      <c r="N191" s="57">
        <v>0</v>
      </c>
      <c r="O191" s="57">
        <v>0</v>
      </c>
      <c r="P191" s="5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57">
        <v>0</v>
      </c>
      <c r="Z191" s="55">
        <v>0</v>
      </c>
      <c r="AA191" s="55">
        <v>0</v>
      </c>
      <c r="AB191" s="55">
        <v>0</v>
      </c>
      <c r="AC191" s="55">
        <v>0</v>
      </c>
      <c r="AD191" s="49">
        <v>0</v>
      </c>
      <c r="AE191" s="49">
        <v>0</v>
      </c>
      <c r="AF191" s="49">
        <v>0</v>
      </c>
      <c r="AG191" s="49">
        <v>0</v>
      </c>
      <c r="AH191" s="49">
        <v>0</v>
      </c>
      <c r="AI191" s="33">
        <v>0</v>
      </c>
      <c r="AJ191" s="49">
        <v>0</v>
      </c>
      <c r="AK191" s="49">
        <v>0</v>
      </c>
      <c r="AL191" s="49">
        <v>0</v>
      </c>
      <c r="AM191" s="49">
        <v>0</v>
      </c>
      <c r="AN191" s="49">
        <v>0</v>
      </c>
      <c r="AO191" s="49">
        <v>0</v>
      </c>
      <c r="AP191" s="49">
        <v>0</v>
      </c>
      <c r="AQ191" s="52">
        <v>0</v>
      </c>
      <c r="AR191" s="72"/>
    </row>
    <row r="192" spans="1:44" ht="36" customHeight="1">
      <c r="A192" s="278"/>
      <c r="B192" s="276"/>
      <c r="C192" s="281"/>
      <c r="D192" s="25" t="s">
        <v>27</v>
      </c>
      <c r="E192" s="58">
        <v>0</v>
      </c>
      <c r="F192" s="58">
        <v>0</v>
      </c>
      <c r="G192" s="57">
        <v>0</v>
      </c>
      <c r="H192" s="57">
        <v>0</v>
      </c>
      <c r="I192" s="57">
        <v>0</v>
      </c>
      <c r="J192" s="57">
        <v>0</v>
      </c>
      <c r="K192" s="57">
        <v>0</v>
      </c>
      <c r="L192" s="57">
        <v>0</v>
      </c>
      <c r="M192" s="57">
        <v>0</v>
      </c>
      <c r="N192" s="57">
        <v>0</v>
      </c>
      <c r="O192" s="57">
        <v>0</v>
      </c>
      <c r="P192" s="5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57">
        <v>0</v>
      </c>
      <c r="Z192" s="55">
        <v>0</v>
      </c>
      <c r="AA192" s="55">
        <v>0</v>
      </c>
      <c r="AB192" s="55">
        <v>0</v>
      </c>
      <c r="AC192" s="55">
        <v>0</v>
      </c>
      <c r="AD192" s="49">
        <v>0</v>
      </c>
      <c r="AE192" s="49">
        <v>0</v>
      </c>
      <c r="AF192" s="49">
        <v>0</v>
      </c>
      <c r="AG192" s="49">
        <v>0</v>
      </c>
      <c r="AH192" s="49">
        <v>0</v>
      </c>
      <c r="AI192" s="33">
        <v>0</v>
      </c>
      <c r="AJ192" s="49">
        <v>0</v>
      </c>
      <c r="AK192" s="49">
        <v>0</v>
      </c>
      <c r="AL192" s="49">
        <v>0</v>
      </c>
      <c r="AM192" s="49">
        <v>0</v>
      </c>
      <c r="AN192" s="49">
        <v>0</v>
      </c>
      <c r="AO192" s="49">
        <v>0</v>
      </c>
      <c r="AP192" s="49">
        <v>0</v>
      </c>
      <c r="AQ192" s="52">
        <v>0</v>
      </c>
      <c r="AR192" s="72"/>
    </row>
    <row r="193" spans="1:44" ht="22.5">
      <c r="A193" s="277" t="s">
        <v>216</v>
      </c>
      <c r="B193" s="275" t="s">
        <v>266</v>
      </c>
      <c r="C193" s="281"/>
      <c r="D193" s="24" t="s">
        <v>19</v>
      </c>
      <c r="E193" s="58">
        <v>0</v>
      </c>
      <c r="F193" s="58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57">
        <v>0</v>
      </c>
      <c r="M193" s="57">
        <v>0</v>
      </c>
      <c r="N193" s="57">
        <v>0</v>
      </c>
      <c r="O193" s="57">
        <v>0</v>
      </c>
      <c r="P193" s="5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27">
        <v>0</v>
      </c>
      <c r="W193" s="27">
        <v>0</v>
      </c>
      <c r="X193" s="27">
        <v>0</v>
      </c>
      <c r="Y193" s="57">
        <v>0</v>
      </c>
      <c r="Z193" s="55">
        <v>0</v>
      </c>
      <c r="AA193" s="55">
        <v>0</v>
      </c>
      <c r="AB193" s="55">
        <v>0</v>
      </c>
      <c r="AC193" s="55">
        <v>0</v>
      </c>
      <c r="AD193" s="49">
        <v>0</v>
      </c>
      <c r="AE193" s="49">
        <v>0</v>
      </c>
      <c r="AF193" s="49">
        <v>0</v>
      </c>
      <c r="AG193" s="49">
        <v>0</v>
      </c>
      <c r="AH193" s="49">
        <v>0</v>
      </c>
      <c r="AI193" s="33">
        <v>0</v>
      </c>
      <c r="AJ193" s="49">
        <v>0</v>
      </c>
      <c r="AK193" s="49">
        <v>0</v>
      </c>
      <c r="AL193" s="49">
        <v>0</v>
      </c>
      <c r="AM193" s="49">
        <v>0</v>
      </c>
      <c r="AN193" s="49">
        <v>0</v>
      </c>
      <c r="AO193" s="49">
        <v>0</v>
      </c>
      <c r="AP193" s="49">
        <v>0</v>
      </c>
      <c r="AQ193" s="52">
        <v>0</v>
      </c>
      <c r="AR193" s="72"/>
    </row>
    <row r="194" spans="1:44" ht="41.25" customHeight="1">
      <c r="A194" s="278"/>
      <c r="B194" s="276"/>
      <c r="C194" s="281"/>
      <c r="D194" s="25" t="s">
        <v>27</v>
      </c>
      <c r="E194" s="58">
        <v>0</v>
      </c>
      <c r="F194" s="58">
        <v>0</v>
      </c>
      <c r="G194" s="57">
        <v>0</v>
      </c>
      <c r="H194" s="57">
        <v>0</v>
      </c>
      <c r="I194" s="57">
        <v>0</v>
      </c>
      <c r="J194" s="57">
        <v>0</v>
      </c>
      <c r="K194" s="57">
        <v>0</v>
      </c>
      <c r="L194" s="57">
        <v>0</v>
      </c>
      <c r="M194" s="57">
        <v>0</v>
      </c>
      <c r="N194" s="57">
        <v>0</v>
      </c>
      <c r="O194" s="57">
        <v>0</v>
      </c>
      <c r="P194" s="5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57">
        <v>0</v>
      </c>
      <c r="Z194" s="55">
        <v>0</v>
      </c>
      <c r="AA194" s="55">
        <v>0</v>
      </c>
      <c r="AB194" s="55">
        <v>0</v>
      </c>
      <c r="AC194" s="55">
        <v>0</v>
      </c>
      <c r="AD194" s="49">
        <v>0</v>
      </c>
      <c r="AE194" s="49">
        <v>0</v>
      </c>
      <c r="AF194" s="49">
        <v>0</v>
      </c>
      <c r="AG194" s="49">
        <v>0</v>
      </c>
      <c r="AH194" s="49">
        <v>0</v>
      </c>
      <c r="AI194" s="33">
        <v>0</v>
      </c>
      <c r="AJ194" s="49">
        <v>0</v>
      </c>
      <c r="AK194" s="49">
        <v>0</v>
      </c>
      <c r="AL194" s="49">
        <v>0</v>
      </c>
      <c r="AM194" s="49">
        <v>0</v>
      </c>
      <c r="AN194" s="49">
        <v>0</v>
      </c>
      <c r="AO194" s="49">
        <v>0</v>
      </c>
      <c r="AP194" s="49">
        <v>0</v>
      </c>
      <c r="AQ194" s="52">
        <v>0</v>
      </c>
      <c r="AR194" s="72"/>
    </row>
    <row r="195" spans="1:44" ht="22.5">
      <c r="A195" s="277" t="s">
        <v>217</v>
      </c>
      <c r="B195" s="279" t="s">
        <v>83</v>
      </c>
      <c r="C195" s="281"/>
      <c r="D195" s="24" t="s">
        <v>19</v>
      </c>
      <c r="E195" s="58">
        <v>0</v>
      </c>
      <c r="F195" s="58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57">
        <v>0</v>
      </c>
      <c r="M195" s="57">
        <v>0</v>
      </c>
      <c r="N195" s="57">
        <v>0</v>
      </c>
      <c r="O195" s="57">
        <v>0</v>
      </c>
      <c r="P195" s="5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57">
        <v>0</v>
      </c>
      <c r="Z195" s="55">
        <v>0</v>
      </c>
      <c r="AA195" s="55">
        <v>0</v>
      </c>
      <c r="AB195" s="55">
        <v>0</v>
      </c>
      <c r="AC195" s="55">
        <v>0</v>
      </c>
      <c r="AD195" s="49">
        <v>0</v>
      </c>
      <c r="AE195" s="49">
        <v>0</v>
      </c>
      <c r="AF195" s="49">
        <v>0</v>
      </c>
      <c r="AG195" s="49">
        <v>0</v>
      </c>
      <c r="AH195" s="49">
        <v>0</v>
      </c>
      <c r="AI195" s="33">
        <v>0</v>
      </c>
      <c r="AJ195" s="49">
        <v>0</v>
      </c>
      <c r="AK195" s="49">
        <v>0</v>
      </c>
      <c r="AL195" s="49">
        <v>0</v>
      </c>
      <c r="AM195" s="49">
        <v>0</v>
      </c>
      <c r="AN195" s="49">
        <v>0</v>
      </c>
      <c r="AO195" s="49">
        <v>0</v>
      </c>
      <c r="AP195" s="49">
        <v>0</v>
      </c>
      <c r="AQ195" s="52">
        <v>0</v>
      </c>
      <c r="AR195" s="72"/>
    </row>
    <row r="196" spans="1:44" ht="51.75" customHeight="1">
      <c r="A196" s="278"/>
      <c r="B196" s="280"/>
      <c r="C196" s="281"/>
      <c r="D196" s="25" t="s">
        <v>27</v>
      </c>
      <c r="E196" s="58">
        <v>0</v>
      </c>
      <c r="F196" s="58">
        <v>0</v>
      </c>
      <c r="G196" s="57">
        <v>0</v>
      </c>
      <c r="H196" s="57">
        <v>0</v>
      </c>
      <c r="I196" s="57">
        <v>0</v>
      </c>
      <c r="J196" s="57">
        <v>0</v>
      </c>
      <c r="K196" s="57">
        <v>0</v>
      </c>
      <c r="L196" s="57">
        <v>0</v>
      </c>
      <c r="M196" s="57">
        <v>0</v>
      </c>
      <c r="N196" s="57">
        <v>0</v>
      </c>
      <c r="O196" s="57">
        <v>0</v>
      </c>
      <c r="P196" s="5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57">
        <v>0</v>
      </c>
      <c r="Z196" s="55">
        <v>0</v>
      </c>
      <c r="AA196" s="55">
        <v>0</v>
      </c>
      <c r="AB196" s="55">
        <v>0</v>
      </c>
      <c r="AC196" s="55">
        <v>0</v>
      </c>
      <c r="AD196" s="49">
        <v>0</v>
      </c>
      <c r="AE196" s="49">
        <v>0</v>
      </c>
      <c r="AF196" s="49">
        <v>0</v>
      </c>
      <c r="AG196" s="49">
        <v>0</v>
      </c>
      <c r="AH196" s="49">
        <v>0</v>
      </c>
      <c r="AI196" s="33">
        <v>0</v>
      </c>
      <c r="AJ196" s="49">
        <v>0</v>
      </c>
      <c r="AK196" s="49">
        <v>0</v>
      </c>
      <c r="AL196" s="49">
        <v>0</v>
      </c>
      <c r="AM196" s="49">
        <v>0</v>
      </c>
      <c r="AN196" s="49">
        <v>0</v>
      </c>
      <c r="AO196" s="49">
        <v>0</v>
      </c>
      <c r="AP196" s="49">
        <v>0</v>
      </c>
      <c r="AQ196" s="52">
        <v>0</v>
      </c>
      <c r="AR196" s="72"/>
    </row>
    <row r="197" spans="1:44" ht="22.5">
      <c r="A197" s="277" t="s">
        <v>218</v>
      </c>
      <c r="B197" s="279" t="s">
        <v>260</v>
      </c>
      <c r="C197" s="281"/>
      <c r="D197" s="24" t="s">
        <v>19</v>
      </c>
      <c r="E197" s="58">
        <v>0</v>
      </c>
      <c r="F197" s="58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57">
        <v>0</v>
      </c>
      <c r="M197" s="57">
        <v>0</v>
      </c>
      <c r="N197" s="57">
        <v>0</v>
      </c>
      <c r="O197" s="57">
        <v>0</v>
      </c>
      <c r="P197" s="5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57">
        <v>0</v>
      </c>
      <c r="Z197" s="55">
        <v>0</v>
      </c>
      <c r="AA197" s="55">
        <v>0</v>
      </c>
      <c r="AB197" s="55">
        <v>0</v>
      </c>
      <c r="AC197" s="55">
        <v>0</v>
      </c>
      <c r="AD197" s="49">
        <v>0</v>
      </c>
      <c r="AE197" s="49">
        <v>0</v>
      </c>
      <c r="AF197" s="49">
        <v>0</v>
      </c>
      <c r="AG197" s="49">
        <v>0</v>
      </c>
      <c r="AH197" s="49">
        <v>0</v>
      </c>
      <c r="AI197" s="33">
        <v>0</v>
      </c>
      <c r="AJ197" s="49">
        <v>0</v>
      </c>
      <c r="AK197" s="49">
        <v>0</v>
      </c>
      <c r="AL197" s="49">
        <v>0</v>
      </c>
      <c r="AM197" s="49">
        <v>0</v>
      </c>
      <c r="AN197" s="49">
        <v>0</v>
      </c>
      <c r="AO197" s="49">
        <v>0</v>
      </c>
      <c r="AP197" s="49">
        <v>0</v>
      </c>
      <c r="AQ197" s="52">
        <v>0</v>
      </c>
      <c r="AR197" s="72"/>
    </row>
    <row r="198" spans="1:44" ht="32.25" customHeight="1">
      <c r="A198" s="278"/>
      <c r="B198" s="280"/>
      <c r="C198" s="281"/>
      <c r="D198" s="25" t="s">
        <v>27</v>
      </c>
      <c r="E198" s="58">
        <v>0</v>
      </c>
      <c r="F198" s="58">
        <v>0</v>
      </c>
      <c r="G198" s="57">
        <v>0</v>
      </c>
      <c r="H198" s="57">
        <v>0</v>
      </c>
      <c r="I198" s="57">
        <v>0</v>
      </c>
      <c r="J198" s="57">
        <v>0</v>
      </c>
      <c r="K198" s="57">
        <v>0</v>
      </c>
      <c r="L198" s="57">
        <v>0</v>
      </c>
      <c r="M198" s="57">
        <v>0</v>
      </c>
      <c r="N198" s="57">
        <v>0</v>
      </c>
      <c r="O198" s="57">
        <v>0</v>
      </c>
      <c r="P198" s="57">
        <v>0</v>
      </c>
      <c r="Q198" s="27">
        <v>0</v>
      </c>
      <c r="R198" s="27">
        <v>0</v>
      </c>
      <c r="S198" s="27">
        <v>0</v>
      </c>
      <c r="T198" s="27">
        <v>0</v>
      </c>
      <c r="U198" s="27">
        <v>0</v>
      </c>
      <c r="V198" s="27">
        <v>0</v>
      </c>
      <c r="W198" s="27">
        <v>0</v>
      </c>
      <c r="X198" s="27">
        <v>0</v>
      </c>
      <c r="Y198" s="57">
        <v>0</v>
      </c>
      <c r="Z198" s="55">
        <v>0</v>
      </c>
      <c r="AA198" s="55">
        <v>0</v>
      </c>
      <c r="AB198" s="55">
        <v>0</v>
      </c>
      <c r="AC198" s="55">
        <v>0</v>
      </c>
      <c r="AD198" s="49">
        <v>0</v>
      </c>
      <c r="AE198" s="49">
        <v>0</v>
      </c>
      <c r="AF198" s="49">
        <v>0</v>
      </c>
      <c r="AG198" s="49">
        <v>0</v>
      </c>
      <c r="AH198" s="49">
        <v>0</v>
      </c>
      <c r="AI198" s="33">
        <v>0</v>
      </c>
      <c r="AJ198" s="49">
        <v>0</v>
      </c>
      <c r="AK198" s="49">
        <v>0</v>
      </c>
      <c r="AL198" s="49">
        <v>0</v>
      </c>
      <c r="AM198" s="49">
        <v>0</v>
      </c>
      <c r="AN198" s="49">
        <v>0</v>
      </c>
      <c r="AO198" s="49">
        <v>0</v>
      </c>
      <c r="AP198" s="49">
        <v>0</v>
      </c>
      <c r="AQ198" s="52">
        <v>0</v>
      </c>
      <c r="AR198" s="72"/>
    </row>
    <row r="199" spans="1:44" ht="22.5">
      <c r="A199" s="277" t="s">
        <v>219</v>
      </c>
      <c r="B199" s="279" t="s">
        <v>84</v>
      </c>
      <c r="C199" s="281"/>
      <c r="D199" s="24" t="s">
        <v>19</v>
      </c>
      <c r="E199" s="58">
        <v>0</v>
      </c>
      <c r="F199" s="58">
        <v>0</v>
      </c>
      <c r="G199" s="57">
        <v>0</v>
      </c>
      <c r="H199" s="57">
        <v>0</v>
      </c>
      <c r="I199" s="57">
        <v>0</v>
      </c>
      <c r="J199" s="57">
        <v>0</v>
      </c>
      <c r="K199" s="57">
        <v>0</v>
      </c>
      <c r="L199" s="57">
        <v>0</v>
      </c>
      <c r="M199" s="57">
        <v>0</v>
      </c>
      <c r="N199" s="57">
        <v>0</v>
      </c>
      <c r="O199" s="57">
        <v>0</v>
      </c>
      <c r="P199" s="5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  <c r="V199" s="27">
        <v>0</v>
      </c>
      <c r="W199" s="27">
        <v>0</v>
      </c>
      <c r="X199" s="27">
        <v>0</v>
      </c>
      <c r="Y199" s="57">
        <v>0</v>
      </c>
      <c r="Z199" s="55">
        <v>0</v>
      </c>
      <c r="AA199" s="55">
        <v>0</v>
      </c>
      <c r="AB199" s="55">
        <v>0</v>
      </c>
      <c r="AC199" s="55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0</v>
      </c>
      <c r="AI199" s="33">
        <v>0</v>
      </c>
      <c r="AJ199" s="49">
        <v>0</v>
      </c>
      <c r="AK199" s="49">
        <v>0</v>
      </c>
      <c r="AL199" s="49">
        <v>0</v>
      </c>
      <c r="AM199" s="49">
        <v>0</v>
      </c>
      <c r="AN199" s="49">
        <v>0</v>
      </c>
      <c r="AO199" s="49">
        <v>0</v>
      </c>
      <c r="AP199" s="49">
        <v>0</v>
      </c>
      <c r="AQ199" s="52">
        <v>0</v>
      </c>
      <c r="AR199" s="72"/>
    </row>
    <row r="200" spans="1:44" ht="39" customHeight="1">
      <c r="A200" s="278"/>
      <c r="B200" s="280"/>
      <c r="C200" s="281"/>
      <c r="D200" s="25" t="s">
        <v>27</v>
      </c>
      <c r="E200" s="58">
        <v>0</v>
      </c>
      <c r="F200" s="58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57">
        <v>0</v>
      </c>
      <c r="M200" s="57">
        <v>0</v>
      </c>
      <c r="N200" s="57">
        <v>0</v>
      </c>
      <c r="O200" s="57">
        <v>0</v>
      </c>
      <c r="P200" s="5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57">
        <v>0</v>
      </c>
      <c r="Z200" s="55">
        <v>0</v>
      </c>
      <c r="AA200" s="55">
        <v>0</v>
      </c>
      <c r="AB200" s="55">
        <v>0</v>
      </c>
      <c r="AC200" s="55">
        <v>0</v>
      </c>
      <c r="AD200" s="49">
        <v>0</v>
      </c>
      <c r="AE200" s="49">
        <v>0</v>
      </c>
      <c r="AF200" s="49">
        <v>0</v>
      </c>
      <c r="AG200" s="49">
        <v>0</v>
      </c>
      <c r="AH200" s="49">
        <v>0</v>
      </c>
      <c r="AI200" s="33">
        <v>0</v>
      </c>
      <c r="AJ200" s="49">
        <v>0</v>
      </c>
      <c r="AK200" s="49">
        <v>0</v>
      </c>
      <c r="AL200" s="49">
        <v>0</v>
      </c>
      <c r="AM200" s="49">
        <v>0</v>
      </c>
      <c r="AN200" s="49">
        <v>0</v>
      </c>
      <c r="AO200" s="49">
        <v>0</v>
      </c>
      <c r="AP200" s="49">
        <v>0</v>
      </c>
      <c r="AQ200" s="52">
        <v>0</v>
      </c>
      <c r="AR200" s="72"/>
    </row>
    <row r="201" spans="1:44" ht="22.5">
      <c r="A201" s="277" t="s">
        <v>220</v>
      </c>
      <c r="B201" s="275" t="s">
        <v>85</v>
      </c>
      <c r="C201" s="281"/>
      <c r="D201" s="24" t="s">
        <v>19</v>
      </c>
      <c r="E201" s="58">
        <v>0</v>
      </c>
      <c r="F201" s="58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57">
        <v>0</v>
      </c>
      <c r="M201" s="57">
        <v>0</v>
      </c>
      <c r="N201" s="57">
        <v>0</v>
      </c>
      <c r="O201" s="57">
        <v>0</v>
      </c>
      <c r="P201" s="57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57">
        <v>0</v>
      </c>
      <c r="Z201" s="55">
        <v>0</v>
      </c>
      <c r="AA201" s="55">
        <v>0</v>
      </c>
      <c r="AB201" s="55">
        <v>0</v>
      </c>
      <c r="AC201" s="55">
        <v>0</v>
      </c>
      <c r="AD201" s="49">
        <v>0</v>
      </c>
      <c r="AE201" s="49">
        <v>0</v>
      </c>
      <c r="AF201" s="49">
        <v>0</v>
      </c>
      <c r="AG201" s="49">
        <v>0</v>
      </c>
      <c r="AH201" s="49">
        <v>0</v>
      </c>
      <c r="AI201" s="33">
        <v>0</v>
      </c>
      <c r="AJ201" s="49">
        <v>0</v>
      </c>
      <c r="AK201" s="49">
        <v>0</v>
      </c>
      <c r="AL201" s="49">
        <v>0</v>
      </c>
      <c r="AM201" s="49">
        <v>0</v>
      </c>
      <c r="AN201" s="49">
        <v>0</v>
      </c>
      <c r="AO201" s="49">
        <v>0</v>
      </c>
      <c r="AP201" s="49">
        <v>0</v>
      </c>
      <c r="AQ201" s="52">
        <v>0</v>
      </c>
      <c r="AR201" s="72"/>
    </row>
    <row r="202" spans="1:44" ht="22.5">
      <c r="A202" s="278"/>
      <c r="B202" s="276"/>
      <c r="C202" s="281"/>
      <c r="D202" s="25" t="s">
        <v>27</v>
      </c>
      <c r="E202" s="58">
        <v>0</v>
      </c>
      <c r="F202" s="58">
        <v>0</v>
      </c>
      <c r="G202" s="57">
        <v>0</v>
      </c>
      <c r="H202" s="57">
        <v>0</v>
      </c>
      <c r="I202" s="57">
        <v>0</v>
      </c>
      <c r="J202" s="57">
        <v>0</v>
      </c>
      <c r="K202" s="57">
        <v>0</v>
      </c>
      <c r="L202" s="57">
        <v>0</v>
      </c>
      <c r="M202" s="57">
        <v>0</v>
      </c>
      <c r="N202" s="57">
        <v>0</v>
      </c>
      <c r="O202" s="57">
        <v>0</v>
      </c>
      <c r="P202" s="5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57">
        <v>0</v>
      </c>
      <c r="Z202" s="55">
        <v>0</v>
      </c>
      <c r="AA202" s="55">
        <v>0</v>
      </c>
      <c r="AB202" s="55">
        <v>0</v>
      </c>
      <c r="AC202" s="55">
        <v>0</v>
      </c>
      <c r="AD202" s="49">
        <v>0</v>
      </c>
      <c r="AE202" s="49">
        <v>0</v>
      </c>
      <c r="AF202" s="49">
        <v>0</v>
      </c>
      <c r="AG202" s="49">
        <v>0</v>
      </c>
      <c r="AH202" s="49">
        <v>0</v>
      </c>
      <c r="AI202" s="33">
        <v>0</v>
      </c>
      <c r="AJ202" s="49">
        <v>0</v>
      </c>
      <c r="AK202" s="49">
        <v>0</v>
      </c>
      <c r="AL202" s="49">
        <v>0</v>
      </c>
      <c r="AM202" s="49">
        <v>0</v>
      </c>
      <c r="AN202" s="49">
        <v>0</v>
      </c>
      <c r="AO202" s="49">
        <v>0</v>
      </c>
      <c r="AP202" s="49">
        <v>0</v>
      </c>
      <c r="AQ202" s="52">
        <v>0</v>
      </c>
      <c r="AR202" s="72"/>
    </row>
    <row r="203" spans="1:44" ht="22.5">
      <c r="A203" s="277" t="s">
        <v>221</v>
      </c>
      <c r="B203" s="275" t="s">
        <v>86</v>
      </c>
      <c r="C203" s="273"/>
      <c r="D203" s="24" t="s">
        <v>19</v>
      </c>
      <c r="E203" s="58">
        <v>0</v>
      </c>
      <c r="F203" s="58">
        <v>0</v>
      </c>
      <c r="G203" s="57">
        <v>0</v>
      </c>
      <c r="H203" s="57">
        <v>0</v>
      </c>
      <c r="I203" s="57">
        <v>0</v>
      </c>
      <c r="J203" s="57">
        <v>0</v>
      </c>
      <c r="K203" s="57">
        <v>0</v>
      </c>
      <c r="L203" s="57">
        <v>0</v>
      </c>
      <c r="M203" s="57">
        <v>0</v>
      </c>
      <c r="N203" s="57">
        <v>0</v>
      </c>
      <c r="O203" s="57">
        <v>0</v>
      </c>
      <c r="P203" s="5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  <c r="V203" s="27">
        <v>0</v>
      </c>
      <c r="W203" s="27">
        <v>0</v>
      </c>
      <c r="X203" s="27">
        <v>0</v>
      </c>
      <c r="Y203" s="57">
        <v>0</v>
      </c>
      <c r="Z203" s="55">
        <v>0</v>
      </c>
      <c r="AA203" s="55">
        <v>0</v>
      </c>
      <c r="AB203" s="55">
        <v>0</v>
      </c>
      <c r="AC203" s="55">
        <v>0</v>
      </c>
      <c r="AD203" s="49">
        <v>0</v>
      </c>
      <c r="AE203" s="49">
        <v>0</v>
      </c>
      <c r="AF203" s="49">
        <v>0</v>
      </c>
      <c r="AG203" s="49">
        <v>0</v>
      </c>
      <c r="AH203" s="49">
        <v>0</v>
      </c>
      <c r="AI203" s="33">
        <v>0</v>
      </c>
      <c r="AJ203" s="49">
        <v>0</v>
      </c>
      <c r="AK203" s="49">
        <v>0</v>
      </c>
      <c r="AL203" s="49">
        <v>0</v>
      </c>
      <c r="AM203" s="49">
        <v>0</v>
      </c>
      <c r="AN203" s="49">
        <v>0</v>
      </c>
      <c r="AO203" s="49">
        <v>0</v>
      </c>
      <c r="AP203" s="49">
        <v>0</v>
      </c>
      <c r="AQ203" s="52">
        <v>0</v>
      </c>
      <c r="AR203" s="72"/>
    </row>
    <row r="204" spans="1:44" ht="22.5">
      <c r="A204" s="278"/>
      <c r="B204" s="276"/>
      <c r="C204" s="274"/>
      <c r="D204" s="25" t="s">
        <v>27</v>
      </c>
      <c r="E204" s="58">
        <v>0</v>
      </c>
      <c r="F204" s="58">
        <v>0</v>
      </c>
      <c r="G204" s="57">
        <v>0</v>
      </c>
      <c r="H204" s="57">
        <v>0</v>
      </c>
      <c r="I204" s="57">
        <v>0</v>
      </c>
      <c r="J204" s="57">
        <v>0</v>
      </c>
      <c r="K204" s="57">
        <v>0</v>
      </c>
      <c r="L204" s="57">
        <v>0</v>
      </c>
      <c r="M204" s="57">
        <v>0</v>
      </c>
      <c r="N204" s="57">
        <v>0</v>
      </c>
      <c r="O204" s="57">
        <v>0</v>
      </c>
      <c r="P204" s="5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57">
        <v>0</v>
      </c>
      <c r="Z204" s="55">
        <v>0</v>
      </c>
      <c r="AA204" s="55">
        <v>0</v>
      </c>
      <c r="AB204" s="55">
        <v>0</v>
      </c>
      <c r="AC204" s="55">
        <v>0</v>
      </c>
      <c r="AD204" s="49">
        <v>0</v>
      </c>
      <c r="AE204" s="49">
        <v>0</v>
      </c>
      <c r="AF204" s="49">
        <v>0</v>
      </c>
      <c r="AG204" s="49">
        <v>0</v>
      </c>
      <c r="AH204" s="49">
        <v>0</v>
      </c>
      <c r="AI204" s="33">
        <v>0</v>
      </c>
      <c r="AJ204" s="49">
        <v>0</v>
      </c>
      <c r="AK204" s="49">
        <v>0</v>
      </c>
      <c r="AL204" s="49">
        <v>0</v>
      </c>
      <c r="AM204" s="49">
        <v>0</v>
      </c>
      <c r="AN204" s="49">
        <v>0</v>
      </c>
      <c r="AO204" s="49">
        <v>0</v>
      </c>
      <c r="AP204" s="49">
        <v>0</v>
      </c>
      <c r="AQ204" s="52">
        <v>0</v>
      </c>
      <c r="AR204" s="72"/>
    </row>
    <row r="205" spans="1:44" ht="22.5">
      <c r="A205" s="277" t="s">
        <v>222</v>
      </c>
      <c r="B205" s="275" t="s">
        <v>87</v>
      </c>
      <c r="C205" s="273"/>
      <c r="D205" s="24" t="s">
        <v>19</v>
      </c>
      <c r="E205" s="217">
        <v>0</v>
      </c>
      <c r="F205" s="217">
        <v>0</v>
      </c>
      <c r="G205" s="208">
        <v>0</v>
      </c>
      <c r="H205" s="57">
        <v>0</v>
      </c>
      <c r="I205" s="57">
        <v>0</v>
      </c>
      <c r="J205" s="57">
        <v>0</v>
      </c>
      <c r="K205" s="57">
        <v>0</v>
      </c>
      <c r="L205" s="57">
        <v>0</v>
      </c>
      <c r="M205" s="57">
        <v>0</v>
      </c>
      <c r="N205" s="57">
        <v>0</v>
      </c>
      <c r="O205" s="57">
        <v>0</v>
      </c>
      <c r="P205" s="57">
        <v>0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  <c r="V205" s="27">
        <v>0</v>
      </c>
      <c r="W205" s="27">
        <v>0</v>
      </c>
      <c r="X205" s="27">
        <v>0</v>
      </c>
      <c r="Y205" s="57">
        <v>0</v>
      </c>
      <c r="Z205" s="55">
        <v>0</v>
      </c>
      <c r="AA205" s="55">
        <v>0</v>
      </c>
      <c r="AB205" s="55">
        <v>0</v>
      </c>
      <c r="AC205" s="55">
        <v>0</v>
      </c>
      <c r="AD205" s="49">
        <v>0</v>
      </c>
      <c r="AE205" s="49">
        <v>0</v>
      </c>
      <c r="AF205" s="217">
        <v>0</v>
      </c>
      <c r="AG205" s="218">
        <v>0</v>
      </c>
      <c r="AH205" s="218">
        <v>0</v>
      </c>
      <c r="AI205" s="33">
        <v>0</v>
      </c>
      <c r="AJ205" s="49">
        <v>0</v>
      </c>
      <c r="AK205" s="49">
        <v>0</v>
      </c>
      <c r="AL205" s="49">
        <v>0</v>
      </c>
      <c r="AM205" s="49">
        <v>0</v>
      </c>
      <c r="AN205" s="49">
        <v>0</v>
      </c>
      <c r="AO205" s="49">
        <v>0</v>
      </c>
      <c r="AP205" s="49">
        <v>0</v>
      </c>
      <c r="AQ205" s="52">
        <v>0</v>
      </c>
      <c r="AR205" s="72"/>
    </row>
    <row r="206" spans="1:44" ht="53.25" customHeight="1">
      <c r="A206" s="278"/>
      <c r="B206" s="276"/>
      <c r="C206" s="274"/>
      <c r="D206" s="25" t="s">
        <v>27</v>
      </c>
      <c r="E206" s="217">
        <v>0</v>
      </c>
      <c r="F206" s="217">
        <v>0</v>
      </c>
      <c r="G206" s="208">
        <v>0</v>
      </c>
      <c r="H206" s="57">
        <v>0</v>
      </c>
      <c r="I206" s="57">
        <v>0</v>
      </c>
      <c r="J206" s="57">
        <v>0</v>
      </c>
      <c r="K206" s="57">
        <v>0</v>
      </c>
      <c r="L206" s="57">
        <v>0</v>
      </c>
      <c r="M206" s="57">
        <v>0</v>
      </c>
      <c r="N206" s="57">
        <v>0</v>
      </c>
      <c r="O206" s="57">
        <v>0</v>
      </c>
      <c r="P206" s="57">
        <v>0</v>
      </c>
      <c r="Q206" s="27">
        <v>0</v>
      </c>
      <c r="R206" s="27">
        <v>0</v>
      </c>
      <c r="S206" s="27">
        <v>0</v>
      </c>
      <c r="T206" s="27">
        <v>0</v>
      </c>
      <c r="U206" s="27">
        <v>0</v>
      </c>
      <c r="V206" s="27">
        <v>0</v>
      </c>
      <c r="W206" s="27">
        <v>0</v>
      </c>
      <c r="X206" s="27">
        <v>0</v>
      </c>
      <c r="Y206" s="57">
        <v>0</v>
      </c>
      <c r="Z206" s="55">
        <v>0</v>
      </c>
      <c r="AA206" s="55">
        <v>0</v>
      </c>
      <c r="AB206" s="55">
        <v>0</v>
      </c>
      <c r="AC206" s="55">
        <v>0</v>
      </c>
      <c r="AD206" s="49">
        <v>0</v>
      </c>
      <c r="AE206" s="49">
        <v>0</v>
      </c>
      <c r="AF206" s="217">
        <v>0</v>
      </c>
      <c r="AG206" s="218">
        <v>0</v>
      </c>
      <c r="AH206" s="218">
        <v>0</v>
      </c>
      <c r="AI206" s="33">
        <v>0</v>
      </c>
      <c r="AJ206" s="49">
        <v>0</v>
      </c>
      <c r="AK206" s="49">
        <v>0</v>
      </c>
      <c r="AL206" s="49">
        <v>0</v>
      </c>
      <c r="AM206" s="49">
        <v>0</v>
      </c>
      <c r="AN206" s="49">
        <v>0</v>
      </c>
      <c r="AO206" s="49">
        <v>0</v>
      </c>
      <c r="AP206" s="49">
        <v>0</v>
      </c>
      <c r="AQ206" s="52">
        <v>0</v>
      </c>
      <c r="AR206" s="72"/>
    </row>
    <row r="207" spans="1:44" ht="22.5">
      <c r="A207" s="277" t="s">
        <v>223</v>
      </c>
      <c r="B207" s="275" t="s">
        <v>88</v>
      </c>
      <c r="C207" s="273"/>
      <c r="D207" s="24" t="s">
        <v>19</v>
      </c>
      <c r="E207" s="58">
        <v>0</v>
      </c>
      <c r="F207" s="58">
        <v>0</v>
      </c>
      <c r="G207" s="57">
        <v>0</v>
      </c>
      <c r="H207" s="57">
        <v>0</v>
      </c>
      <c r="I207" s="57">
        <v>0</v>
      </c>
      <c r="J207" s="57">
        <v>0</v>
      </c>
      <c r="K207" s="57">
        <v>0</v>
      </c>
      <c r="L207" s="57">
        <v>0</v>
      </c>
      <c r="M207" s="57">
        <v>0</v>
      </c>
      <c r="N207" s="57">
        <v>0</v>
      </c>
      <c r="O207" s="57">
        <v>0</v>
      </c>
      <c r="P207" s="57">
        <v>0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57">
        <v>0</v>
      </c>
      <c r="Z207" s="55">
        <v>0</v>
      </c>
      <c r="AA207" s="55">
        <v>0</v>
      </c>
      <c r="AB207" s="55">
        <v>0</v>
      </c>
      <c r="AC207" s="55">
        <v>0</v>
      </c>
      <c r="AD207" s="49">
        <v>0</v>
      </c>
      <c r="AE207" s="49">
        <v>0</v>
      </c>
      <c r="AF207" s="49">
        <v>0</v>
      </c>
      <c r="AG207" s="49">
        <v>0</v>
      </c>
      <c r="AH207" s="49">
        <v>0</v>
      </c>
      <c r="AI207" s="33">
        <v>0</v>
      </c>
      <c r="AJ207" s="49">
        <v>0</v>
      </c>
      <c r="AK207" s="49">
        <v>0</v>
      </c>
      <c r="AL207" s="49">
        <v>0</v>
      </c>
      <c r="AM207" s="49">
        <v>0</v>
      </c>
      <c r="AN207" s="49">
        <v>0</v>
      </c>
      <c r="AO207" s="49">
        <v>0</v>
      </c>
      <c r="AP207" s="49">
        <v>0</v>
      </c>
      <c r="AQ207" s="52">
        <v>0</v>
      </c>
      <c r="AR207" s="72"/>
    </row>
    <row r="208" spans="1:44" ht="22.5">
      <c r="A208" s="278"/>
      <c r="B208" s="276"/>
      <c r="C208" s="274"/>
      <c r="D208" s="25" t="s">
        <v>27</v>
      </c>
      <c r="E208" s="58">
        <v>0</v>
      </c>
      <c r="F208" s="58">
        <v>0</v>
      </c>
      <c r="G208" s="57">
        <v>0</v>
      </c>
      <c r="H208" s="57">
        <v>0</v>
      </c>
      <c r="I208" s="57">
        <v>0</v>
      </c>
      <c r="J208" s="57">
        <v>0</v>
      </c>
      <c r="K208" s="57">
        <v>0</v>
      </c>
      <c r="L208" s="57">
        <v>0</v>
      </c>
      <c r="M208" s="57">
        <v>0</v>
      </c>
      <c r="N208" s="57">
        <v>0</v>
      </c>
      <c r="O208" s="57">
        <v>0</v>
      </c>
      <c r="P208" s="5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57">
        <v>0</v>
      </c>
      <c r="Z208" s="55">
        <v>0</v>
      </c>
      <c r="AA208" s="55">
        <v>0</v>
      </c>
      <c r="AB208" s="55">
        <v>0</v>
      </c>
      <c r="AC208" s="55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33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52">
        <v>0</v>
      </c>
      <c r="AR208" s="72"/>
    </row>
    <row r="209" spans="1:44" ht="23.25" customHeight="1">
      <c r="A209" s="277" t="s">
        <v>224</v>
      </c>
      <c r="B209" s="279" t="s">
        <v>272</v>
      </c>
      <c r="C209" s="273"/>
      <c r="D209" s="24" t="s">
        <v>19</v>
      </c>
      <c r="E209" s="260">
        <v>136.63</v>
      </c>
      <c r="F209" s="220">
        <f>AD209+AG209</f>
        <v>130.26999999999998</v>
      </c>
      <c r="G209" s="208">
        <f>F209/E209*100</f>
        <v>95.34509258581569</v>
      </c>
      <c r="H209" s="57">
        <v>0</v>
      </c>
      <c r="I209" s="57">
        <v>0</v>
      </c>
      <c r="J209" s="57">
        <v>0</v>
      </c>
      <c r="K209" s="57">
        <v>0</v>
      </c>
      <c r="L209" s="57">
        <v>0</v>
      </c>
      <c r="M209" s="57">
        <v>0</v>
      </c>
      <c r="N209" s="57">
        <v>0</v>
      </c>
      <c r="O209" s="57">
        <v>0</v>
      </c>
      <c r="P209" s="57">
        <v>0</v>
      </c>
      <c r="Q209" s="27">
        <v>0</v>
      </c>
      <c r="R209" s="27">
        <v>0</v>
      </c>
      <c r="S209" s="27">
        <v>0</v>
      </c>
      <c r="T209" s="27">
        <v>0</v>
      </c>
      <c r="U209" s="27">
        <v>0</v>
      </c>
      <c r="V209" s="27">
        <v>0</v>
      </c>
      <c r="W209" s="27">
        <v>0</v>
      </c>
      <c r="X209" s="27">
        <v>0</v>
      </c>
      <c r="Y209" s="57">
        <v>0</v>
      </c>
      <c r="Z209" s="55">
        <v>0</v>
      </c>
      <c r="AA209" s="55">
        <v>0</v>
      </c>
      <c r="AB209" s="55">
        <v>0</v>
      </c>
      <c r="AC209" s="250">
        <v>3.5</v>
      </c>
      <c r="AD209" s="218">
        <v>3.5</v>
      </c>
      <c r="AE209" s="218">
        <f>AD209/AC209*100</f>
        <v>100</v>
      </c>
      <c r="AF209" s="216">
        <v>126.77</v>
      </c>
      <c r="AG209" s="216">
        <v>126.77</v>
      </c>
      <c r="AH209" s="218">
        <f>AF209/AG209*100</f>
        <v>100</v>
      </c>
      <c r="AI209" s="264">
        <v>6.36</v>
      </c>
      <c r="AJ209" s="49">
        <v>0</v>
      </c>
      <c r="AK209" s="49">
        <v>0</v>
      </c>
      <c r="AL209" s="49">
        <v>0</v>
      </c>
      <c r="AM209" s="49">
        <v>0</v>
      </c>
      <c r="AN209" s="49">
        <v>0</v>
      </c>
      <c r="AO209" s="49">
        <v>0</v>
      </c>
      <c r="AP209" s="49">
        <v>0</v>
      </c>
      <c r="AQ209" s="52">
        <v>0</v>
      </c>
      <c r="AR209" s="72"/>
    </row>
    <row r="210" spans="1:44" ht="30" customHeight="1">
      <c r="A210" s="278"/>
      <c r="B210" s="280"/>
      <c r="C210" s="274"/>
      <c r="D210" s="25" t="s">
        <v>27</v>
      </c>
      <c r="E210" s="260">
        <v>136.63</v>
      </c>
      <c r="F210" s="220">
        <f>AD210+AG210</f>
        <v>130.26999999999998</v>
      </c>
      <c r="G210" s="208">
        <f>F210/E210*100</f>
        <v>95.34509258581569</v>
      </c>
      <c r="H210" s="57">
        <v>0</v>
      </c>
      <c r="I210" s="57">
        <v>0</v>
      </c>
      <c r="J210" s="57">
        <v>0</v>
      </c>
      <c r="K210" s="57">
        <v>0</v>
      </c>
      <c r="L210" s="57">
        <v>0</v>
      </c>
      <c r="M210" s="57">
        <v>0</v>
      </c>
      <c r="N210" s="57">
        <v>0</v>
      </c>
      <c r="O210" s="57">
        <v>0</v>
      </c>
      <c r="P210" s="57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0</v>
      </c>
      <c r="V210" s="27">
        <v>0</v>
      </c>
      <c r="W210" s="27">
        <v>0</v>
      </c>
      <c r="X210" s="27">
        <v>0</v>
      </c>
      <c r="Y210" s="57">
        <v>0</v>
      </c>
      <c r="Z210" s="55">
        <v>0</v>
      </c>
      <c r="AA210" s="55">
        <v>0</v>
      </c>
      <c r="AB210" s="55">
        <v>0</v>
      </c>
      <c r="AC210" s="250">
        <v>3.5</v>
      </c>
      <c r="AD210" s="218">
        <v>3.5</v>
      </c>
      <c r="AE210" s="218">
        <f>AD210/AC210*100</f>
        <v>100</v>
      </c>
      <c r="AF210" s="216">
        <v>126.77</v>
      </c>
      <c r="AG210" s="216">
        <v>126.77</v>
      </c>
      <c r="AH210" s="218">
        <f>AF210/AG210*100</f>
        <v>100</v>
      </c>
      <c r="AI210" s="264">
        <v>6.36</v>
      </c>
      <c r="AJ210" s="49">
        <v>0</v>
      </c>
      <c r="AK210" s="49">
        <v>0</v>
      </c>
      <c r="AL210" s="49">
        <v>0</v>
      </c>
      <c r="AM210" s="49">
        <v>0</v>
      </c>
      <c r="AN210" s="49">
        <v>0</v>
      </c>
      <c r="AO210" s="49">
        <v>0</v>
      </c>
      <c r="AP210" s="49">
        <v>0</v>
      </c>
      <c r="AQ210" s="52">
        <v>0</v>
      </c>
      <c r="AR210" s="72"/>
    </row>
    <row r="211" spans="1:44" ht="23.25" customHeight="1">
      <c r="A211" s="277" t="s">
        <v>225</v>
      </c>
      <c r="B211" s="279" t="s">
        <v>267</v>
      </c>
      <c r="C211" s="273"/>
      <c r="D211" s="24" t="s">
        <v>19</v>
      </c>
      <c r="E211" s="58">
        <v>0</v>
      </c>
      <c r="F211" s="58">
        <v>0</v>
      </c>
      <c r="G211" s="57">
        <v>0</v>
      </c>
      <c r="H211" s="57">
        <v>0</v>
      </c>
      <c r="I211" s="57">
        <v>0</v>
      </c>
      <c r="J211" s="57">
        <v>0</v>
      </c>
      <c r="K211" s="57">
        <v>0</v>
      </c>
      <c r="L211" s="57">
        <v>0</v>
      </c>
      <c r="M211" s="57">
        <v>0</v>
      </c>
      <c r="N211" s="57">
        <v>0</v>
      </c>
      <c r="O211" s="57">
        <v>0</v>
      </c>
      <c r="P211" s="57">
        <v>0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  <c r="V211" s="27">
        <v>0</v>
      </c>
      <c r="W211" s="27">
        <v>0</v>
      </c>
      <c r="X211" s="27">
        <v>0</v>
      </c>
      <c r="Y211" s="57">
        <v>0</v>
      </c>
      <c r="Z211" s="55">
        <v>0</v>
      </c>
      <c r="AA211" s="55">
        <v>0</v>
      </c>
      <c r="AB211" s="55">
        <v>0</v>
      </c>
      <c r="AC211" s="55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0</v>
      </c>
      <c r="AI211" s="33">
        <v>0</v>
      </c>
      <c r="AJ211" s="49">
        <v>0</v>
      </c>
      <c r="AK211" s="49">
        <v>0</v>
      </c>
      <c r="AL211" s="49">
        <v>0</v>
      </c>
      <c r="AM211" s="49">
        <v>0</v>
      </c>
      <c r="AN211" s="49">
        <v>0</v>
      </c>
      <c r="AO211" s="49">
        <v>0</v>
      </c>
      <c r="AP211" s="49">
        <v>0</v>
      </c>
      <c r="AQ211" s="52">
        <v>0</v>
      </c>
      <c r="AR211" s="72"/>
    </row>
    <row r="212" spans="1:44" ht="50.25" customHeight="1">
      <c r="A212" s="278"/>
      <c r="B212" s="280"/>
      <c r="C212" s="274"/>
      <c r="D212" s="25" t="s">
        <v>27</v>
      </c>
      <c r="E212" s="58">
        <v>0</v>
      </c>
      <c r="F212" s="58">
        <v>0</v>
      </c>
      <c r="G212" s="57">
        <v>0</v>
      </c>
      <c r="H212" s="57">
        <v>0</v>
      </c>
      <c r="I212" s="57">
        <v>0</v>
      </c>
      <c r="J212" s="57">
        <v>0</v>
      </c>
      <c r="K212" s="57">
        <v>0</v>
      </c>
      <c r="L212" s="57">
        <v>0</v>
      </c>
      <c r="M212" s="57">
        <v>0</v>
      </c>
      <c r="N212" s="57">
        <v>0</v>
      </c>
      <c r="O212" s="57">
        <v>0</v>
      </c>
      <c r="P212" s="5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57">
        <v>0</v>
      </c>
      <c r="Z212" s="55">
        <v>0</v>
      </c>
      <c r="AA212" s="55">
        <v>0</v>
      </c>
      <c r="AB212" s="55">
        <v>0</v>
      </c>
      <c r="AC212" s="55">
        <v>0</v>
      </c>
      <c r="AD212" s="49">
        <v>0</v>
      </c>
      <c r="AE212" s="49">
        <v>0</v>
      </c>
      <c r="AF212" s="49">
        <v>0</v>
      </c>
      <c r="AG212" s="49">
        <v>0</v>
      </c>
      <c r="AH212" s="49">
        <v>0</v>
      </c>
      <c r="AI212" s="33">
        <v>0</v>
      </c>
      <c r="AJ212" s="49">
        <v>0</v>
      </c>
      <c r="AK212" s="49">
        <v>0</v>
      </c>
      <c r="AL212" s="49">
        <v>0</v>
      </c>
      <c r="AM212" s="49">
        <v>0</v>
      </c>
      <c r="AN212" s="49">
        <v>0</v>
      </c>
      <c r="AO212" s="49">
        <v>0</v>
      </c>
      <c r="AP212" s="49">
        <v>0</v>
      </c>
      <c r="AQ212" s="52">
        <v>0</v>
      </c>
      <c r="AR212" s="72"/>
    </row>
    <row r="213" spans="1:44" ht="22.5">
      <c r="A213" s="277" t="s">
        <v>238</v>
      </c>
      <c r="B213" s="279" t="s">
        <v>261</v>
      </c>
      <c r="C213" s="273"/>
      <c r="D213" s="24" t="s">
        <v>19</v>
      </c>
      <c r="E213" s="58">
        <v>0</v>
      </c>
      <c r="F213" s="58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57">
        <v>0</v>
      </c>
      <c r="M213" s="57">
        <v>0</v>
      </c>
      <c r="N213" s="57">
        <v>0</v>
      </c>
      <c r="O213" s="57">
        <v>0</v>
      </c>
      <c r="P213" s="57">
        <v>0</v>
      </c>
      <c r="Q213" s="27">
        <v>0</v>
      </c>
      <c r="R213" s="27">
        <v>0</v>
      </c>
      <c r="S213" s="27">
        <v>0</v>
      </c>
      <c r="T213" s="27">
        <v>0</v>
      </c>
      <c r="U213" s="27">
        <v>0</v>
      </c>
      <c r="V213" s="27">
        <v>0</v>
      </c>
      <c r="W213" s="27">
        <v>0</v>
      </c>
      <c r="X213" s="27">
        <v>0</v>
      </c>
      <c r="Y213" s="57">
        <v>0</v>
      </c>
      <c r="Z213" s="55">
        <v>0</v>
      </c>
      <c r="AA213" s="55">
        <v>0</v>
      </c>
      <c r="AB213" s="55">
        <v>0</v>
      </c>
      <c r="AC213" s="55">
        <v>0</v>
      </c>
      <c r="AD213" s="49">
        <v>0</v>
      </c>
      <c r="AE213" s="49">
        <v>0</v>
      </c>
      <c r="AF213" s="49">
        <v>0</v>
      </c>
      <c r="AG213" s="49">
        <v>0</v>
      </c>
      <c r="AH213" s="49">
        <v>0</v>
      </c>
      <c r="AI213" s="33">
        <v>0</v>
      </c>
      <c r="AJ213" s="49">
        <v>0</v>
      </c>
      <c r="AK213" s="49">
        <v>0</v>
      </c>
      <c r="AL213" s="49">
        <v>0</v>
      </c>
      <c r="AM213" s="49">
        <v>0</v>
      </c>
      <c r="AN213" s="49">
        <v>0</v>
      </c>
      <c r="AO213" s="49">
        <v>0</v>
      </c>
      <c r="AP213" s="49">
        <v>0</v>
      </c>
      <c r="AQ213" s="52">
        <v>0</v>
      </c>
      <c r="AR213" s="72"/>
    </row>
    <row r="214" spans="1:44" ht="45.75" customHeight="1">
      <c r="A214" s="278"/>
      <c r="B214" s="280"/>
      <c r="C214" s="274"/>
      <c r="D214" s="25" t="s">
        <v>27</v>
      </c>
      <c r="E214" s="58">
        <v>0</v>
      </c>
      <c r="F214" s="58">
        <v>0</v>
      </c>
      <c r="G214" s="57">
        <v>0</v>
      </c>
      <c r="H214" s="57">
        <v>0</v>
      </c>
      <c r="I214" s="57">
        <v>0</v>
      </c>
      <c r="J214" s="57">
        <v>0</v>
      </c>
      <c r="K214" s="57">
        <v>0</v>
      </c>
      <c r="L214" s="57">
        <v>0</v>
      </c>
      <c r="M214" s="57">
        <v>0</v>
      </c>
      <c r="N214" s="57">
        <v>0</v>
      </c>
      <c r="O214" s="57">
        <v>0</v>
      </c>
      <c r="P214" s="57">
        <v>0</v>
      </c>
      <c r="Q214" s="27">
        <v>0</v>
      </c>
      <c r="R214" s="27">
        <v>0</v>
      </c>
      <c r="S214" s="27">
        <v>0</v>
      </c>
      <c r="T214" s="27">
        <v>0</v>
      </c>
      <c r="U214" s="27">
        <v>0</v>
      </c>
      <c r="V214" s="27">
        <v>0</v>
      </c>
      <c r="W214" s="27">
        <v>0</v>
      </c>
      <c r="X214" s="27">
        <v>0</v>
      </c>
      <c r="Y214" s="57">
        <v>0</v>
      </c>
      <c r="Z214" s="55">
        <v>0</v>
      </c>
      <c r="AA214" s="55">
        <v>0</v>
      </c>
      <c r="AB214" s="55">
        <v>0</v>
      </c>
      <c r="AC214" s="55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33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52">
        <v>0</v>
      </c>
      <c r="AR214" s="72"/>
    </row>
    <row r="215" spans="1:44" ht="22.5">
      <c r="A215" s="277" t="s">
        <v>239</v>
      </c>
      <c r="B215" s="275" t="s">
        <v>262</v>
      </c>
      <c r="C215" s="273"/>
      <c r="D215" s="24" t="s">
        <v>19</v>
      </c>
      <c r="E215" s="217">
        <v>0</v>
      </c>
      <c r="F215" s="217">
        <v>0</v>
      </c>
      <c r="G215" s="208">
        <v>0</v>
      </c>
      <c r="H215" s="57">
        <v>0</v>
      </c>
      <c r="I215" s="57">
        <v>0</v>
      </c>
      <c r="J215" s="57">
        <v>0</v>
      </c>
      <c r="K215" s="57">
        <v>0</v>
      </c>
      <c r="L215" s="57">
        <v>0</v>
      </c>
      <c r="M215" s="57">
        <v>0</v>
      </c>
      <c r="N215" s="57">
        <v>0</v>
      </c>
      <c r="O215" s="57">
        <v>0</v>
      </c>
      <c r="P215" s="5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  <c r="V215" s="27">
        <v>0</v>
      </c>
      <c r="W215" s="27">
        <v>0</v>
      </c>
      <c r="X215" s="27">
        <v>0</v>
      </c>
      <c r="Y215" s="57">
        <v>0</v>
      </c>
      <c r="Z215" s="55">
        <v>0</v>
      </c>
      <c r="AA215" s="55">
        <v>0</v>
      </c>
      <c r="AB215" s="55">
        <v>0</v>
      </c>
      <c r="AC215" s="55">
        <v>0</v>
      </c>
      <c r="AD215" s="49">
        <v>0</v>
      </c>
      <c r="AE215" s="49">
        <v>0</v>
      </c>
      <c r="AF215" s="217">
        <v>0</v>
      </c>
      <c r="AG215" s="218">
        <v>0</v>
      </c>
      <c r="AH215" s="218">
        <v>0</v>
      </c>
      <c r="AI215" s="33">
        <v>0</v>
      </c>
      <c r="AJ215" s="49">
        <v>0</v>
      </c>
      <c r="AK215" s="49">
        <v>0</v>
      </c>
      <c r="AL215" s="49">
        <v>0</v>
      </c>
      <c r="AM215" s="49">
        <v>0</v>
      </c>
      <c r="AN215" s="49">
        <v>0</v>
      </c>
      <c r="AO215" s="49">
        <v>0</v>
      </c>
      <c r="AP215" s="49">
        <v>0</v>
      </c>
      <c r="AQ215" s="52">
        <v>0</v>
      </c>
      <c r="AR215" s="72"/>
    </row>
    <row r="216" spans="1:44" ht="38.25" customHeight="1">
      <c r="A216" s="278"/>
      <c r="B216" s="276"/>
      <c r="C216" s="274"/>
      <c r="D216" s="25" t="s">
        <v>27</v>
      </c>
      <c r="E216" s="217">
        <v>0</v>
      </c>
      <c r="F216" s="217">
        <v>0</v>
      </c>
      <c r="G216" s="208">
        <v>0</v>
      </c>
      <c r="H216" s="57">
        <v>0</v>
      </c>
      <c r="I216" s="57">
        <v>0</v>
      </c>
      <c r="J216" s="57">
        <v>0</v>
      </c>
      <c r="K216" s="57">
        <v>0</v>
      </c>
      <c r="L216" s="57">
        <v>0</v>
      </c>
      <c r="M216" s="57">
        <v>0</v>
      </c>
      <c r="N216" s="57">
        <v>0</v>
      </c>
      <c r="O216" s="57">
        <v>0</v>
      </c>
      <c r="P216" s="5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57">
        <v>0</v>
      </c>
      <c r="Z216" s="55">
        <v>0</v>
      </c>
      <c r="AA216" s="55">
        <v>0</v>
      </c>
      <c r="AB216" s="55">
        <v>0</v>
      </c>
      <c r="AC216" s="55">
        <v>0</v>
      </c>
      <c r="AD216" s="49">
        <v>0</v>
      </c>
      <c r="AE216" s="49">
        <v>0</v>
      </c>
      <c r="AF216" s="217">
        <v>0</v>
      </c>
      <c r="AG216" s="218">
        <v>0</v>
      </c>
      <c r="AH216" s="218">
        <v>0</v>
      </c>
      <c r="AI216" s="33">
        <v>0</v>
      </c>
      <c r="AJ216" s="49">
        <v>0</v>
      </c>
      <c r="AK216" s="49">
        <v>0</v>
      </c>
      <c r="AL216" s="49">
        <v>0</v>
      </c>
      <c r="AM216" s="49">
        <v>0</v>
      </c>
      <c r="AN216" s="49">
        <v>0</v>
      </c>
      <c r="AO216" s="49">
        <v>0</v>
      </c>
      <c r="AP216" s="49">
        <v>0</v>
      </c>
      <c r="AQ216" s="52">
        <v>0</v>
      </c>
      <c r="AR216" s="72"/>
    </row>
    <row r="217" spans="1:44" ht="24" customHeight="1">
      <c r="A217" s="277" t="s">
        <v>240</v>
      </c>
      <c r="B217" s="275" t="s">
        <v>237</v>
      </c>
      <c r="C217" s="273"/>
      <c r="D217" s="24" t="s">
        <v>19</v>
      </c>
      <c r="E217" s="58">
        <v>0</v>
      </c>
      <c r="F217" s="58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57">
        <v>0</v>
      </c>
      <c r="M217" s="57">
        <v>0</v>
      </c>
      <c r="N217" s="57">
        <v>0</v>
      </c>
      <c r="O217" s="57">
        <v>0</v>
      </c>
      <c r="P217" s="57">
        <v>0</v>
      </c>
      <c r="Q217" s="27">
        <v>0</v>
      </c>
      <c r="R217" s="27">
        <v>0</v>
      </c>
      <c r="S217" s="27">
        <v>0</v>
      </c>
      <c r="T217" s="27">
        <v>0</v>
      </c>
      <c r="U217" s="27">
        <v>0</v>
      </c>
      <c r="V217" s="27">
        <v>0</v>
      </c>
      <c r="W217" s="27">
        <v>0</v>
      </c>
      <c r="X217" s="27">
        <v>0</v>
      </c>
      <c r="Y217" s="57">
        <v>0</v>
      </c>
      <c r="Z217" s="55">
        <v>0</v>
      </c>
      <c r="AA217" s="55">
        <v>0</v>
      </c>
      <c r="AB217" s="55">
        <v>0</v>
      </c>
      <c r="AC217" s="55">
        <v>0</v>
      </c>
      <c r="AD217" s="49">
        <v>0</v>
      </c>
      <c r="AE217" s="49">
        <v>0</v>
      </c>
      <c r="AF217" s="49">
        <v>0</v>
      </c>
      <c r="AG217" s="49">
        <v>0</v>
      </c>
      <c r="AH217" s="49">
        <v>0</v>
      </c>
      <c r="AI217" s="33">
        <v>0</v>
      </c>
      <c r="AJ217" s="49">
        <v>0</v>
      </c>
      <c r="AK217" s="49">
        <v>0</v>
      </c>
      <c r="AL217" s="49">
        <v>0</v>
      </c>
      <c r="AM217" s="49">
        <v>0</v>
      </c>
      <c r="AN217" s="49">
        <v>0</v>
      </c>
      <c r="AO217" s="49">
        <v>0</v>
      </c>
      <c r="AP217" s="49">
        <v>0</v>
      </c>
      <c r="AQ217" s="52">
        <v>0</v>
      </c>
      <c r="AR217" s="72"/>
    </row>
    <row r="218" spans="1:44" ht="22.5">
      <c r="A218" s="278"/>
      <c r="B218" s="276"/>
      <c r="C218" s="274"/>
      <c r="D218" s="25" t="s">
        <v>27</v>
      </c>
      <c r="E218" s="58">
        <v>0</v>
      </c>
      <c r="F218" s="58">
        <v>0</v>
      </c>
      <c r="G218" s="57">
        <v>0</v>
      </c>
      <c r="H218" s="57">
        <v>0</v>
      </c>
      <c r="I218" s="57">
        <v>0</v>
      </c>
      <c r="J218" s="57">
        <v>0</v>
      </c>
      <c r="K218" s="57">
        <v>0</v>
      </c>
      <c r="L218" s="57">
        <v>0</v>
      </c>
      <c r="M218" s="57">
        <v>0</v>
      </c>
      <c r="N218" s="57">
        <v>0</v>
      </c>
      <c r="O218" s="57">
        <v>0</v>
      </c>
      <c r="P218" s="5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57">
        <v>0</v>
      </c>
      <c r="Z218" s="55">
        <v>0</v>
      </c>
      <c r="AA218" s="55">
        <v>0</v>
      </c>
      <c r="AB218" s="55">
        <v>0</v>
      </c>
      <c r="AC218" s="55">
        <v>0</v>
      </c>
      <c r="AD218" s="49">
        <v>0</v>
      </c>
      <c r="AE218" s="49">
        <v>0</v>
      </c>
      <c r="AF218" s="49">
        <v>0</v>
      </c>
      <c r="AG218" s="49">
        <v>0</v>
      </c>
      <c r="AH218" s="49">
        <v>0</v>
      </c>
      <c r="AI218" s="33">
        <v>0</v>
      </c>
      <c r="AJ218" s="49">
        <v>0</v>
      </c>
      <c r="AK218" s="49">
        <v>0</v>
      </c>
      <c r="AL218" s="49">
        <v>0</v>
      </c>
      <c r="AM218" s="49">
        <v>0</v>
      </c>
      <c r="AN218" s="49">
        <v>0</v>
      </c>
      <c r="AO218" s="49">
        <v>0</v>
      </c>
      <c r="AP218" s="49">
        <v>0</v>
      </c>
      <c r="AQ218" s="52">
        <v>0</v>
      </c>
      <c r="AR218" s="72"/>
    </row>
    <row r="219" spans="1:44" ht="22.5">
      <c r="A219" s="277" t="s">
        <v>241</v>
      </c>
      <c r="B219" s="275" t="s">
        <v>263</v>
      </c>
      <c r="C219" s="273"/>
      <c r="D219" s="24" t="s">
        <v>19</v>
      </c>
      <c r="E219" s="217">
        <v>60</v>
      </c>
      <c r="F219" s="217">
        <v>60</v>
      </c>
      <c r="G219" s="208">
        <f>F219/E219*100</f>
        <v>100</v>
      </c>
      <c r="H219" s="57">
        <v>0</v>
      </c>
      <c r="I219" s="57">
        <v>0</v>
      </c>
      <c r="J219" s="57">
        <v>0</v>
      </c>
      <c r="K219" s="57">
        <v>0</v>
      </c>
      <c r="L219" s="57">
        <v>0</v>
      </c>
      <c r="M219" s="57">
        <v>0</v>
      </c>
      <c r="N219" s="57">
        <v>0</v>
      </c>
      <c r="O219" s="57">
        <v>0</v>
      </c>
      <c r="P219" s="57">
        <v>0</v>
      </c>
      <c r="Q219" s="27">
        <v>0</v>
      </c>
      <c r="R219" s="27">
        <v>0</v>
      </c>
      <c r="S219" s="27">
        <v>0</v>
      </c>
      <c r="T219" s="27">
        <v>0</v>
      </c>
      <c r="U219" s="27">
        <v>0</v>
      </c>
      <c r="V219" s="27">
        <v>0</v>
      </c>
      <c r="W219" s="27">
        <v>0</v>
      </c>
      <c r="X219" s="27">
        <v>0</v>
      </c>
      <c r="Y219" s="57">
        <v>0</v>
      </c>
      <c r="Z219" s="250">
        <v>60</v>
      </c>
      <c r="AA219" s="250">
        <v>60</v>
      </c>
      <c r="AB219" s="240">
        <f>AA219/Z219*100</f>
        <v>100</v>
      </c>
      <c r="AC219" s="55">
        <v>0</v>
      </c>
      <c r="AD219" s="49">
        <v>0</v>
      </c>
      <c r="AE219" s="49">
        <v>0</v>
      </c>
      <c r="AF219" s="249">
        <v>0</v>
      </c>
      <c r="AG219" s="33">
        <v>0</v>
      </c>
      <c r="AH219" s="33">
        <v>0</v>
      </c>
      <c r="AI219" s="33">
        <v>0</v>
      </c>
      <c r="AJ219" s="49">
        <v>0</v>
      </c>
      <c r="AK219" s="49">
        <v>0</v>
      </c>
      <c r="AL219" s="49">
        <v>0</v>
      </c>
      <c r="AM219" s="49">
        <v>0</v>
      </c>
      <c r="AN219" s="49">
        <v>0</v>
      </c>
      <c r="AO219" s="49">
        <v>0</v>
      </c>
      <c r="AP219" s="49">
        <v>0</v>
      </c>
      <c r="AQ219" s="52">
        <v>0</v>
      </c>
      <c r="AR219" s="72"/>
    </row>
    <row r="220" spans="1:44" ht="34.5" customHeight="1">
      <c r="A220" s="278"/>
      <c r="B220" s="276"/>
      <c r="C220" s="274"/>
      <c r="D220" s="25" t="s">
        <v>27</v>
      </c>
      <c r="E220" s="217">
        <v>60</v>
      </c>
      <c r="F220" s="217">
        <v>60</v>
      </c>
      <c r="G220" s="208">
        <f>F220/E220*100</f>
        <v>100</v>
      </c>
      <c r="H220" s="57">
        <v>0</v>
      </c>
      <c r="I220" s="57">
        <v>0</v>
      </c>
      <c r="J220" s="57">
        <v>0</v>
      </c>
      <c r="K220" s="57">
        <v>0</v>
      </c>
      <c r="L220" s="57">
        <v>0</v>
      </c>
      <c r="M220" s="57">
        <v>0</v>
      </c>
      <c r="N220" s="57">
        <v>0</v>
      </c>
      <c r="O220" s="57">
        <v>0</v>
      </c>
      <c r="P220" s="5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57">
        <v>0</v>
      </c>
      <c r="Z220" s="250">
        <v>60</v>
      </c>
      <c r="AA220" s="250">
        <v>60</v>
      </c>
      <c r="AB220" s="240">
        <f>AA220/Z220*100</f>
        <v>100</v>
      </c>
      <c r="AC220" s="55">
        <v>0</v>
      </c>
      <c r="AD220" s="49">
        <v>0</v>
      </c>
      <c r="AE220" s="49">
        <v>0</v>
      </c>
      <c r="AF220" s="249">
        <v>0</v>
      </c>
      <c r="AG220" s="33">
        <v>0</v>
      </c>
      <c r="AH220" s="33">
        <v>0</v>
      </c>
      <c r="AI220" s="33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0</v>
      </c>
      <c r="AO220" s="49">
        <v>0</v>
      </c>
      <c r="AP220" s="49">
        <v>0</v>
      </c>
      <c r="AQ220" s="52">
        <v>0</v>
      </c>
      <c r="AR220" s="72"/>
    </row>
    <row r="221" spans="1:44" ht="54" customHeight="1">
      <c r="A221" s="344" t="s">
        <v>234</v>
      </c>
      <c r="B221" s="345"/>
      <c r="C221" s="346"/>
      <c r="D221" s="54" t="s">
        <v>27</v>
      </c>
      <c r="E221" s="236">
        <f>E149+E151+E155+E159+E161+E163+E165+E169+E171+E173+E175+E177+E187+E189+E205+E209+E215+E219</f>
        <v>285.05</v>
      </c>
      <c r="F221" s="236">
        <f>F149+F151+F175+F177+F189+F209+F219</f>
        <v>278.69</v>
      </c>
      <c r="G221" s="261">
        <f>F221/E221*100</f>
        <v>97.768812489037</v>
      </c>
      <c r="H221" s="237">
        <v>0</v>
      </c>
      <c r="I221" s="237">
        <v>0</v>
      </c>
      <c r="J221" s="237">
        <v>0</v>
      </c>
      <c r="K221" s="237">
        <v>0</v>
      </c>
      <c r="L221" s="237">
        <v>0</v>
      </c>
      <c r="M221" s="237">
        <v>0</v>
      </c>
      <c r="N221" s="237">
        <v>0</v>
      </c>
      <c r="O221" s="237">
        <v>0</v>
      </c>
      <c r="P221" s="237">
        <v>0</v>
      </c>
      <c r="Q221" s="237">
        <v>0</v>
      </c>
      <c r="R221" s="237">
        <v>0</v>
      </c>
      <c r="S221" s="237">
        <v>0</v>
      </c>
      <c r="T221" s="237">
        <v>0</v>
      </c>
      <c r="U221" s="237">
        <v>0</v>
      </c>
      <c r="V221" s="237">
        <v>0</v>
      </c>
      <c r="W221" s="237">
        <v>61.3</v>
      </c>
      <c r="X221" s="237">
        <f>X175+X177+X189+X149</f>
        <v>61.3</v>
      </c>
      <c r="Y221" s="237">
        <f>X221/W221*100</f>
        <v>100</v>
      </c>
      <c r="Z221" s="236">
        <f>Z149+Z151+Z219</f>
        <v>87.12</v>
      </c>
      <c r="AA221" s="236">
        <v>87.12</v>
      </c>
      <c r="AB221" s="237">
        <f>AA221/Z221*100</f>
        <v>100</v>
      </c>
      <c r="AC221" s="237">
        <f>AC209</f>
        <v>3.5</v>
      </c>
      <c r="AD221" s="237">
        <f>AD210</f>
        <v>3.5</v>
      </c>
      <c r="AE221" s="237">
        <f>AD221/AC221*100</f>
        <v>100</v>
      </c>
      <c r="AF221" s="236">
        <f>AF149+AF151+AF155+AF159+AF161+AF163+AF165+AF169+AF171+AF173+AF175+AF177+AF187+AF189+AF205+AF209+AF215</f>
        <v>126.77</v>
      </c>
      <c r="AG221" s="236">
        <f>AG209</f>
        <v>126.77</v>
      </c>
      <c r="AH221" s="237">
        <f>AF221/AG221*100</f>
        <v>100</v>
      </c>
      <c r="AI221" s="222">
        <f>AI209</f>
        <v>6.36</v>
      </c>
      <c r="AJ221" s="42">
        <v>0</v>
      </c>
      <c r="AK221" s="42">
        <v>0</v>
      </c>
      <c r="AL221" s="42">
        <v>0</v>
      </c>
      <c r="AM221" s="42">
        <v>0</v>
      </c>
      <c r="AN221" s="42">
        <v>0</v>
      </c>
      <c r="AO221" s="42">
        <v>0</v>
      </c>
      <c r="AP221" s="42">
        <v>0</v>
      </c>
      <c r="AQ221" s="40"/>
      <c r="AR221" s="195"/>
    </row>
    <row r="222" spans="1:44" ht="54" customHeight="1">
      <c r="A222" s="214"/>
      <c r="B222" s="224"/>
      <c r="C222" s="225"/>
      <c r="D222" s="54"/>
      <c r="E222" s="222"/>
      <c r="F222" s="42"/>
      <c r="G222" s="213"/>
      <c r="H222" s="226"/>
      <c r="I222" s="226"/>
      <c r="J222" s="226"/>
      <c r="K222" s="226"/>
      <c r="L222" s="226"/>
      <c r="M222" s="226"/>
      <c r="N222" s="226"/>
      <c r="O222" s="226"/>
      <c r="P222" s="226"/>
      <c r="Q222" s="42"/>
      <c r="R222" s="42"/>
      <c r="S222" s="42"/>
      <c r="T222" s="42"/>
      <c r="U222" s="42"/>
      <c r="V222" s="42"/>
      <c r="W222" s="226"/>
      <c r="X222" s="226"/>
      <c r="Y222" s="226"/>
      <c r="Z222" s="226"/>
      <c r="AA222" s="226"/>
      <c r="AB222" s="226"/>
      <c r="AC222" s="226"/>
      <c r="AD222" s="226"/>
      <c r="AE222" s="226"/>
      <c r="AF222" s="222"/>
      <c r="AG222" s="42"/>
      <c r="AH222" s="42"/>
      <c r="AI222" s="42"/>
      <c r="AJ222" s="226"/>
      <c r="AK222" s="226"/>
      <c r="AL222" s="226"/>
      <c r="AM222" s="226"/>
      <c r="AN222" s="226"/>
      <c r="AO222" s="226"/>
      <c r="AP222" s="226"/>
      <c r="AQ222" s="63"/>
      <c r="AR222" s="195"/>
    </row>
    <row r="223" spans="1:44" ht="41.25" customHeight="1">
      <c r="A223" s="175" t="s">
        <v>94</v>
      </c>
      <c r="B223" s="170"/>
      <c r="C223" s="171"/>
      <c r="D223" s="24" t="s">
        <v>19</v>
      </c>
      <c r="E223" s="215">
        <f>E78+E221</f>
        <v>750.05</v>
      </c>
      <c r="F223" s="255">
        <f>F78+F221</f>
        <v>743.69</v>
      </c>
      <c r="G223" s="96">
        <f>F223/E223*100</f>
        <v>99.15205652956472</v>
      </c>
      <c r="H223" s="92">
        <v>0</v>
      </c>
      <c r="I223" s="92">
        <v>0</v>
      </c>
      <c r="J223" s="92">
        <v>0</v>
      </c>
      <c r="K223" s="92">
        <v>0</v>
      </c>
      <c r="L223" s="92">
        <v>0</v>
      </c>
      <c r="M223" s="92">
        <v>0</v>
      </c>
      <c r="N223" s="92">
        <v>0</v>
      </c>
      <c r="O223" s="92">
        <v>0</v>
      </c>
      <c r="P223" s="92">
        <v>0</v>
      </c>
      <c r="Q223" s="198">
        <v>0</v>
      </c>
      <c r="R223" s="199">
        <v>0</v>
      </c>
      <c r="S223" s="198">
        <v>0</v>
      </c>
      <c r="T223" s="42">
        <v>335</v>
      </c>
      <c r="U223" s="42">
        <v>335</v>
      </c>
      <c r="V223" s="42">
        <f>U223/T223*100</f>
        <v>100</v>
      </c>
      <c r="W223" s="245">
        <f>W22+W221</f>
        <v>191.3</v>
      </c>
      <c r="X223" s="245">
        <f>X22+X221</f>
        <v>191.3</v>
      </c>
      <c r="Y223" s="234">
        <f>X223/W223*100</f>
        <v>100</v>
      </c>
      <c r="Z223" s="244">
        <v>87.12</v>
      </c>
      <c r="AA223" s="244">
        <v>87.12</v>
      </c>
      <c r="AB223" s="92">
        <f>AA223/Z223*100</f>
        <v>100</v>
      </c>
      <c r="AC223" s="237">
        <v>3.5</v>
      </c>
      <c r="AD223" s="237">
        <v>3.5</v>
      </c>
      <c r="AE223" s="237">
        <f>AD223/AC223*100</f>
        <v>100</v>
      </c>
      <c r="AF223" s="216">
        <f>AF221</f>
        <v>126.77</v>
      </c>
      <c r="AG223" s="33">
        <v>0</v>
      </c>
      <c r="AH223" s="33">
        <v>0</v>
      </c>
      <c r="AI223" s="33">
        <v>0</v>
      </c>
      <c r="AJ223" s="94">
        <v>0</v>
      </c>
      <c r="AK223" s="94">
        <v>0</v>
      </c>
      <c r="AL223" s="94">
        <v>0</v>
      </c>
      <c r="AM223" s="94">
        <v>0</v>
      </c>
      <c r="AN223" s="94">
        <v>0</v>
      </c>
      <c r="AO223" s="94">
        <v>0</v>
      </c>
      <c r="AP223" s="94">
        <v>0</v>
      </c>
      <c r="AQ223" s="63"/>
      <c r="AR223" s="195"/>
    </row>
    <row r="224" spans="1:44" ht="52.5" customHeight="1">
      <c r="A224" s="341"/>
      <c r="B224" s="342"/>
      <c r="C224" s="343"/>
      <c r="D224" s="25" t="s">
        <v>27</v>
      </c>
      <c r="E224" s="223">
        <v>750.05</v>
      </c>
      <c r="F224" s="256">
        <f>F223</f>
        <v>743.69</v>
      </c>
      <c r="G224" s="212">
        <f>F224/E224*100</f>
        <v>99.15205652956472</v>
      </c>
      <c r="H224" s="92">
        <v>0</v>
      </c>
      <c r="I224" s="92">
        <v>0</v>
      </c>
      <c r="J224" s="92">
        <v>0</v>
      </c>
      <c r="K224" s="92">
        <v>0</v>
      </c>
      <c r="L224" s="92">
        <v>0</v>
      </c>
      <c r="M224" s="92">
        <v>0</v>
      </c>
      <c r="N224" s="92">
        <v>0</v>
      </c>
      <c r="O224" s="92">
        <v>0</v>
      </c>
      <c r="P224" s="92">
        <v>0</v>
      </c>
      <c r="Q224" s="210">
        <v>0</v>
      </c>
      <c r="R224" s="211">
        <v>0</v>
      </c>
      <c r="S224" s="210">
        <v>0</v>
      </c>
      <c r="T224" s="42">
        <v>335</v>
      </c>
      <c r="U224" s="42">
        <v>335</v>
      </c>
      <c r="V224" s="42">
        <f>U224/T224*100</f>
        <v>100</v>
      </c>
      <c r="W224" s="245">
        <f>W223</f>
        <v>191.3</v>
      </c>
      <c r="X224" s="245">
        <f>X223</f>
        <v>191.3</v>
      </c>
      <c r="Y224" s="234">
        <f>X224/W224*100</f>
        <v>100</v>
      </c>
      <c r="Z224" s="244">
        <v>87.12</v>
      </c>
      <c r="AA224" s="244">
        <v>87.12</v>
      </c>
      <c r="AB224" s="92">
        <f>AA224/Z224*100</f>
        <v>100</v>
      </c>
      <c r="AC224" s="237">
        <v>3.5</v>
      </c>
      <c r="AD224" s="237">
        <v>3.5</v>
      </c>
      <c r="AE224" s="237">
        <f>AD224/AC224*100</f>
        <v>100</v>
      </c>
      <c r="AF224" s="216">
        <f>AF223</f>
        <v>126.77</v>
      </c>
      <c r="AG224" s="33">
        <v>0</v>
      </c>
      <c r="AH224" s="33">
        <v>0</v>
      </c>
      <c r="AI224" s="33">
        <v>0</v>
      </c>
      <c r="AJ224" s="94">
        <v>0</v>
      </c>
      <c r="AK224" s="94">
        <v>0</v>
      </c>
      <c r="AL224" s="94">
        <v>0</v>
      </c>
      <c r="AM224" s="94">
        <v>0</v>
      </c>
      <c r="AN224" s="94">
        <v>0</v>
      </c>
      <c r="AO224" s="94">
        <v>0</v>
      </c>
      <c r="AP224" s="94">
        <v>0</v>
      </c>
      <c r="AQ224" s="30"/>
      <c r="AR224" s="195"/>
    </row>
    <row r="225" spans="1:44" ht="51.75" customHeight="1">
      <c r="A225" s="172"/>
      <c r="B225" s="173"/>
      <c r="C225" s="174"/>
      <c r="D225" s="167" t="s">
        <v>118</v>
      </c>
      <c r="E225" s="89">
        <v>0</v>
      </c>
      <c r="F225" s="89">
        <v>0</v>
      </c>
      <c r="G225" s="90">
        <v>0</v>
      </c>
      <c r="H225" s="92">
        <v>0</v>
      </c>
      <c r="I225" s="92">
        <v>0</v>
      </c>
      <c r="J225" s="92">
        <v>0</v>
      </c>
      <c r="K225" s="92">
        <v>0</v>
      </c>
      <c r="L225" s="92">
        <v>0</v>
      </c>
      <c r="M225" s="92">
        <v>0</v>
      </c>
      <c r="N225" s="92">
        <v>0</v>
      </c>
      <c r="O225" s="92">
        <v>0</v>
      </c>
      <c r="P225" s="92">
        <v>0</v>
      </c>
      <c r="Q225" s="64">
        <v>0</v>
      </c>
      <c r="R225" s="64">
        <v>0</v>
      </c>
      <c r="S225" s="93">
        <v>0</v>
      </c>
      <c r="T225" s="93">
        <v>0</v>
      </c>
      <c r="U225" s="91">
        <v>0</v>
      </c>
      <c r="V225" s="88">
        <v>0</v>
      </c>
      <c r="W225" s="92">
        <v>0</v>
      </c>
      <c r="X225" s="64">
        <v>0</v>
      </c>
      <c r="Y225" s="64">
        <v>0</v>
      </c>
      <c r="Z225" s="93">
        <v>0</v>
      </c>
      <c r="AA225" s="93">
        <v>0</v>
      </c>
      <c r="AB225" s="91">
        <v>0</v>
      </c>
      <c r="AC225" s="88">
        <v>0</v>
      </c>
      <c r="AD225" s="94">
        <v>0</v>
      </c>
      <c r="AE225" s="94">
        <v>0</v>
      </c>
      <c r="AF225" s="33">
        <v>0</v>
      </c>
      <c r="AG225" s="33">
        <v>0</v>
      </c>
      <c r="AH225" s="33">
        <v>0</v>
      </c>
      <c r="AI225" s="33">
        <v>0</v>
      </c>
      <c r="AJ225" s="94">
        <v>0</v>
      </c>
      <c r="AK225" s="94">
        <v>0</v>
      </c>
      <c r="AL225" s="94">
        <v>0</v>
      </c>
      <c r="AM225" s="94">
        <v>0</v>
      </c>
      <c r="AN225" s="94">
        <v>0</v>
      </c>
      <c r="AO225" s="94">
        <v>0</v>
      </c>
      <c r="AP225" s="94">
        <v>0</v>
      </c>
      <c r="AQ225" s="30"/>
      <c r="AR225" s="195"/>
    </row>
    <row r="226" spans="1:44" ht="51.75" customHeight="1">
      <c r="A226" s="341" t="s">
        <v>235</v>
      </c>
      <c r="B226" s="342"/>
      <c r="C226" s="343"/>
      <c r="D226" s="24" t="s">
        <v>19</v>
      </c>
      <c r="E226" s="221">
        <v>465</v>
      </c>
      <c r="F226" s="221">
        <f>U226+X226</f>
        <v>465</v>
      </c>
      <c r="G226" s="205">
        <f>F226/E226*100</f>
        <v>100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07">
        <v>335</v>
      </c>
      <c r="U226" s="207">
        <v>335</v>
      </c>
      <c r="V226" s="207">
        <f>U226/T226*100</f>
        <v>100</v>
      </c>
      <c r="W226" s="235">
        <v>130</v>
      </c>
      <c r="X226" s="235">
        <v>130</v>
      </c>
      <c r="Y226" s="235">
        <f>X226/W226*100</f>
        <v>100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</v>
      </c>
      <c r="AI226" s="48">
        <v>0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30">
        <v>0</v>
      </c>
      <c r="AQ226" s="30"/>
      <c r="AR226" s="195"/>
    </row>
    <row r="227" spans="1:44" ht="32.25" customHeight="1">
      <c r="A227" s="347" t="s">
        <v>95</v>
      </c>
      <c r="B227" s="348"/>
      <c r="C227" s="349"/>
      <c r="D227" s="24" t="s">
        <v>19</v>
      </c>
      <c r="E227" s="216">
        <f>E230+E231+E233+E235</f>
        <v>285.05</v>
      </c>
      <c r="F227" s="265">
        <f>F231+F233+F235</f>
        <v>278.69</v>
      </c>
      <c r="G227" s="266">
        <f>F227/E227*100</f>
        <v>97.768812489037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>
        <v>0</v>
      </c>
      <c r="V227" s="29">
        <v>0</v>
      </c>
      <c r="W227" s="246">
        <f>W221</f>
        <v>61.3</v>
      </c>
      <c r="X227" s="235">
        <f>X221</f>
        <v>61.3</v>
      </c>
      <c r="Y227" s="235">
        <f>X227/W227*100</f>
        <v>100</v>
      </c>
      <c r="Z227" s="247">
        <f>Z233+Z235</f>
        <v>87.12</v>
      </c>
      <c r="AA227" s="262">
        <v>87.12</v>
      </c>
      <c r="AB227" s="41">
        <f>AA227/Z227*100</f>
        <v>100</v>
      </c>
      <c r="AC227" s="257">
        <v>3.5</v>
      </c>
      <c r="AD227" s="41">
        <v>3.5</v>
      </c>
      <c r="AE227" s="41">
        <f>AD227/AC227*100</f>
        <v>100</v>
      </c>
      <c r="AF227" s="216">
        <v>126.77</v>
      </c>
      <c r="AG227" s="263">
        <v>126.77</v>
      </c>
      <c r="AH227" s="75">
        <f>AG227/AF227*100</f>
        <v>100</v>
      </c>
      <c r="AI227" s="264">
        <v>6.36</v>
      </c>
      <c r="AJ227" s="41">
        <v>0</v>
      </c>
      <c r="AK227" s="41">
        <v>0</v>
      </c>
      <c r="AL227" s="41">
        <v>0</v>
      </c>
      <c r="AM227" s="41">
        <v>0</v>
      </c>
      <c r="AN227" s="41">
        <v>0</v>
      </c>
      <c r="AO227" s="41">
        <v>0</v>
      </c>
      <c r="AP227" s="30">
        <v>0</v>
      </c>
      <c r="AQ227" s="30"/>
      <c r="AR227" s="195"/>
    </row>
    <row r="228" spans="1:44" ht="27.75" customHeight="1">
      <c r="A228" s="350" t="s">
        <v>96</v>
      </c>
      <c r="B228" s="351"/>
      <c r="C228" s="352"/>
      <c r="D228" s="24" t="s">
        <v>19</v>
      </c>
      <c r="E228" s="28">
        <v>0</v>
      </c>
      <c r="F228" s="28">
        <v>0</v>
      </c>
      <c r="G228" s="27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41">
        <v>0</v>
      </c>
      <c r="AA228" s="41">
        <v>0</v>
      </c>
      <c r="AB228" s="41">
        <v>0</v>
      </c>
      <c r="AC228" s="41">
        <v>0</v>
      </c>
      <c r="AD228" s="41">
        <v>0</v>
      </c>
      <c r="AE228" s="41">
        <v>0</v>
      </c>
      <c r="AF228" s="41">
        <v>0</v>
      </c>
      <c r="AG228" s="41">
        <v>0</v>
      </c>
      <c r="AH228" s="41">
        <v>0</v>
      </c>
      <c r="AI228" s="48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30">
        <v>0</v>
      </c>
      <c r="AQ228" s="30"/>
      <c r="AR228" s="195"/>
    </row>
    <row r="229" spans="1:44" ht="45" customHeight="1">
      <c r="A229" s="338" t="s">
        <v>104</v>
      </c>
      <c r="B229" s="339"/>
      <c r="C229" s="340"/>
      <c r="D229" s="24" t="s">
        <v>19</v>
      </c>
      <c r="E229" s="28">
        <v>0</v>
      </c>
      <c r="F229" s="28">
        <v>0</v>
      </c>
      <c r="G229" s="27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>
        <v>0</v>
      </c>
      <c r="V229" s="29">
        <v>0</v>
      </c>
      <c r="W229" s="29">
        <v>0</v>
      </c>
      <c r="X229" s="29">
        <v>0</v>
      </c>
      <c r="Y229" s="29">
        <v>0</v>
      </c>
      <c r="Z229" s="41">
        <v>0</v>
      </c>
      <c r="AA229" s="41">
        <v>0</v>
      </c>
      <c r="AB229" s="41">
        <v>0</v>
      </c>
      <c r="AC229" s="41">
        <v>0</v>
      </c>
      <c r="AD229" s="41">
        <v>0</v>
      </c>
      <c r="AE229" s="41">
        <v>0</v>
      </c>
      <c r="AF229" s="41">
        <v>0</v>
      </c>
      <c r="AG229" s="41">
        <v>0</v>
      </c>
      <c r="AH229" s="41">
        <v>0</v>
      </c>
      <c r="AI229" s="48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30">
        <v>0</v>
      </c>
      <c r="AQ229" s="30"/>
      <c r="AR229" s="195"/>
    </row>
    <row r="230" spans="1:44" ht="45" customHeight="1">
      <c r="A230" s="338" t="s">
        <v>269</v>
      </c>
      <c r="B230" s="339"/>
      <c r="C230" s="340"/>
      <c r="D230" s="24" t="s">
        <v>19</v>
      </c>
      <c r="E230" s="228">
        <v>0</v>
      </c>
      <c r="F230" s="28">
        <v>0</v>
      </c>
      <c r="G230" s="27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41">
        <v>0</v>
      </c>
      <c r="AA230" s="41">
        <v>0</v>
      </c>
      <c r="AB230" s="41">
        <v>0</v>
      </c>
      <c r="AC230" s="41">
        <v>0</v>
      </c>
      <c r="AD230" s="41">
        <v>0</v>
      </c>
      <c r="AE230" s="41">
        <v>0</v>
      </c>
      <c r="AF230" s="228">
        <v>0</v>
      </c>
      <c r="AG230" s="41">
        <v>0</v>
      </c>
      <c r="AH230" s="41">
        <v>0</v>
      </c>
      <c r="AI230" s="48">
        <v>0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0</v>
      </c>
      <c r="AP230" s="30">
        <v>0</v>
      </c>
      <c r="AQ230" s="30"/>
      <c r="AR230" s="195"/>
    </row>
    <row r="231" spans="1:44" ht="38.25" customHeight="1">
      <c r="A231" s="338" t="s">
        <v>97</v>
      </c>
      <c r="B231" s="339"/>
      <c r="C231" s="340"/>
      <c r="D231" s="24" t="s">
        <v>19</v>
      </c>
      <c r="E231" s="254">
        <f>X231+AC231+AF231+AI231</f>
        <v>187.13</v>
      </c>
      <c r="F231" s="265">
        <f>X231+AD231+AG231</f>
        <v>180.76999999999998</v>
      </c>
      <c r="G231" s="266">
        <f>F231/E231*100</f>
        <v>96.60129321861807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>
        <v>0</v>
      </c>
      <c r="V231" s="29">
        <v>0</v>
      </c>
      <c r="W231" s="246">
        <v>50.5</v>
      </c>
      <c r="X231" s="235">
        <v>50.5</v>
      </c>
      <c r="Y231" s="235">
        <f>X231/W231*100</f>
        <v>100</v>
      </c>
      <c r="Z231" s="41">
        <v>0</v>
      </c>
      <c r="AA231" s="41">
        <v>0</v>
      </c>
      <c r="AB231" s="41">
        <v>0</v>
      </c>
      <c r="AC231" s="257">
        <v>3.5</v>
      </c>
      <c r="AD231" s="41">
        <v>3.5</v>
      </c>
      <c r="AE231" s="41">
        <f>AD231/AC231*100</f>
        <v>100</v>
      </c>
      <c r="AF231" s="216">
        <v>126.77</v>
      </c>
      <c r="AG231" s="263">
        <v>126.77</v>
      </c>
      <c r="AH231" s="75">
        <f>AG231/AF231*100</f>
        <v>100</v>
      </c>
      <c r="AI231" s="264">
        <v>6.36</v>
      </c>
      <c r="AJ231" s="41">
        <v>0</v>
      </c>
      <c r="AK231" s="41">
        <v>0</v>
      </c>
      <c r="AL231" s="41">
        <v>0</v>
      </c>
      <c r="AM231" s="41">
        <v>0</v>
      </c>
      <c r="AN231" s="41">
        <v>0</v>
      </c>
      <c r="AO231" s="41">
        <v>0</v>
      </c>
      <c r="AP231" s="30">
        <v>0</v>
      </c>
      <c r="AQ231" s="32"/>
      <c r="AR231" s="195"/>
    </row>
    <row r="232" spans="1:44" ht="42" customHeight="1">
      <c r="A232" s="338" t="s">
        <v>98</v>
      </c>
      <c r="B232" s="339"/>
      <c r="C232" s="340"/>
      <c r="D232" s="24" t="s">
        <v>19</v>
      </c>
      <c r="E232" s="28">
        <v>0</v>
      </c>
      <c r="F232" s="28">
        <v>0</v>
      </c>
      <c r="G232" s="27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  <c r="V232" s="29">
        <v>0</v>
      </c>
      <c r="W232" s="29">
        <v>0</v>
      </c>
      <c r="X232" s="29">
        <v>0</v>
      </c>
      <c r="Y232" s="29">
        <v>0</v>
      </c>
      <c r="Z232" s="41">
        <v>0</v>
      </c>
      <c r="AA232" s="41">
        <v>0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8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30">
        <v>0</v>
      </c>
      <c r="AQ232" s="30"/>
      <c r="AR232" s="195"/>
    </row>
    <row r="233" spans="1:44" ht="36" customHeight="1">
      <c r="A233" s="338" t="s">
        <v>99</v>
      </c>
      <c r="B233" s="339"/>
      <c r="C233" s="340"/>
      <c r="D233" s="24" t="s">
        <v>19</v>
      </c>
      <c r="E233" s="51">
        <v>60</v>
      </c>
      <c r="F233" s="221">
        <v>60</v>
      </c>
      <c r="G233" s="27">
        <f>F233/E233*100</f>
        <v>100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29">
        <v>0</v>
      </c>
      <c r="Z233" s="257">
        <v>60</v>
      </c>
      <c r="AA233" s="41">
        <v>60</v>
      </c>
      <c r="AB233" s="41">
        <f>AA233/Z233*100</f>
        <v>100</v>
      </c>
      <c r="AC233" s="41">
        <v>0</v>
      </c>
      <c r="AD233" s="41">
        <v>0</v>
      </c>
      <c r="AE233" s="41">
        <v>0</v>
      </c>
      <c r="AF233" s="227">
        <v>0</v>
      </c>
      <c r="AG233" s="41">
        <v>0</v>
      </c>
      <c r="AH233" s="41">
        <v>0</v>
      </c>
      <c r="AI233" s="48">
        <v>0</v>
      </c>
      <c r="AJ233" s="41">
        <v>0</v>
      </c>
      <c r="AK233" s="41">
        <v>0</v>
      </c>
      <c r="AL233" s="41">
        <v>0</v>
      </c>
      <c r="AM233" s="41">
        <v>0</v>
      </c>
      <c r="AN233" s="41">
        <v>0</v>
      </c>
      <c r="AO233" s="41">
        <v>0</v>
      </c>
      <c r="AP233" s="30">
        <v>0</v>
      </c>
      <c r="AQ233" s="30"/>
      <c r="AR233" s="195"/>
    </row>
    <row r="234" spans="1:44" ht="48.75" customHeight="1">
      <c r="A234" s="338" t="s">
        <v>100</v>
      </c>
      <c r="B234" s="339"/>
      <c r="C234" s="340"/>
      <c r="D234" s="24" t="s">
        <v>19</v>
      </c>
      <c r="E234" s="28">
        <v>0</v>
      </c>
      <c r="F234" s="28">
        <v>0</v>
      </c>
      <c r="G234" s="27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41">
        <v>0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8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0</v>
      </c>
      <c r="AO234" s="41">
        <v>0</v>
      </c>
      <c r="AP234" s="30">
        <v>0</v>
      </c>
      <c r="AQ234" s="30"/>
      <c r="AR234" s="195"/>
    </row>
    <row r="235" spans="1:44" ht="34.5" customHeight="1">
      <c r="A235" s="338" t="s">
        <v>105</v>
      </c>
      <c r="B235" s="339"/>
      <c r="C235" s="340"/>
      <c r="D235" s="24" t="s">
        <v>19</v>
      </c>
      <c r="E235" s="254">
        <v>37.92</v>
      </c>
      <c r="F235" s="228">
        <v>37.92</v>
      </c>
      <c r="G235" s="27">
        <f>F235/E235*100</f>
        <v>100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0</v>
      </c>
      <c r="U235" s="29">
        <v>0</v>
      </c>
      <c r="V235" s="29">
        <v>0</v>
      </c>
      <c r="W235" s="246">
        <v>10.8</v>
      </c>
      <c r="X235" s="235">
        <v>10.8</v>
      </c>
      <c r="Y235" s="235">
        <f>X235/W235*100</f>
        <v>100</v>
      </c>
      <c r="Z235" s="254">
        <v>27.12</v>
      </c>
      <c r="AA235" s="254">
        <v>27.12</v>
      </c>
      <c r="AB235" s="41">
        <f>AA235/Z235*100</f>
        <v>100</v>
      </c>
      <c r="AC235" s="41">
        <v>0</v>
      </c>
      <c r="AD235" s="41">
        <v>0</v>
      </c>
      <c r="AE235" s="41">
        <v>0</v>
      </c>
      <c r="AF235" s="228">
        <v>0</v>
      </c>
      <c r="AG235" s="41">
        <v>0</v>
      </c>
      <c r="AH235" s="41">
        <v>0</v>
      </c>
      <c r="AI235" s="48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30">
        <v>0</v>
      </c>
      <c r="AQ235" s="30"/>
      <c r="AR235" s="195"/>
    </row>
    <row r="236" spans="1:44" ht="23.25" customHeight="1">
      <c r="A236" s="350" t="s">
        <v>106</v>
      </c>
      <c r="B236" s="351"/>
      <c r="C236" s="352"/>
      <c r="D236" s="24" t="s">
        <v>19</v>
      </c>
      <c r="E236" s="28">
        <v>0</v>
      </c>
      <c r="F236" s="28">
        <v>0</v>
      </c>
      <c r="G236" s="27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41">
        <v>0</v>
      </c>
      <c r="AA236" s="41">
        <v>0</v>
      </c>
      <c r="AB236" s="41">
        <v>0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8">
        <v>0</v>
      </c>
      <c r="AJ236" s="41">
        <v>0</v>
      </c>
      <c r="AK236" s="41">
        <v>0</v>
      </c>
      <c r="AL236" s="41">
        <v>0</v>
      </c>
      <c r="AM236" s="41">
        <v>0</v>
      </c>
      <c r="AN236" s="41">
        <v>0</v>
      </c>
      <c r="AO236" s="41">
        <v>0</v>
      </c>
      <c r="AP236" s="30">
        <v>0</v>
      </c>
      <c r="AQ236" s="55"/>
      <c r="AR236" s="195"/>
    </row>
    <row r="237" spans="1:44" ht="22.5">
      <c r="A237" s="357" t="s">
        <v>107</v>
      </c>
      <c r="B237" s="358"/>
      <c r="C237" s="359"/>
      <c r="D237" s="24" t="s">
        <v>19</v>
      </c>
      <c r="E237" s="28">
        <v>0</v>
      </c>
      <c r="F237" s="28">
        <v>0</v>
      </c>
      <c r="G237" s="27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>
        <v>0</v>
      </c>
      <c r="V237" s="29">
        <v>0</v>
      </c>
      <c r="W237" s="29">
        <v>0</v>
      </c>
      <c r="X237" s="29">
        <v>0</v>
      </c>
      <c r="Y237" s="29">
        <v>0</v>
      </c>
      <c r="Z237" s="41">
        <v>0</v>
      </c>
      <c r="AA237" s="41">
        <v>0</v>
      </c>
      <c r="AB237" s="41">
        <v>0</v>
      </c>
      <c r="AC237" s="41">
        <v>0</v>
      </c>
      <c r="AD237" s="41">
        <v>0</v>
      </c>
      <c r="AE237" s="41">
        <v>0</v>
      </c>
      <c r="AF237" s="41">
        <v>0</v>
      </c>
      <c r="AG237" s="41">
        <v>0</v>
      </c>
      <c r="AH237" s="41">
        <v>0</v>
      </c>
      <c r="AI237" s="48">
        <v>0</v>
      </c>
      <c r="AJ237" s="41">
        <v>0</v>
      </c>
      <c r="AK237" s="41">
        <v>0</v>
      </c>
      <c r="AL237" s="41">
        <v>0</v>
      </c>
      <c r="AM237" s="41">
        <v>0</v>
      </c>
      <c r="AN237" s="41">
        <v>0</v>
      </c>
      <c r="AO237" s="41">
        <v>0</v>
      </c>
      <c r="AP237" s="30">
        <v>0</v>
      </c>
      <c r="AQ237" s="55"/>
      <c r="AR237" s="195"/>
    </row>
    <row r="238" spans="1:44" ht="22.5">
      <c r="A238" s="357" t="s">
        <v>108</v>
      </c>
      <c r="B238" s="358"/>
      <c r="C238" s="359"/>
      <c r="D238" s="24" t="s">
        <v>19</v>
      </c>
      <c r="E238" s="28">
        <v>0</v>
      </c>
      <c r="F238" s="28">
        <v>0</v>
      </c>
      <c r="G238" s="27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0</v>
      </c>
      <c r="AH238" s="41">
        <v>0</v>
      </c>
      <c r="AI238" s="48">
        <v>0</v>
      </c>
      <c r="AJ238" s="41">
        <v>0</v>
      </c>
      <c r="AK238" s="41">
        <v>0</v>
      </c>
      <c r="AL238" s="41">
        <v>0</v>
      </c>
      <c r="AM238" s="41">
        <v>0</v>
      </c>
      <c r="AN238" s="41">
        <v>0</v>
      </c>
      <c r="AO238" s="41">
        <v>0</v>
      </c>
      <c r="AP238" s="30">
        <v>0</v>
      </c>
      <c r="AQ238" s="55"/>
      <c r="AR238" s="195"/>
    </row>
    <row r="239" spans="1:44" ht="22.5">
      <c r="A239" s="357" t="s">
        <v>109</v>
      </c>
      <c r="B239" s="358"/>
      <c r="C239" s="359"/>
      <c r="D239" s="24" t="s">
        <v>19</v>
      </c>
      <c r="E239" s="28">
        <v>0</v>
      </c>
      <c r="F239" s="28">
        <v>0</v>
      </c>
      <c r="G239" s="27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>
        <v>0</v>
      </c>
      <c r="V239" s="29">
        <v>0</v>
      </c>
      <c r="W239" s="29">
        <v>0</v>
      </c>
      <c r="X239" s="29">
        <v>0</v>
      </c>
      <c r="Y239" s="29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8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30">
        <v>0</v>
      </c>
      <c r="AQ239" s="98"/>
      <c r="AR239" s="195"/>
    </row>
    <row r="240" spans="1:44" ht="22.5">
      <c r="A240" s="357" t="s">
        <v>101</v>
      </c>
      <c r="B240" s="358"/>
      <c r="C240" s="359"/>
      <c r="D240" s="24" t="s">
        <v>19</v>
      </c>
      <c r="E240" s="28">
        <v>0</v>
      </c>
      <c r="F240" s="28">
        <v>0</v>
      </c>
      <c r="G240" s="27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41">
        <v>0</v>
      </c>
      <c r="AA240" s="41">
        <v>0</v>
      </c>
      <c r="AB240" s="41">
        <v>0</v>
      </c>
      <c r="AC240" s="41">
        <v>0</v>
      </c>
      <c r="AD240" s="41">
        <v>0</v>
      </c>
      <c r="AE240" s="41">
        <v>0</v>
      </c>
      <c r="AF240" s="41">
        <v>0</v>
      </c>
      <c r="AG240" s="41">
        <v>0</v>
      </c>
      <c r="AH240" s="41">
        <v>0</v>
      </c>
      <c r="AI240" s="48">
        <v>0</v>
      </c>
      <c r="AJ240" s="41">
        <v>0</v>
      </c>
      <c r="AK240" s="41">
        <v>0</v>
      </c>
      <c r="AL240" s="41">
        <v>0</v>
      </c>
      <c r="AM240" s="41">
        <v>0</v>
      </c>
      <c r="AN240" s="41">
        <v>0</v>
      </c>
      <c r="AO240" s="41">
        <v>0</v>
      </c>
      <c r="AP240" s="30">
        <v>0</v>
      </c>
      <c r="AQ240" s="55"/>
      <c r="AR240" s="195"/>
    </row>
    <row r="241" spans="1:44" ht="22.5">
      <c r="A241" s="357" t="s">
        <v>110</v>
      </c>
      <c r="B241" s="358"/>
      <c r="C241" s="359"/>
      <c r="D241" s="24" t="s">
        <v>19</v>
      </c>
      <c r="E241" s="28">
        <v>0</v>
      </c>
      <c r="F241" s="28">
        <v>0</v>
      </c>
      <c r="G241" s="27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0</v>
      </c>
      <c r="U241" s="29">
        <v>0</v>
      </c>
      <c r="V241" s="29">
        <v>0</v>
      </c>
      <c r="W241" s="29">
        <v>0</v>
      </c>
      <c r="X241" s="29">
        <v>0</v>
      </c>
      <c r="Y241" s="29">
        <v>0</v>
      </c>
      <c r="Z241" s="41">
        <v>0</v>
      </c>
      <c r="AA241" s="41">
        <v>0</v>
      </c>
      <c r="AB241" s="41">
        <v>0</v>
      </c>
      <c r="AC241" s="41">
        <v>0</v>
      </c>
      <c r="AD241" s="41">
        <v>0</v>
      </c>
      <c r="AE241" s="41">
        <v>0</v>
      </c>
      <c r="AF241" s="41">
        <v>0</v>
      </c>
      <c r="AG241" s="41">
        <v>0</v>
      </c>
      <c r="AH241" s="41">
        <v>0</v>
      </c>
      <c r="AI241" s="48">
        <v>0</v>
      </c>
      <c r="AJ241" s="41">
        <v>0</v>
      </c>
      <c r="AK241" s="41">
        <v>0</v>
      </c>
      <c r="AL241" s="41">
        <v>0</v>
      </c>
      <c r="AM241" s="41">
        <v>0</v>
      </c>
      <c r="AN241" s="41">
        <v>0</v>
      </c>
      <c r="AO241" s="41">
        <v>0</v>
      </c>
      <c r="AP241" s="30">
        <v>0</v>
      </c>
      <c r="AQ241" s="55"/>
      <c r="AR241" s="195"/>
    </row>
    <row r="242" spans="1:44" ht="22.5">
      <c r="A242" s="357" t="s">
        <v>111</v>
      </c>
      <c r="B242" s="358"/>
      <c r="C242" s="359"/>
      <c r="D242" s="24" t="s">
        <v>19</v>
      </c>
      <c r="E242" s="28">
        <v>0</v>
      </c>
      <c r="F242" s="28">
        <v>0</v>
      </c>
      <c r="G242" s="27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41">
        <v>0</v>
      </c>
      <c r="AA242" s="41">
        <v>0</v>
      </c>
      <c r="AB242" s="41">
        <v>0</v>
      </c>
      <c r="AC242" s="41">
        <v>0</v>
      </c>
      <c r="AD242" s="41">
        <v>0</v>
      </c>
      <c r="AE242" s="41">
        <v>0</v>
      </c>
      <c r="AF242" s="41">
        <v>0</v>
      </c>
      <c r="AG242" s="41">
        <v>0</v>
      </c>
      <c r="AH242" s="41">
        <v>0</v>
      </c>
      <c r="AI242" s="48">
        <v>0</v>
      </c>
      <c r="AJ242" s="41">
        <v>0</v>
      </c>
      <c r="AK242" s="41">
        <v>0</v>
      </c>
      <c r="AL242" s="41">
        <v>0</v>
      </c>
      <c r="AM242" s="41">
        <v>0</v>
      </c>
      <c r="AN242" s="41">
        <v>0</v>
      </c>
      <c r="AO242" s="41">
        <v>0</v>
      </c>
      <c r="AP242" s="30">
        <v>0</v>
      </c>
      <c r="AQ242" s="55"/>
      <c r="AR242" s="195"/>
    </row>
    <row r="243" spans="1:44" ht="22.5">
      <c r="A243" s="353" t="s">
        <v>102</v>
      </c>
      <c r="B243" s="354"/>
      <c r="C243" s="355"/>
      <c r="D243" s="180" t="s">
        <v>19</v>
      </c>
      <c r="E243" s="181">
        <v>0</v>
      </c>
      <c r="F243" s="181">
        <v>0</v>
      </c>
      <c r="G243" s="182">
        <v>0</v>
      </c>
      <c r="H243" s="183">
        <v>0</v>
      </c>
      <c r="I243" s="183">
        <v>0</v>
      </c>
      <c r="J243" s="183">
        <v>0</v>
      </c>
      <c r="K243" s="183">
        <v>0</v>
      </c>
      <c r="L243" s="183">
        <v>0</v>
      </c>
      <c r="M243" s="183">
        <v>0</v>
      </c>
      <c r="N243" s="183">
        <v>0</v>
      </c>
      <c r="O243" s="183">
        <v>0</v>
      </c>
      <c r="P243" s="183">
        <v>0</v>
      </c>
      <c r="Q243" s="183">
        <v>0</v>
      </c>
      <c r="R243" s="183">
        <v>0</v>
      </c>
      <c r="S243" s="183">
        <v>0</v>
      </c>
      <c r="T243" s="183">
        <v>0</v>
      </c>
      <c r="U243" s="183">
        <v>0</v>
      </c>
      <c r="V243" s="183">
        <v>0</v>
      </c>
      <c r="W243" s="183">
        <v>0</v>
      </c>
      <c r="X243" s="183">
        <v>0</v>
      </c>
      <c r="Y243" s="183">
        <v>0</v>
      </c>
      <c r="Z243" s="184">
        <v>0</v>
      </c>
      <c r="AA243" s="184">
        <v>0</v>
      </c>
      <c r="AB243" s="184">
        <v>0</v>
      </c>
      <c r="AC243" s="184">
        <v>0</v>
      </c>
      <c r="AD243" s="184">
        <v>0</v>
      </c>
      <c r="AE243" s="184">
        <v>0</v>
      </c>
      <c r="AF243" s="184">
        <v>0</v>
      </c>
      <c r="AG243" s="184">
        <v>0</v>
      </c>
      <c r="AH243" s="184">
        <v>0</v>
      </c>
      <c r="AI243" s="185">
        <v>0</v>
      </c>
      <c r="AJ243" s="184">
        <v>0</v>
      </c>
      <c r="AK243" s="184">
        <v>0</v>
      </c>
      <c r="AL243" s="184">
        <v>0</v>
      </c>
      <c r="AM243" s="184">
        <v>0</v>
      </c>
      <c r="AN243" s="184">
        <v>0</v>
      </c>
      <c r="AO243" s="184">
        <v>0</v>
      </c>
      <c r="AP243" s="186">
        <v>0</v>
      </c>
      <c r="AQ243" s="98"/>
      <c r="AR243" s="195"/>
    </row>
    <row r="244" spans="1:44" ht="27.75" customHeight="1">
      <c r="A244" s="360" t="s">
        <v>103</v>
      </c>
      <c r="B244" s="360"/>
      <c r="C244" s="360"/>
      <c r="D244" s="187"/>
      <c r="E244" s="188"/>
      <c r="F244" s="189"/>
      <c r="G244" s="189"/>
      <c r="H244" s="187"/>
      <c r="I244" s="189"/>
      <c r="J244" s="189"/>
      <c r="K244" s="189"/>
      <c r="L244" s="189"/>
      <c r="M244" s="190"/>
      <c r="N244" s="190"/>
      <c r="O244" s="190"/>
      <c r="P244" s="190"/>
      <c r="Q244" s="190"/>
      <c r="R244" s="190"/>
      <c r="S244" s="190"/>
      <c r="T244" s="190"/>
      <c r="U244" s="190"/>
      <c r="V244" s="190"/>
      <c r="W244" s="190"/>
      <c r="X244" s="190"/>
      <c r="Y244" s="190"/>
      <c r="Z244" s="49"/>
      <c r="AA244" s="49"/>
      <c r="AB244" s="49"/>
      <c r="AC244" s="49"/>
      <c r="AD244" s="49"/>
      <c r="AE244" s="49"/>
      <c r="AF244" s="49"/>
      <c r="AG244" s="49"/>
      <c r="AH244" s="49"/>
      <c r="AI244" s="33"/>
      <c r="AJ244" s="49"/>
      <c r="AK244" s="49"/>
      <c r="AL244" s="49"/>
      <c r="AM244" s="49"/>
      <c r="AN244" s="49"/>
      <c r="AO244" s="49"/>
      <c r="AP244" s="55"/>
      <c r="AQ244" s="55"/>
      <c r="AR244" s="36"/>
    </row>
    <row r="245" spans="1:43" ht="71.25" customHeight="1">
      <c r="A245" s="71" t="s">
        <v>33</v>
      </c>
      <c r="B245" s="71"/>
      <c r="C245" s="196" t="s">
        <v>231</v>
      </c>
      <c r="D245" s="196"/>
      <c r="E245" s="196"/>
      <c r="F245" s="71"/>
      <c r="G245" s="71" t="s">
        <v>229</v>
      </c>
      <c r="H245" s="71"/>
      <c r="I245" s="71"/>
      <c r="J245" s="71"/>
      <c r="K245" s="71"/>
      <c r="L245" s="71"/>
      <c r="M245" s="100"/>
      <c r="N245" s="100"/>
      <c r="O245" s="100"/>
      <c r="P245" s="100"/>
      <c r="Q245" s="100"/>
      <c r="R245" s="100"/>
      <c r="S245" s="100"/>
      <c r="T245" s="99"/>
      <c r="U245" s="99"/>
      <c r="V245" s="99"/>
      <c r="W245" s="99"/>
      <c r="X245" s="99"/>
      <c r="Y245" s="99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2"/>
      <c r="AJ245" s="101"/>
      <c r="AK245" s="101"/>
      <c r="AL245" s="101"/>
      <c r="AM245" s="101"/>
      <c r="AN245" s="101"/>
      <c r="AO245" s="101"/>
      <c r="AP245" s="103"/>
      <c r="AQ245" s="103"/>
    </row>
    <row r="246" spans="1:43" ht="35.25">
      <c r="A246" s="71"/>
      <c r="B246" s="66"/>
      <c r="C246" s="66"/>
      <c r="D246" s="67"/>
      <c r="E246" s="66"/>
      <c r="F246" s="66"/>
      <c r="G246" s="66"/>
      <c r="H246" s="71"/>
      <c r="I246" s="66"/>
      <c r="J246" s="66"/>
      <c r="K246" s="66"/>
      <c r="L246" s="100"/>
      <c r="M246" s="100"/>
      <c r="N246" s="100"/>
      <c r="O246" s="100"/>
      <c r="P246" s="100"/>
      <c r="Q246" s="100"/>
      <c r="R246" s="100"/>
      <c r="S246" s="100"/>
      <c r="T246" s="99"/>
      <c r="U246" s="99"/>
      <c r="V246" s="99"/>
      <c r="W246" s="99"/>
      <c r="X246" s="99"/>
      <c r="Y246" s="99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2"/>
      <c r="AJ246" s="101"/>
      <c r="AK246" s="101"/>
      <c r="AL246" s="101"/>
      <c r="AM246" s="101"/>
      <c r="AN246" s="101"/>
      <c r="AO246" s="101"/>
      <c r="AP246" s="103"/>
      <c r="AQ246" s="103"/>
    </row>
    <row r="247" spans="1:43" ht="35.25">
      <c r="A247" s="65" t="s">
        <v>23</v>
      </c>
      <c r="B247" s="67"/>
      <c r="C247" s="104"/>
      <c r="D247" s="105"/>
      <c r="E247" s="104"/>
      <c r="F247" s="66"/>
      <c r="G247" s="356" t="s">
        <v>121</v>
      </c>
      <c r="H247" s="356"/>
      <c r="I247" s="356"/>
      <c r="J247" s="356"/>
      <c r="K247" s="356"/>
      <c r="L247" s="100"/>
      <c r="M247" s="100"/>
      <c r="N247" s="100"/>
      <c r="O247" s="100"/>
      <c r="P247" s="100"/>
      <c r="Q247" s="100"/>
      <c r="R247" s="100"/>
      <c r="S247" s="100"/>
      <c r="T247" s="99"/>
      <c r="U247" s="99"/>
      <c r="V247" s="99"/>
      <c r="W247" s="99"/>
      <c r="X247" s="99"/>
      <c r="Y247" s="99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2"/>
      <c r="AJ247" s="101"/>
      <c r="AK247" s="101"/>
      <c r="AL247" s="101"/>
      <c r="AM247" s="101"/>
      <c r="AN247" s="101"/>
      <c r="AO247" s="101"/>
      <c r="AP247" s="103"/>
      <c r="AQ247" s="103"/>
    </row>
    <row r="248" spans="1:43" ht="35.25">
      <c r="A248" s="65" t="s">
        <v>28</v>
      </c>
      <c r="B248" s="71" t="s">
        <v>230</v>
      </c>
      <c r="C248" s="71"/>
      <c r="D248" s="71"/>
      <c r="E248" s="71"/>
      <c r="F248" s="71"/>
      <c r="G248" s="71"/>
      <c r="H248" s="71"/>
      <c r="I248" s="71"/>
      <c r="J248" s="71"/>
      <c r="K248" s="71"/>
      <c r="L248" s="100"/>
      <c r="M248" s="100"/>
      <c r="N248" s="100"/>
      <c r="O248" s="100"/>
      <c r="P248" s="100"/>
      <c r="Q248" s="100"/>
      <c r="R248" s="100"/>
      <c r="S248" s="100"/>
      <c r="T248" s="99"/>
      <c r="U248" s="99"/>
      <c r="V248" s="99"/>
      <c r="W248" s="99"/>
      <c r="X248" s="99"/>
      <c r="Y248" s="99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2"/>
      <c r="AJ248" s="101"/>
      <c r="AK248" s="101"/>
      <c r="AL248" s="101"/>
      <c r="AM248" s="101"/>
      <c r="AN248" s="101"/>
      <c r="AO248" s="101"/>
      <c r="AP248" s="103"/>
      <c r="AQ248" s="103"/>
    </row>
    <row r="249" spans="1:43" ht="35.25">
      <c r="A249" s="71"/>
      <c r="B249" s="67" t="s">
        <v>122</v>
      </c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8"/>
      <c r="AA249" s="68"/>
      <c r="AB249" s="68"/>
      <c r="AC249" s="68"/>
      <c r="AD249" s="68"/>
      <c r="AE249" s="68"/>
      <c r="AF249" s="68"/>
      <c r="AG249" s="68"/>
      <c r="AH249" s="68"/>
      <c r="AI249" s="69"/>
      <c r="AJ249" s="68"/>
      <c r="AK249" s="68"/>
      <c r="AL249" s="68"/>
      <c r="AM249" s="68"/>
      <c r="AN249" s="68"/>
      <c r="AO249" s="68"/>
      <c r="AP249" s="70"/>
      <c r="AQ249" s="70"/>
    </row>
    <row r="250" spans="1:43" ht="35.25">
      <c r="A250" s="65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8"/>
      <c r="AA250" s="68"/>
      <c r="AB250" s="68"/>
      <c r="AC250" s="68"/>
      <c r="AD250" s="68"/>
      <c r="AE250" s="68"/>
      <c r="AF250" s="68"/>
      <c r="AG250" s="68"/>
      <c r="AH250" s="68"/>
      <c r="AI250" s="69"/>
      <c r="AJ250" s="68"/>
      <c r="AK250" s="68"/>
      <c r="AL250" s="68"/>
      <c r="AM250" s="68"/>
      <c r="AN250" s="68"/>
      <c r="AO250" s="68"/>
      <c r="AP250" s="70"/>
      <c r="AQ250" s="70"/>
    </row>
    <row r="251" spans="1:43" ht="35.25">
      <c r="A251" s="166" t="s">
        <v>123</v>
      </c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8"/>
      <c r="AA251" s="68"/>
      <c r="AB251" s="68"/>
      <c r="AC251" s="68"/>
      <c r="AD251" s="68"/>
      <c r="AE251" s="68"/>
      <c r="AF251" s="68"/>
      <c r="AG251" s="68"/>
      <c r="AH251" s="68"/>
      <c r="AI251" s="69"/>
      <c r="AJ251" s="68"/>
      <c r="AK251" s="68"/>
      <c r="AL251" s="68"/>
      <c r="AM251" s="68"/>
      <c r="AN251" s="68"/>
      <c r="AO251" s="68"/>
      <c r="AP251" s="70"/>
      <c r="AQ251" s="70"/>
    </row>
  </sheetData>
  <sheetProtection/>
  <mergeCells count="266">
    <mergeCell ref="A203:A204"/>
    <mergeCell ref="C159:C160"/>
    <mergeCell ref="B201:B202"/>
    <mergeCell ref="B193:B194"/>
    <mergeCell ref="C175:C176"/>
    <mergeCell ref="A161:A162"/>
    <mergeCell ref="A165:A166"/>
    <mergeCell ref="C173:C174"/>
    <mergeCell ref="A139:A140"/>
    <mergeCell ref="A141:A142"/>
    <mergeCell ref="A217:A218"/>
    <mergeCell ref="A219:A220"/>
    <mergeCell ref="A205:A206"/>
    <mergeCell ref="A207:A208"/>
    <mergeCell ref="A163:A164"/>
    <mergeCell ref="A149:A150"/>
    <mergeCell ref="A199:A200"/>
    <mergeCell ref="A201:A202"/>
    <mergeCell ref="G247:K247"/>
    <mergeCell ref="A237:C237"/>
    <mergeCell ref="A238:C238"/>
    <mergeCell ref="A239:C239"/>
    <mergeCell ref="A240:C240"/>
    <mergeCell ref="A241:C241"/>
    <mergeCell ref="A244:C244"/>
    <mergeCell ref="A242:C242"/>
    <mergeCell ref="A235:C235"/>
    <mergeCell ref="A236:C236"/>
    <mergeCell ref="A243:C243"/>
    <mergeCell ref="A143:A144"/>
    <mergeCell ref="A145:A146"/>
    <mergeCell ref="A147:A148"/>
    <mergeCell ref="B155:B156"/>
    <mergeCell ref="A209:A210"/>
    <mergeCell ref="C217:C218"/>
    <mergeCell ref="C219:C220"/>
    <mergeCell ref="A228:C228"/>
    <mergeCell ref="A229:C229"/>
    <mergeCell ref="A230:C230"/>
    <mergeCell ref="A226:C226"/>
    <mergeCell ref="A231:C231"/>
    <mergeCell ref="A232:C232"/>
    <mergeCell ref="A233:C233"/>
    <mergeCell ref="A234:C234"/>
    <mergeCell ref="B99:B100"/>
    <mergeCell ref="A111:A112"/>
    <mergeCell ref="A224:C224"/>
    <mergeCell ref="A221:C221"/>
    <mergeCell ref="A227:C227"/>
    <mergeCell ref="A137:A138"/>
    <mergeCell ref="B217:B218"/>
    <mergeCell ref="B219:B220"/>
    <mergeCell ref="A103:A104"/>
    <mergeCell ref="B103:B104"/>
    <mergeCell ref="C103:C104"/>
    <mergeCell ref="B101:B102"/>
    <mergeCell ref="C111:C112"/>
    <mergeCell ref="B119:B120"/>
    <mergeCell ref="C119:C120"/>
    <mergeCell ref="B107:B108"/>
    <mergeCell ref="A117:A118"/>
    <mergeCell ref="C117:C118"/>
    <mergeCell ref="AR4:AR6"/>
    <mergeCell ref="A13:C13"/>
    <mergeCell ref="B95:B96"/>
    <mergeCell ref="A71:A72"/>
    <mergeCell ref="C57:C58"/>
    <mergeCell ref="B43:B44"/>
    <mergeCell ref="A43:A44"/>
    <mergeCell ref="T4:V5"/>
    <mergeCell ref="D4:D6"/>
    <mergeCell ref="A21:AQ21"/>
    <mergeCell ref="A3:AR3"/>
    <mergeCell ref="AL4:AN5"/>
    <mergeCell ref="A64:A65"/>
    <mergeCell ref="B71:B72"/>
    <mergeCell ref="AC4:AE5"/>
    <mergeCell ref="C71:C72"/>
    <mergeCell ref="B50:B51"/>
    <mergeCell ref="AF4:AH5"/>
    <mergeCell ref="Q4:S5"/>
    <mergeCell ref="A17:C19"/>
    <mergeCell ref="A1:AR1"/>
    <mergeCell ref="E4:G5"/>
    <mergeCell ref="H4:J5"/>
    <mergeCell ref="K4:M5"/>
    <mergeCell ref="N4:P5"/>
    <mergeCell ref="AO4:AQ5"/>
    <mergeCell ref="B2:AR2"/>
    <mergeCell ref="Z4:AB5"/>
    <mergeCell ref="C4:C6"/>
    <mergeCell ref="B4:B6"/>
    <mergeCell ref="A20:AP20"/>
    <mergeCell ref="A36:A37"/>
    <mergeCell ref="B36:B37"/>
    <mergeCell ref="B22:B23"/>
    <mergeCell ref="A22:A23"/>
    <mergeCell ref="A7:C8"/>
    <mergeCell ref="A14:AR14"/>
    <mergeCell ref="B93:B94"/>
    <mergeCell ref="C93:C94"/>
    <mergeCell ref="C64:C65"/>
    <mergeCell ref="C99:C100"/>
    <mergeCell ref="C95:C96"/>
    <mergeCell ref="B64:B65"/>
    <mergeCell ref="A95:A96"/>
    <mergeCell ref="A97:A98"/>
    <mergeCell ref="A101:A102"/>
    <mergeCell ref="C101:C102"/>
    <mergeCell ref="B111:B112"/>
    <mergeCell ref="A105:A106"/>
    <mergeCell ref="A107:A108"/>
    <mergeCell ref="B97:B98"/>
    <mergeCell ref="C97:C98"/>
    <mergeCell ref="A99:A100"/>
    <mergeCell ref="A119:A120"/>
    <mergeCell ref="A123:A124"/>
    <mergeCell ref="B123:B124"/>
    <mergeCell ref="B127:B128"/>
    <mergeCell ref="A121:A122"/>
    <mergeCell ref="C121:C122"/>
    <mergeCell ref="C123:C124"/>
    <mergeCell ref="C133:C134"/>
    <mergeCell ref="C135:C136"/>
    <mergeCell ref="B131:B132"/>
    <mergeCell ref="C131:C132"/>
    <mergeCell ref="B125:B126"/>
    <mergeCell ref="A129:A130"/>
    <mergeCell ref="A131:A132"/>
    <mergeCell ref="A133:A134"/>
    <mergeCell ref="A135:A136"/>
    <mergeCell ref="C139:C140"/>
    <mergeCell ref="C149:C150"/>
    <mergeCell ref="B149:B150"/>
    <mergeCell ref="C143:C144"/>
    <mergeCell ref="C137:C138"/>
    <mergeCell ref="C141:C142"/>
    <mergeCell ref="C169:C170"/>
    <mergeCell ref="B141:B142"/>
    <mergeCell ref="B157:B158"/>
    <mergeCell ref="B151:B152"/>
    <mergeCell ref="C151:C152"/>
    <mergeCell ref="B153:B154"/>
    <mergeCell ref="B199:B200"/>
    <mergeCell ref="C209:C210"/>
    <mergeCell ref="B161:B162"/>
    <mergeCell ref="C161:C162"/>
    <mergeCell ref="B165:B166"/>
    <mergeCell ref="C165:C166"/>
    <mergeCell ref="C171:C172"/>
    <mergeCell ref="B167:B168"/>
    <mergeCell ref="C167:C168"/>
    <mergeCell ref="B169:B170"/>
    <mergeCell ref="C205:C206"/>
    <mergeCell ref="C181:C182"/>
    <mergeCell ref="B209:B210"/>
    <mergeCell ref="B163:B164"/>
    <mergeCell ref="B171:B172"/>
    <mergeCell ref="B173:B174"/>
    <mergeCell ref="B175:B176"/>
    <mergeCell ref="B207:B208"/>
    <mergeCell ref="B205:B206"/>
    <mergeCell ref="B187:B188"/>
    <mergeCell ref="B143:B144"/>
    <mergeCell ref="B117:B118"/>
    <mergeCell ref="C207:C208"/>
    <mergeCell ref="B177:B178"/>
    <mergeCell ref="B179:B180"/>
    <mergeCell ref="B181:B182"/>
    <mergeCell ref="C199:C200"/>
    <mergeCell ref="C201:C202"/>
    <mergeCell ref="B203:B204"/>
    <mergeCell ref="C203:C204"/>
    <mergeCell ref="A93:A94"/>
    <mergeCell ref="A115:A116"/>
    <mergeCell ref="B115:B116"/>
    <mergeCell ref="B137:B138"/>
    <mergeCell ref="B139:B140"/>
    <mergeCell ref="B113:B114"/>
    <mergeCell ref="B135:B136"/>
    <mergeCell ref="A125:A126"/>
    <mergeCell ref="B133:B134"/>
    <mergeCell ref="B121:B122"/>
    <mergeCell ref="A85:A86"/>
    <mergeCell ref="B85:B86"/>
    <mergeCell ref="C85:C86"/>
    <mergeCell ref="C22:C23"/>
    <mergeCell ref="C50:C51"/>
    <mergeCell ref="C43:C44"/>
    <mergeCell ref="C36:C37"/>
    <mergeCell ref="B57:B58"/>
    <mergeCell ref="A50:A51"/>
    <mergeCell ref="A57:A58"/>
    <mergeCell ref="AI4:AK5"/>
    <mergeCell ref="A4:A6"/>
    <mergeCell ref="A15:C16"/>
    <mergeCell ref="B105:B106"/>
    <mergeCell ref="C105:C106"/>
    <mergeCell ref="C91:C92"/>
    <mergeCell ref="W4:Y5"/>
    <mergeCell ref="A91:A92"/>
    <mergeCell ref="B91:B92"/>
    <mergeCell ref="A78:B78"/>
    <mergeCell ref="C125:C126"/>
    <mergeCell ref="B129:B130"/>
    <mergeCell ref="C129:C130"/>
    <mergeCell ref="C107:C108"/>
    <mergeCell ref="A109:A110"/>
    <mergeCell ref="B109:B110"/>
    <mergeCell ref="C109:C110"/>
    <mergeCell ref="C113:C114"/>
    <mergeCell ref="C115:C116"/>
    <mergeCell ref="A113:A114"/>
    <mergeCell ref="A153:A154"/>
    <mergeCell ref="A155:A156"/>
    <mergeCell ref="C153:C154"/>
    <mergeCell ref="C157:C158"/>
    <mergeCell ref="C145:C146"/>
    <mergeCell ref="B147:B148"/>
    <mergeCell ref="C147:C148"/>
    <mergeCell ref="A151:A152"/>
    <mergeCell ref="A159:A160"/>
    <mergeCell ref="B145:B146"/>
    <mergeCell ref="B159:B160"/>
    <mergeCell ref="C155:C156"/>
    <mergeCell ref="C177:C178"/>
    <mergeCell ref="C179:C180"/>
    <mergeCell ref="A167:A168"/>
    <mergeCell ref="A169:A170"/>
    <mergeCell ref="A171:A172"/>
    <mergeCell ref="A173:A174"/>
    <mergeCell ref="A175:A176"/>
    <mergeCell ref="A177:A178"/>
    <mergeCell ref="C183:C184"/>
    <mergeCell ref="B185:B186"/>
    <mergeCell ref="C185:C186"/>
    <mergeCell ref="A179:A180"/>
    <mergeCell ref="A181:A182"/>
    <mergeCell ref="A183:A184"/>
    <mergeCell ref="B183:B184"/>
    <mergeCell ref="C187:C188"/>
    <mergeCell ref="C189:C190"/>
    <mergeCell ref="C191:C192"/>
    <mergeCell ref="B189:B190"/>
    <mergeCell ref="B191:B192"/>
    <mergeCell ref="A187:A188"/>
    <mergeCell ref="A189:A190"/>
    <mergeCell ref="A191:A192"/>
    <mergeCell ref="C193:C194"/>
    <mergeCell ref="B195:B196"/>
    <mergeCell ref="C195:C196"/>
    <mergeCell ref="B197:B198"/>
    <mergeCell ref="C197:C198"/>
    <mergeCell ref="A193:A194"/>
    <mergeCell ref="A195:A196"/>
    <mergeCell ref="A197:A198"/>
    <mergeCell ref="C211:C212"/>
    <mergeCell ref="C213:C214"/>
    <mergeCell ref="C215:C216"/>
    <mergeCell ref="B215:B216"/>
    <mergeCell ref="A211:A212"/>
    <mergeCell ref="A213:A214"/>
    <mergeCell ref="A215:A216"/>
    <mergeCell ref="B211:B212"/>
    <mergeCell ref="B213:B214"/>
  </mergeCells>
  <conditionalFormatting sqref="CQ6:CQ14 EP6:EP14 GO6:GO14">
    <cfRule type="cellIs" priority="77" dxfId="42" operator="notEqual">
      <formula>CP6</formula>
    </cfRule>
  </conditionalFormatting>
  <conditionalFormatting sqref="E228:E229 E50 E36:F37 E51:F51 E57:F58 E64:F65 E71:F72 E86:F86 F85 E91:F126 E232:E234 E236:E243 E129:F162 E165:F208 E211:F216 F209">
    <cfRule type="cellIs" priority="76" dxfId="42" operator="notEqual">
      <formula>'финансирование мероприятий'!#REF!</formula>
    </cfRule>
  </conditionalFormatting>
  <conditionalFormatting sqref="E127:F128">
    <cfRule type="cellIs" priority="50" dxfId="42" operator="notEqual">
      <formula>'финансирование мероприятий'!#REF!</formula>
    </cfRule>
  </conditionalFormatting>
  <conditionalFormatting sqref="AF151">
    <cfRule type="cellIs" priority="49" dxfId="42" operator="notEqual">
      <formula>'финансирование мероприятий'!#REF!</formula>
    </cfRule>
  </conditionalFormatting>
  <conditionalFormatting sqref="AF152">
    <cfRule type="cellIs" priority="48" dxfId="42" operator="notEqual">
      <formula>'финансирование мероприятий'!#REF!</formula>
    </cfRule>
  </conditionalFormatting>
  <conditionalFormatting sqref="AF153">
    <cfRule type="cellIs" priority="47" dxfId="42" operator="notEqual">
      <formula>'финансирование мероприятий'!#REF!</formula>
    </cfRule>
  </conditionalFormatting>
  <conditionalFormatting sqref="AF154">
    <cfRule type="cellIs" priority="46" dxfId="42" operator="notEqual">
      <formula>'финансирование мероприятий'!#REF!</formula>
    </cfRule>
  </conditionalFormatting>
  <conditionalFormatting sqref="AF155">
    <cfRule type="cellIs" priority="45" dxfId="42" operator="notEqual">
      <formula>'финансирование мероприятий'!#REF!</formula>
    </cfRule>
  </conditionalFormatting>
  <conditionalFormatting sqref="AF156">
    <cfRule type="cellIs" priority="44" dxfId="42" operator="notEqual">
      <formula>'финансирование мероприятий'!#REF!</formula>
    </cfRule>
  </conditionalFormatting>
  <conditionalFormatting sqref="AF159">
    <cfRule type="cellIs" priority="43" dxfId="42" operator="notEqual">
      <formula>'финансирование мероприятий'!#REF!</formula>
    </cfRule>
  </conditionalFormatting>
  <conditionalFormatting sqref="AF160">
    <cfRule type="cellIs" priority="42" dxfId="42" operator="notEqual">
      <formula>'финансирование мероприятий'!#REF!</formula>
    </cfRule>
  </conditionalFormatting>
  <conditionalFormatting sqref="E163:F164">
    <cfRule type="cellIs" priority="41" dxfId="42" operator="notEqual">
      <formula>'финансирование мероприятий'!#REF!</formula>
    </cfRule>
  </conditionalFormatting>
  <conditionalFormatting sqref="AF165">
    <cfRule type="cellIs" priority="40" dxfId="42" operator="notEqual">
      <formula>'финансирование мероприятий'!#REF!</formula>
    </cfRule>
  </conditionalFormatting>
  <conditionalFormatting sqref="AF166">
    <cfRule type="cellIs" priority="39" dxfId="42" operator="notEqual">
      <formula>'финансирование мероприятий'!#REF!</formula>
    </cfRule>
  </conditionalFormatting>
  <conditionalFormatting sqref="AF171">
    <cfRule type="cellIs" priority="38" dxfId="42" operator="notEqual">
      <formula>'финансирование мероприятий'!#REF!</formula>
    </cfRule>
  </conditionalFormatting>
  <conditionalFormatting sqref="AF172">
    <cfRule type="cellIs" priority="37" dxfId="42" operator="notEqual">
      <formula>'финансирование мероприятий'!#REF!</formula>
    </cfRule>
  </conditionalFormatting>
  <conditionalFormatting sqref="AF173">
    <cfRule type="cellIs" priority="36" dxfId="42" operator="notEqual">
      <formula>'финансирование мероприятий'!#REF!</formula>
    </cfRule>
  </conditionalFormatting>
  <conditionalFormatting sqref="AF174">
    <cfRule type="cellIs" priority="35" dxfId="42" operator="notEqual">
      <formula>'финансирование мероприятий'!#REF!</formula>
    </cfRule>
  </conditionalFormatting>
  <conditionalFormatting sqref="AF175">
    <cfRule type="cellIs" priority="34" dxfId="42" operator="notEqual">
      <formula>'финансирование мероприятий'!#REF!</formula>
    </cfRule>
  </conditionalFormatting>
  <conditionalFormatting sqref="AF176">
    <cfRule type="cellIs" priority="33" dxfId="42" operator="notEqual">
      <formula>'финансирование мероприятий'!#REF!</formula>
    </cfRule>
  </conditionalFormatting>
  <conditionalFormatting sqref="AF177">
    <cfRule type="cellIs" priority="32" dxfId="42" operator="notEqual">
      <formula>'финансирование мероприятий'!#REF!</formula>
    </cfRule>
  </conditionalFormatting>
  <conditionalFormatting sqref="AF178">
    <cfRule type="cellIs" priority="31" dxfId="42" operator="notEqual">
      <formula>'финансирование мероприятий'!#REF!</formula>
    </cfRule>
  </conditionalFormatting>
  <conditionalFormatting sqref="AF187">
    <cfRule type="cellIs" priority="30" dxfId="42" operator="notEqual">
      <formula>'финансирование мероприятий'!#REF!</formula>
    </cfRule>
  </conditionalFormatting>
  <conditionalFormatting sqref="AF188">
    <cfRule type="cellIs" priority="29" dxfId="42" operator="notEqual">
      <formula>'финансирование мероприятий'!#REF!</formula>
    </cfRule>
  </conditionalFormatting>
  <conditionalFormatting sqref="AF189">
    <cfRule type="cellIs" priority="28" dxfId="42" operator="notEqual">
      <formula>'финансирование мероприятий'!#REF!</formula>
    </cfRule>
  </conditionalFormatting>
  <conditionalFormatting sqref="AF190">
    <cfRule type="cellIs" priority="27" dxfId="42" operator="notEqual">
      <formula>'финансирование мероприятий'!#REF!</formula>
    </cfRule>
  </conditionalFormatting>
  <conditionalFormatting sqref="AF205">
    <cfRule type="cellIs" priority="26" dxfId="42" operator="notEqual">
      <formula>'финансирование мероприятий'!#REF!</formula>
    </cfRule>
  </conditionalFormatting>
  <conditionalFormatting sqref="AF206">
    <cfRule type="cellIs" priority="25" dxfId="42" operator="notEqual">
      <formula>'финансирование мероприятий'!#REF!</formula>
    </cfRule>
  </conditionalFormatting>
  <conditionalFormatting sqref="E217:F218">
    <cfRule type="cellIs" priority="23" dxfId="42" operator="notEqual">
      <formula>'финансирование мероприятий'!#REF!</formula>
    </cfRule>
  </conditionalFormatting>
  <conditionalFormatting sqref="E219:F220">
    <cfRule type="cellIs" priority="22" dxfId="42" operator="notEqual">
      <formula>'финансирование мероприятий'!#REF!</formula>
    </cfRule>
  </conditionalFormatting>
  <conditionalFormatting sqref="AF215">
    <cfRule type="cellIs" priority="20" dxfId="42" operator="notEqual">
      <formula>'финансирование мероприятий'!#REF!</formula>
    </cfRule>
  </conditionalFormatting>
  <conditionalFormatting sqref="AF216">
    <cfRule type="cellIs" priority="19" dxfId="42" operator="notEqual">
      <formula>'финансирование мероприятий'!#REF!</formula>
    </cfRule>
  </conditionalFormatting>
  <conditionalFormatting sqref="AF219">
    <cfRule type="cellIs" priority="16" dxfId="42" operator="notEqual">
      <formula>'финансирование мероприятий'!#REF!</formula>
    </cfRule>
  </conditionalFormatting>
  <conditionalFormatting sqref="AF220">
    <cfRule type="cellIs" priority="15" dxfId="42" operator="notEqual">
      <formula>'финансирование мероприятий'!#REF!</formula>
    </cfRule>
  </conditionalFormatting>
  <conditionalFormatting sqref="AF149">
    <cfRule type="cellIs" priority="14" dxfId="42" operator="notEqual">
      <formula>'финансирование мероприятий'!#REF!</formula>
    </cfRule>
  </conditionalFormatting>
  <conditionalFormatting sqref="AF150">
    <cfRule type="cellIs" priority="13" dxfId="42" operator="notEqual">
      <formula>'финансирование мероприятий'!#REF!</formula>
    </cfRule>
  </conditionalFormatting>
  <conditionalFormatting sqref="AF151">
    <cfRule type="cellIs" priority="12" dxfId="42" operator="notEqual">
      <formula>'финансирование мероприятий'!#REF!</formula>
    </cfRule>
  </conditionalFormatting>
  <conditionalFormatting sqref="AF152">
    <cfRule type="cellIs" priority="11" dxfId="42" operator="notEqual">
      <formula>'финансирование мероприятий'!#REF!</formula>
    </cfRule>
  </conditionalFormatting>
  <conditionalFormatting sqref="E226">
    <cfRule type="cellIs" priority="10" dxfId="42" operator="notEqual">
      <formula>'финансирование мероприятий'!#REF!</formula>
    </cfRule>
  </conditionalFormatting>
  <conditionalFormatting sqref="E209">
    <cfRule type="cellIs" priority="5" dxfId="42" operator="notEqual">
      <formula>'финансирование мероприятий'!#REF!</formula>
    </cfRule>
  </conditionalFormatting>
  <conditionalFormatting sqref="F210">
    <cfRule type="cellIs" priority="3" dxfId="42" operator="notEqual">
      <formula>'финансирование мероприятий'!#REF!</formula>
    </cfRule>
  </conditionalFormatting>
  <conditionalFormatting sqref="E210">
    <cfRule type="cellIs" priority="1" dxfId="42" operator="notEqual">
      <formula>'финансирование мероприятий'!#REF!</formula>
    </cfRule>
  </conditionalFormatting>
  <printOptions/>
  <pageMargins left="0.2362204724409449" right="0.2362204724409449" top="0.7874015748031497" bottom="0.7874015748031497" header="0.1968503937007874" footer="0.31496062992125984"/>
  <pageSetup fitToHeight="9" horizontalDpi="600" verticalDpi="600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2"/>
  <sheetViews>
    <sheetView zoomScalePageLayoutView="0" workbookViewId="0" topLeftCell="A12">
      <selection activeCell="A1" sqref="A1:AQ19"/>
    </sheetView>
  </sheetViews>
  <sheetFormatPr defaultColWidth="9.140625" defaultRowHeight="15"/>
  <cols>
    <col min="1" max="1" width="3.8515625" style="0" customWidth="1"/>
    <col min="2" max="2" width="15.00390625" style="0" customWidth="1"/>
    <col min="3" max="3" width="4.57421875" style="0" customWidth="1"/>
    <col min="4" max="4" width="6.140625" style="0" customWidth="1"/>
    <col min="5" max="5" width="5.00390625" style="0" customWidth="1"/>
    <col min="6" max="6" width="4.00390625" style="0" customWidth="1"/>
    <col min="7" max="7" width="5.00390625" style="0" customWidth="1"/>
    <col min="8" max="8" width="2.7109375" style="0" customWidth="1"/>
    <col min="9" max="9" width="2.421875" style="0" customWidth="1"/>
    <col min="10" max="11" width="2.00390625" style="0" customWidth="1"/>
    <col min="12" max="12" width="2.7109375" style="0" customWidth="1"/>
    <col min="13" max="13" width="2.00390625" style="0" customWidth="1"/>
    <col min="14" max="14" width="2.57421875" style="0" customWidth="1"/>
    <col min="15" max="15" width="2.7109375" style="0" customWidth="1"/>
    <col min="16" max="16" width="2.57421875" style="0" customWidth="1"/>
    <col min="17" max="17" width="2.421875" style="0" customWidth="1"/>
    <col min="18" max="19" width="2.8515625" style="0" customWidth="1"/>
    <col min="20" max="20" width="2.57421875" style="0" customWidth="1"/>
    <col min="21" max="21" width="2.8515625" style="0" customWidth="1"/>
    <col min="22" max="22" width="2.57421875" style="0" customWidth="1"/>
    <col min="23" max="23" width="2.8515625" style="0" customWidth="1"/>
    <col min="24" max="24" width="2.421875" style="0" customWidth="1"/>
    <col min="25" max="25" width="2.57421875" style="0" customWidth="1"/>
    <col min="26" max="27" width="2.8515625" style="0" customWidth="1"/>
    <col min="28" max="28" width="2.00390625" style="0" customWidth="1"/>
    <col min="29" max="29" width="2.28125" style="0" customWidth="1"/>
    <col min="30" max="30" width="2.421875" style="0" customWidth="1"/>
    <col min="31" max="31" width="3.00390625" style="0" customWidth="1"/>
    <col min="32" max="32" width="2.140625" style="0" customWidth="1"/>
    <col min="33" max="33" width="2.7109375" style="0" customWidth="1"/>
    <col min="34" max="35" width="3.00390625" style="0" customWidth="1"/>
    <col min="36" max="36" width="2.57421875" style="0" customWidth="1"/>
    <col min="37" max="37" width="2.140625" style="0" customWidth="1"/>
    <col min="38" max="38" width="2.7109375" style="0" customWidth="1"/>
    <col min="39" max="39" width="2.421875" style="0" customWidth="1"/>
    <col min="40" max="40" width="3.7109375" style="0" customWidth="1"/>
    <col min="41" max="41" width="4.8515625" style="0" customWidth="1"/>
    <col min="42" max="42" width="4.140625" style="0" customWidth="1"/>
    <col min="43" max="43" width="3.8515625" style="0" customWidth="1"/>
  </cols>
  <sheetData>
    <row r="1" spans="1:43" ht="14.25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374" t="s">
        <v>124</v>
      </c>
      <c r="AG1" s="374"/>
      <c r="AH1" s="374"/>
      <c r="AI1" s="374"/>
      <c r="AJ1" s="374"/>
      <c r="AK1" s="374"/>
      <c r="AL1" s="374"/>
      <c r="AM1" s="374"/>
      <c r="AN1" s="374"/>
      <c r="AO1" s="111"/>
      <c r="AP1" s="111"/>
      <c r="AQ1" s="111"/>
    </row>
    <row r="2" spans="1:43" ht="15.75" thickBot="1">
      <c r="A2" s="375" t="s">
        <v>147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112"/>
      <c r="AQ2" s="112"/>
    </row>
    <row r="3" spans="1:43" ht="15" thickBot="1">
      <c r="A3" s="376" t="s">
        <v>0</v>
      </c>
      <c r="B3" s="378" t="s">
        <v>29</v>
      </c>
      <c r="C3" s="378" t="s">
        <v>125</v>
      </c>
      <c r="D3" s="380" t="s">
        <v>227</v>
      </c>
      <c r="E3" s="382" t="s">
        <v>227</v>
      </c>
      <c r="F3" s="383"/>
      <c r="G3" s="383"/>
      <c r="H3" s="386" t="s">
        <v>126</v>
      </c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8"/>
    </row>
    <row r="4" spans="1:43" ht="61.5" customHeight="1">
      <c r="A4" s="377"/>
      <c r="B4" s="379"/>
      <c r="C4" s="379"/>
      <c r="D4" s="381"/>
      <c r="E4" s="384"/>
      <c r="F4" s="385"/>
      <c r="G4" s="385"/>
      <c r="H4" s="366" t="s">
        <v>2</v>
      </c>
      <c r="I4" s="366"/>
      <c r="J4" s="366"/>
      <c r="K4" s="366" t="s">
        <v>3</v>
      </c>
      <c r="L4" s="366"/>
      <c r="M4" s="366"/>
      <c r="N4" s="366" t="s">
        <v>4</v>
      </c>
      <c r="O4" s="366"/>
      <c r="P4" s="366"/>
      <c r="Q4" s="366" t="s">
        <v>5</v>
      </c>
      <c r="R4" s="366"/>
      <c r="S4" s="366"/>
      <c r="T4" s="366" t="s">
        <v>6</v>
      </c>
      <c r="U4" s="366"/>
      <c r="V4" s="366"/>
      <c r="W4" s="366" t="s">
        <v>7</v>
      </c>
      <c r="X4" s="366"/>
      <c r="Y4" s="366"/>
      <c r="Z4" s="366" t="s">
        <v>8</v>
      </c>
      <c r="AA4" s="366"/>
      <c r="AB4" s="366"/>
      <c r="AC4" s="366" t="s">
        <v>9</v>
      </c>
      <c r="AD4" s="366"/>
      <c r="AE4" s="366"/>
      <c r="AF4" s="366" t="s">
        <v>10</v>
      </c>
      <c r="AG4" s="366"/>
      <c r="AH4" s="366"/>
      <c r="AI4" s="366" t="s">
        <v>11</v>
      </c>
      <c r="AJ4" s="366"/>
      <c r="AK4" s="366"/>
      <c r="AL4" s="366" t="s">
        <v>12</v>
      </c>
      <c r="AM4" s="366"/>
      <c r="AN4" s="366"/>
      <c r="AO4" s="366" t="s">
        <v>13</v>
      </c>
      <c r="AP4" s="366"/>
      <c r="AQ4" s="367"/>
    </row>
    <row r="5" spans="1:43" ht="12" customHeight="1" thickBot="1">
      <c r="A5" s="113"/>
      <c r="B5" s="114"/>
      <c r="C5" s="114"/>
      <c r="D5" s="114"/>
      <c r="E5" s="114" t="s">
        <v>16</v>
      </c>
      <c r="F5" s="114" t="s">
        <v>17</v>
      </c>
      <c r="G5" s="114" t="s">
        <v>15</v>
      </c>
      <c r="H5" s="114" t="s">
        <v>16</v>
      </c>
      <c r="I5" s="114" t="s">
        <v>17</v>
      </c>
      <c r="J5" s="114" t="s">
        <v>15</v>
      </c>
      <c r="K5" s="114" t="s">
        <v>16</v>
      </c>
      <c r="L5" s="114" t="s">
        <v>17</v>
      </c>
      <c r="M5" s="114" t="s">
        <v>15</v>
      </c>
      <c r="N5" s="114" t="s">
        <v>16</v>
      </c>
      <c r="O5" s="114" t="s">
        <v>17</v>
      </c>
      <c r="P5" s="114" t="s">
        <v>15</v>
      </c>
      <c r="Q5" s="114" t="s">
        <v>16</v>
      </c>
      <c r="R5" s="114" t="s">
        <v>17</v>
      </c>
      <c r="S5" s="114" t="s">
        <v>15</v>
      </c>
      <c r="T5" s="114" t="s">
        <v>16</v>
      </c>
      <c r="U5" s="114" t="s">
        <v>17</v>
      </c>
      <c r="V5" s="114" t="s">
        <v>15</v>
      </c>
      <c r="W5" s="114" t="s">
        <v>16</v>
      </c>
      <c r="X5" s="114" t="s">
        <v>17</v>
      </c>
      <c r="Y5" s="114" t="s">
        <v>15</v>
      </c>
      <c r="Z5" s="114" t="s">
        <v>16</v>
      </c>
      <c r="AA5" s="114" t="s">
        <v>17</v>
      </c>
      <c r="AB5" s="114" t="s">
        <v>15</v>
      </c>
      <c r="AC5" s="114" t="s">
        <v>16</v>
      </c>
      <c r="AD5" s="114" t="s">
        <v>17</v>
      </c>
      <c r="AE5" s="114" t="s">
        <v>15</v>
      </c>
      <c r="AF5" s="114" t="s">
        <v>16</v>
      </c>
      <c r="AG5" s="114" t="s">
        <v>17</v>
      </c>
      <c r="AH5" s="114" t="s">
        <v>15</v>
      </c>
      <c r="AI5" s="114" t="s">
        <v>16</v>
      </c>
      <c r="AJ5" s="114" t="s">
        <v>17</v>
      </c>
      <c r="AK5" s="114" t="s">
        <v>15</v>
      </c>
      <c r="AL5" s="114" t="s">
        <v>16</v>
      </c>
      <c r="AM5" s="114" t="s">
        <v>17</v>
      </c>
      <c r="AN5" s="114" t="s">
        <v>15</v>
      </c>
      <c r="AO5" s="114" t="s">
        <v>16</v>
      </c>
      <c r="AP5" s="114" t="s">
        <v>17</v>
      </c>
      <c r="AQ5" s="123" t="s">
        <v>15</v>
      </c>
    </row>
    <row r="6" spans="1:43" ht="13.5" customHeight="1" thickBot="1">
      <c r="A6" s="368" t="s">
        <v>127</v>
      </c>
      <c r="B6" s="369"/>
      <c r="C6" s="369"/>
      <c r="D6" s="370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</row>
    <row r="7" spans="1:43" ht="135" customHeight="1">
      <c r="A7" s="124">
        <v>1</v>
      </c>
      <c r="B7" s="125" t="s">
        <v>46</v>
      </c>
      <c r="C7" s="126">
        <v>26</v>
      </c>
      <c r="D7" s="132">
        <v>29</v>
      </c>
      <c r="E7" s="127">
        <f aca="true" t="shared" si="0" ref="E7:F12">SUM(H7+K7+N7+Q7+T7)</f>
        <v>0</v>
      </c>
      <c r="F7" s="127">
        <f t="shared" si="0"/>
        <v>0</v>
      </c>
      <c r="G7" s="128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  <c r="S7" s="127">
        <v>0</v>
      </c>
      <c r="T7" s="127">
        <v>0</v>
      </c>
      <c r="U7" s="127">
        <v>0</v>
      </c>
      <c r="V7" s="127">
        <v>0</v>
      </c>
      <c r="W7" s="127">
        <v>0</v>
      </c>
      <c r="X7" s="127">
        <v>0</v>
      </c>
      <c r="Y7" s="127">
        <v>0</v>
      </c>
      <c r="Z7" s="127">
        <v>0</v>
      </c>
      <c r="AA7" s="127">
        <v>0</v>
      </c>
      <c r="AB7" s="127">
        <v>0</v>
      </c>
      <c r="AC7" s="127">
        <v>0</v>
      </c>
      <c r="AD7" s="127">
        <v>0</v>
      </c>
      <c r="AE7" s="127">
        <v>0</v>
      </c>
      <c r="AF7" s="127">
        <v>0</v>
      </c>
      <c r="AG7" s="127">
        <v>0</v>
      </c>
      <c r="AH7" s="127">
        <v>0</v>
      </c>
      <c r="AI7" s="127">
        <v>0</v>
      </c>
      <c r="AJ7" s="127">
        <v>0</v>
      </c>
      <c r="AK7" s="127">
        <v>0</v>
      </c>
      <c r="AL7" s="127">
        <v>0</v>
      </c>
      <c r="AM7" s="127">
        <v>0</v>
      </c>
      <c r="AN7" s="127">
        <v>0</v>
      </c>
      <c r="AO7" s="127">
        <v>29</v>
      </c>
      <c r="AP7" s="127">
        <v>0</v>
      </c>
      <c r="AQ7" s="127">
        <v>0</v>
      </c>
    </row>
    <row r="8" spans="1:43" ht="109.5" customHeight="1">
      <c r="A8" s="129">
        <v>2</v>
      </c>
      <c r="B8" s="130" t="s">
        <v>41</v>
      </c>
      <c r="C8" s="131">
        <v>10</v>
      </c>
      <c r="D8" s="132">
        <v>14</v>
      </c>
      <c r="E8" s="132">
        <f t="shared" si="0"/>
        <v>0</v>
      </c>
      <c r="F8" s="127">
        <f t="shared" si="0"/>
        <v>0</v>
      </c>
      <c r="G8" s="128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7">
        <v>0</v>
      </c>
      <c r="AA8" s="127">
        <v>0</v>
      </c>
      <c r="AB8" s="127">
        <v>0</v>
      </c>
      <c r="AC8" s="127">
        <v>0</v>
      </c>
      <c r="AD8" s="127">
        <v>0</v>
      </c>
      <c r="AE8" s="127">
        <v>0</v>
      </c>
      <c r="AF8" s="127">
        <v>0</v>
      </c>
      <c r="AG8" s="127">
        <v>0</v>
      </c>
      <c r="AH8" s="127">
        <v>0</v>
      </c>
      <c r="AI8" s="127">
        <v>0</v>
      </c>
      <c r="AJ8" s="127">
        <v>0</v>
      </c>
      <c r="AK8" s="127">
        <v>0</v>
      </c>
      <c r="AL8" s="127">
        <v>0</v>
      </c>
      <c r="AM8" s="127">
        <v>0</v>
      </c>
      <c r="AN8" s="127">
        <v>0</v>
      </c>
      <c r="AO8" s="132">
        <v>14</v>
      </c>
      <c r="AP8" s="132">
        <v>0</v>
      </c>
      <c r="AQ8" s="132">
        <v>0</v>
      </c>
    </row>
    <row r="9" spans="1:43" ht="123" customHeight="1">
      <c r="A9" s="129">
        <v>3</v>
      </c>
      <c r="B9" s="130" t="s">
        <v>45</v>
      </c>
      <c r="C9" s="131">
        <v>7</v>
      </c>
      <c r="D9" s="132">
        <v>9</v>
      </c>
      <c r="E9" s="132">
        <f t="shared" si="0"/>
        <v>0</v>
      </c>
      <c r="F9" s="127">
        <f t="shared" si="0"/>
        <v>0</v>
      </c>
      <c r="G9" s="128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27">
        <v>0</v>
      </c>
      <c r="X9" s="127">
        <v>0</v>
      </c>
      <c r="Y9" s="127">
        <v>0</v>
      </c>
      <c r="Z9" s="127">
        <v>0</v>
      </c>
      <c r="AA9" s="127">
        <v>0</v>
      </c>
      <c r="AB9" s="127">
        <v>0</v>
      </c>
      <c r="AC9" s="127">
        <v>0</v>
      </c>
      <c r="AD9" s="127">
        <v>0</v>
      </c>
      <c r="AE9" s="127">
        <v>0</v>
      </c>
      <c r="AF9" s="127"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7">
        <v>0</v>
      </c>
      <c r="AN9" s="127">
        <v>0</v>
      </c>
      <c r="AO9" s="132">
        <v>9</v>
      </c>
      <c r="AP9" s="132">
        <v>0</v>
      </c>
      <c r="AQ9" s="132">
        <v>0</v>
      </c>
    </row>
    <row r="10" spans="1:43" ht="123.75" customHeight="1">
      <c r="A10" s="129">
        <v>4</v>
      </c>
      <c r="B10" s="130" t="s">
        <v>44</v>
      </c>
      <c r="C10" s="131">
        <v>8</v>
      </c>
      <c r="D10" s="132">
        <v>10</v>
      </c>
      <c r="E10" s="132">
        <f t="shared" si="0"/>
        <v>0</v>
      </c>
      <c r="F10" s="127">
        <f t="shared" si="0"/>
        <v>0</v>
      </c>
      <c r="G10" s="135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0</v>
      </c>
      <c r="V10" s="132">
        <v>0</v>
      </c>
      <c r="W10" s="132">
        <v>0</v>
      </c>
      <c r="X10" s="132">
        <v>0</v>
      </c>
      <c r="Y10" s="132">
        <v>0</v>
      </c>
      <c r="Z10" s="132">
        <v>0</v>
      </c>
      <c r="AA10" s="132">
        <v>0</v>
      </c>
      <c r="AB10" s="132">
        <v>0</v>
      </c>
      <c r="AC10" s="132">
        <v>0</v>
      </c>
      <c r="AD10" s="132">
        <v>0</v>
      </c>
      <c r="AE10" s="132">
        <v>0</v>
      </c>
      <c r="AF10" s="132">
        <v>0</v>
      </c>
      <c r="AG10" s="132">
        <v>0</v>
      </c>
      <c r="AH10" s="132">
        <v>0</v>
      </c>
      <c r="AI10" s="132">
        <v>0</v>
      </c>
      <c r="AJ10" s="132">
        <v>0</v>
      </c>
      <c r="AK10" s="132">
        <v>0</v>
      </c>
      <c r="AL10" s="132">
        <v>0</v>
      </c>
      <c r="AM10" s="132">
        <v>0</v>
      </c>
      <c r="AN10" s="132">
        <v>0</v>
      </c>
      <c r="AO10" s="132">
        <v>10</v>
      </c>
      <c r="AP10" s="132">
        <v>0</v>
      </c>
      <c r="AQ10" s="132">
        <v>0</v>
      </c>
    </row>
    <row r="11" spans="1:43" ht="123" customHeight="1">
      <c r="A11" s="165">
        <v>5</v>
      </c>
      <c r="B11" s="130" t="s">
        <v>42</v>
      </c>
      <c r="C11" s="131">
        <v>1</v>
      </c>
      <c r="D11" s="132">
        <v>5</v>
      </c>
      <c r="E11" s="132">
        <f t="shared" si="0"/>
        <v>0</v>
      </c>
      <c r="F11" s="127">
        <f t="shared" si="0"/>
        <v>0</v>
      </c>
      <c r="G11" s="135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0</v>
      </c>
      <c r="W11" s="132">
        <v>0</v>
      </c>
      <c r="X11" s="132">
        <v>0</v>
      </c>
      <c r="Y11" s="132">
        <v>0</v>
      </c>
      <c r="Z11" s="132">
        <v>0</v>
      </c>
      <c r="AA11" s="132">
        <v>0</v>
      </c>
      <c r="AB11" s="132">
        <v>0</v>
      </c>
      <c r="AC11" s="132">
        <v>0</v>
      </c>
      <c r="AD11" s="132">
        <v>0</v>
      </c>
      <c r="AE11" s="132">
        <v>0</v>
      </c>
      <c r="AF11" s="132">
        <v>0</v>
      </c>
      <c r="AG11" s="132">
        <v>0</v>
      </c>
      <c r="AH11" s="132">
        <v>0</v>
      </c>
      <c r="AI11" s="132">
        <v>0</v>
      </c>
      <c r="AJ11" s="132">
        <v>0</v>
      </c>
      <c r="AK11" s="132">
        <v>0</v>
      </c>
      <c r="AL11" s="132">
        <v>0</v>
      </c>
      <c r="AM11" s="132">
        <v>0</v>
      </c>
      <c r="AN11" s="132">
        <v>0</v>
      </c>
      <c r="AO11" s="132">
        <v>5</v>
      </c>
      <c r="AP11" s="132">
        <v>0</v>
      </c>
      <c r="AQ11" s="132">
        <v>0</v>
      </c>
    </row>
    <row r="12" spans="1:43" ht="122.25" customHeight="1" thickBot="1">
      <c r="A12" s="129">
        <v>6</v>
      </c>
      <c r="B12" s="134" t="s">
        <v>47</v>
      </c>
      <c r="C12" s="133">
        <v>18</v>
      </c>
      <c r="D12" s="178">
        <v>24</v>
      </c>
      <c r="E12" s="132">
        <f t="shared" si="0"/>
        <v>0</v>
      </c>
      <c r="F12" s="127">
        <f t="shared" si="0"/>
        <v>0</v>
      </c>
      <c r="G12" s="128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7">
        <v>0</v>
      </c>
      <c r="AA12" s="127">
        <v>0</v>
      </c>
      <c r="AB12" s="127">
        <v>0</v>
      </c>
      <c r="AC12" s="127">
        <v>0</v>
      </c>
      <c r="AD12" s="127">
        <v>0</v>
      </c>
      <c r="AE12" s="127">
        <v>0</v>
      </c>
      <c r="AF12" s="127">
        <v>0</v>
      </c>
      <c r="AG12" s="127">
        <v>0</v>
      </c>
      <c r="AH12" s="127">
        <v>0</v>
      </c>
      <c r="AI12" s="127">
        <v>0</v>
      </c>
      <c r="AJ12" s="127">
        <v>0</v>
      </c>
      <c r="AK12" s="127">
        <v>0</v>
      </c>
      <c r="AL12" s="127">
        <v>0</v>
      </c>
      <c r="AM12" s="127">
        <v>0</v>
      </c>
      <c r="AN12" s="127">
        <v>0</v>
      </c>
      <c r="AO12" s="132">
        <v>24</v>
      </c>
      <c r="AP12" s="132">
        <v>0</v>
      </c>
      <c r="AQ12" s="132">
        <v>0</v>
      </c>
    </row>
    <row r="13" spans="1:43" ht="11.25" customHeight="1" thickBot="1">
      <c r="A13" s="371" t="s">
        <v>40</v>
      </c>
      <c r="B13" s="372"/>
      <c r="C13" s="372"/>
      <c r="D13" s="373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/>
      <c r="AP13" s="372"/>
      <c r="AQ13" s="372"/>
    </row>
    <row r="14" spans="1:43" ht="89.25" customHeight="1">
      <c r="A14" s="124">
        <v>1</v>
      </c>
      <c r="B14" s="125" t="s">
        <v>48</v>
      </c>
      <c r="C14" s="159">
        <v>34</v>
      </c>
      <c r="D14" s="177">
        <v>40</v>
      </c>
      <c r="E14" s="229">
        <f>SUM(H14+K14+N14+Q14+T14)</f>
        <v>0</v>
      </c>
      <c r="F14" s="229">
        <f>SUM(I14+L14+O14+R14+U14)</f>
        <v>0</v>
      </c>
      <c r="G14" s="128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0</v>
      </c>
      <c r="U14" s="127">
        <v>0</v>
      </c>
      <c r="V14" s="127">
        <v>0</v>
      </c>
      <c r="W14" s="127">
        <v>0</v>
      </c>
      <c r="X14" s="127">
        <v>0</v>
      </c>
      <c r="Y14" s="127">
        <v>0</v>
      </c>
      <c r="Z14" s="127">
        <v>0</v>
      </c>
      <c r="AA14" s="127">
        <v>0</v>
      </c>
      <c r="AB14" s="127">
        <v>0</v>
      </c>
      <c r="AC14" s="127">
        <v>0</v>
      </c>
      <c r="AD14" s="127">
        <v>0</v>
      </c>
      <c r="AE14" s="127">
        <v>0</v>
      </c>
      <c r="AF14" s="127">
        <v>0</v>
      </c>
      <c r="AG14" s="127">
        <v>0</v>
      </c>
      <c r="AH14" s="127">
        <v>0</v>
      </c>
      <c r="AI14" s="127">
        <v>0</v>
      </c>
      <c r="AJ14" s="127">
        <v>0</v>
      </c>
      <c r="AK14" s="127">
        <v>0</v>
      </c>
      <c r="AL14" s="127">
        <v>0</v>
      </c>
      <c r="AM14" s="127">
        <v>0</v>
      </c>
      <c r="AN14" s="127">
        <v>0</v>
      </c>
      <c r="AO14" s="122">
        <v>40</v>
      </c>
      <c r="AP14" s="127">
        <v>0</v>
      </c>
      <c r="AQ14" s="127">
        <v>0</v>
      </c>
    </row>
    <row r="15" spans="1:43" ht="122.25" customHeight="1" thickBot="1">
      <c r="A15" s="129">
        <v>2</v>
      </c>
      <c r="B15" s="134" t="s">
        <v>49</v>
      </c>
      <c r="C15" s="133">
        <v>3000</v>
      </c>
      <c r="D15" s="160">
        <v>4500</v>
      </c>
      <c r="E15" s="229">
        <f>SUM(H15+K15+N15+Q15+T15)</f>
        <v>0</v>
      </c>
      <c r="F15" s="229">
        <f>SUM(I15+L15+O15+R15+U15)</f>
        <v>0</v>
      </c>
      <c r="G15" s="128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7">
        <v>0</v>
      </c>
      <c r="AA15" s="127">
        <v>0</v>
      </c>
      <c r="AB15" s="127">
        <v>0</v>
      </c>
      <c r="AC15" s="127">
        <v>0</v>
      </c>
      <c r="AD15" s="127">
        <v>0</v>
      </c>
      <c r="AE15" s="127">
        <v>0</v>
      </c>
      <c r="AF15" s="127">
        <v>0</v>
      </c>
      <c r="AG15" s="127">
        <v>0</v>
      </c>
      <c r="AH15" s="127">
        <v>0</v>
      </c>
      <c r="AI15" s="127">
        <v>0</v>
      </c>
      <c r="AJ15" s="127">
        <v>0</v>
      </c>
      <c r="AK15" s="127">
        <v>0</v>
      </c>
      <c r="AL15" s="127">
        <v>0</v>
      </c>
      <c r="AM15" s="127">
        <v>0</v>
      </c>
      <c r="AN15" s="127">
        <v>0</v>
      </c>
      <c r="AO15" s="160">
        <v>4500</v>
      </c>
      <c r="AP15" s="132">
        <v>0</v>
      </c>
      <c r="AQ15" s="132">
        <v>0</v>
      </c>
    </row>
    <row r="16" spans="1:43" ht="15">
      <c r="A16" s="361" t="s">
        <v>128</v>
      </c>
      <c r="B16" s="362"/>
      <c r="C16" s="362"/>
      <c r="D16" s="364" t="s">
        <v>229</v>
      </c>
      <c r="E16" s="364"/>
      <c r="F16" s="364"/>
      <c r="G16" s="364"/>
      <c r="H16" s="116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</row>
    <row r="17" spans="1:43" ht="14.25">
      <c r="A17" s="161"/>
      <c r="B17" s="161"/>
      <c r="C17" s="161"/>
      <c r="D17" s="161"/>
      <c r="E17" s="161"/>
      <c r="F17" s="161"/>
      <c r="G17" s="161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</row>
    <row r="18" spans="1:43" ht="17.25" customHeight="1">
      <c r="A18" s="363" t="s">
        <v>129</v>
      </c>
      <c r="B18" s="363"/>
      <c r="C18" s="363"/>
      <c r="D18" s="365" t="s">
        <v>121</v>
      </c>
      <c r="E18" s="365"/>
      <c r="F18" s="365"/>
      <c r="G18" s="365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spans="1:43" ht="15">
      <c r="A19" s="162"/>
      <c r="B19" s="163" t="s">
        <v>232</v>
      </c>
      <c r="C19" s="163"/>
      <c r="D19" s="163"/>
      <c r="E19" s="164"/>
      <c r="F19" s="164"/>
      <c r="G19" s="164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</row>
    <row r="20" spans="1:43" ht="15">
      <c r="A20" s="117"/>
      <c r="B20" s="118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</row>
    <row r="21" spans="8:43" ht="15"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</row>
    <row r="22" spans="8:43" ht="15">
      <c r="H22" s="121"/>
      <c r="I22" s="121"/>
      <c r="J22" s="121"/>
      <c r="K22" s="121"/>
      <c r="L22" s="121"/>
      <c r="M22" s="121"/>
      <c r="N22" s="121"/>
      <c r="O22" s="121"/>
      <c r="P22" s="121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</row>
  </sheetData>
  <sheetProtection/>
  <mergeCells count="26">
    <mergeCell ref="AF1:AN1"/>
    <mergeCell ref="A2:AO2"/>
    <mergeCell ref="A3:A4"/>
    <mergeCell ref="B3:B4"/>
    <mergeCell ref="C3:C4"/>
    <mergeCell ref="D3:D4"/>
    <mergeCell ref="E3:G4"/>
    <mergeCell ref="H3:AQ3"/>
    <mergeCell ref="H4:J4"/>
    <mergeCell ref="K4:M4"/>
    <mergeCell ref="AL4:AN4"/>
    <mergeCell ref="AO4:AQ4"/>
    <mergeCell ref="A6:AQ6"/>
    <mergeCell ref="A13:AQ13"/>
    <mergeCell ref="N4:P4"/>
    <mergeCell ref="Q4:S4"/>
    <mergeCell ref="T4:V4"/>
    <mergeCell ref="W4:Y4"/>
    <mergeCell ref="Z4:AB4"/>
    <mergeCell ref="AC4:AE4"/>
    <mergeCell ref="A16:C16"/>
    <mergeCell ref="A18:C18"/>
    <mergeCell ref="D16:G16"/>
    <mergeCell ref="D18:G18"/>
    <mergeCell ref="AF4:AH4"/>
    <mergeCell ref="AI4:AK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PageLayoutView="0" workbookViewId="0" topLeftCell="A8">
      <selection activeCell="C8" sqref="C8"/>
    </sheetView>
  </sheetViews>
  <sheetFormatPr defaultColWidth="9.140625" defaultRowHeight="15"/>
  <cols>
    <col min="1" max="1" width="5.00390625" style="0" customWidth="1"/>
    <col min="2" max="2" width="31.140625" style="0" customWidth="1"/>
    <col min="3" max="3" width="84.00390625" style="0" customWidth="1"/>
  </cols>
  <sheetData>
    <row r="1" spans="1:3" ht="18">
      <c r="A1" s="136" t="s">
        <v>270</v>
      </c>
      <c r="B1" s="137"/>
      <c r="C1" s="138" t="s">
        <v>130</v>
      </c>
    </row>
    <row r="2" spans="1:3" ht="18">
      <c r="A2" s="136"/>
      <c r="B2" s="137"/>
      <c r="C2" s="138"/>
    </row>
    <row r="3" spans="1:3" ht="18">
      <c r="A3" s="136"/>
      <c r="B3" s="391" t="s">
        <v>131</v>
      </c>
      <c r="C3" s="391"/>
    </row>
    <row r="4" spans="1:3" ht="36" customHeight="1">
      <c r="A4" s="139"/>
      <c r="B4" s="392" t="s">
        <v>146</v>
      </c>
      <c r="C4" s="392"/>
    </row>
    <row r="5" spans="1:3" ht="18">
      <c r="A5" s="140"/>
      <c r="B5" s="393"/>
      <c r="C5" s="393"/>
    </row>
    <row r="6" spans="1:3" ht="48" customHeight="1">
      <c r="A6" s="394" t="s">
        <v>30</v>
      </c>
      <c r="B6" s="395" t="s">
        <v>132</v>
      </c>
      <c r="C6" s="141" t="s">
        <v>228</v>
      </c>
    </row>
    <row r="7" spans="1:3" ht="132" customHeight="1">
      <c r="A7" s="394"/>
      <c r="B7" s="395"/>
      <c r="C7" s="197" t="s">
        <v>273</v>
      </c>
    </row>
    <row r="8" spans="1:3" ht="409.5" customHeight="1">
      <c r="A8" s="394"/>
      <c r="B8" s="395"/>
      <c r="C8" s="141" t="s">
        <v>275</v>
      </c>
    </row>
    <row r="9" spans="1:3" ht="30.75">
      <c r="A9" s="143" t="s">
        <v>31</v>
      </c>
      <c r="B9" s="144" t="s">
        <v>133</v>
      </c>
      <c r="C9" s="145"/>
    </row>
    <row r="10" spans="1:3" ht="14.25" customHeight="1">
      <c r="A10" s="143" t="s">
        <v>21</v>
      </c>
      <c r="B10" s="144" t="s">
        <v>134</v>
      </c>
      <c r="C10" s="146"/>
    </row>
    <row r="11" spans="1:3" ht="16.5" customHeight="1">
      <c r="A11" s="143" t="s">
        <v>135</v>
      </c>
      <c r="B11" s="144" t="s">
        <v>136</v>
      </c>
      <c r="C11" s="145"/>
    </row>
    <row r="12" spans="1:3" ht="78.75" customHeight="1">
      <c r="A12" s="143" t="s">
        <v>137</v>
      </c>
      <c r="B12" s="147" t="s">
        <v>138</v>
      </c>
      <c r="C12" s="145"/>
    </row>
    <row r="13" spans="1:3" ht="59.25" customHeight="1">
      <c r="A13" s="148" t="s">
        <v>139</v>
      </c>
      <c r="B13" s="149" t="s">
        <v>140</v>
      </c>
      <c r="C13" s="150"/>
    </row>
    <row r="14" spans="1:3" ht="93" customHeight="1">
      <c r="A14" s="143" t="s">
        <v>32</v>
      </c>
      <c r="B14" s="142" t="s">
        <v>141</v>
      </c>
      <c r="C14" s="142"/>
    </row>
    <row r="15" spans="1:3" ht="18">
      <c r="A15" s="396" t="s">
        <v>43</v>
      </c>
      <c r="B15" s="398" t="s">
        <v>142</v>
      </c>
      <c r="C15" s="145"/>
    </row>
    <row r="16" spans="1:3" ht="18">
      <c r="A16" s="394"/>
      <c r="B16" s="399"/>
      <c r="C16" s="145"/>
    </row>
    <row r="17" spans="1:3" ht="16.5" customHeight="1">
      <c r="A17" s="394"/>
      <c r="B17" s="399"/>
      <c r="C17" s="145"/>
    </row>
    <row r="18" spans="1:3" ht="7.5" customHeight="1">
      <c r="A18" s="394"/>
      <c r="B18" s="400"/>
      <c r="C18" s="151"/>
    </row>
    <row r="19" spans="1:3" ht="18">
      <c r="A19" s="397"/>
      <c r="B19" s="142" t="s">
        <v>143</v>
      </c>
      <c r="C19" s="145"/>
    </row>
    <row r="20" spans="1:3" ht="37.5" customHeight="1">
      <c r="A20" s="389" t="s">
        <v>144</v>
      </c>
      <c r="B20" s="389"/>
      <c r="C20" s="258" t="s">
        <v>229</v>
      </c>
    </row>
    <row r="21" spans="1:3" ht="9" customHeight="1">
      <c r="A21" s="158"/>
      <c r="B21" s="152"/>
      <c r="C21" s="152"/>
    </row>
    <row r="22" spans="1:3" ht="4.5" customHeight="1">
      <c r="A22" s="158"/>
      <c r="B22" s="390"/>
      <c r="C22" s="390"/>
    </row>
    <row r="23" spans="1:3" ht="18">
      <c r="A23" s="153" t="s">
        <v>145</v>
      </c>
      <c r="B23" s="154"/>
      <c r="C23" s="155" t="s">
        <v>121</v>
      </c>
    </row>
    <row r="24" spans="1:3" ht="18">
      <c r="A24" s="156"/>
      <c r="B24" s="168" t="s">
        <v>233</v>
      </c>
      <c r="C24" s="157"/>
    </row>
  </sheetData>
  <sheetProtection/>
  <mergeCells count="9">
    <mergeCell ref="A20:B20"/>
    <mergeCell ref="B22:C22"/>
    <mergeCell ref="B3:C3"/>
    <mergeCell ref="B4:C4"/>
    <mergeCell ref="B5:C5"/>
    <mergeCell ref="A6:A8"/>
    <mergeCell ref="B6:B8"/>
    <mergeCell ref="A15:A19"/>
    <mergeCell ref="B15:B18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TureyskayEE</dc:creator>
  <cp:keywords/>
  <dc:description/>
  <cp:lastModifiedBy>RamazanovaEN</cp:lastModifiedBy>
  <cp:lastPrinted>2016-10-14T06:15:22Z</cp:lastPrinted>
  <dcterms:created xsi:type="dcterms:W3CDTF">2012-04-09T03:09:53Z</dcterms:created>
  <dcterms:modified xsi:type="dcterms:W3CDTF">2016-10-14T09:27:27Z</dcterms:modified>
  <cp:category/>
  <cp:version/>
  <cp:contentType/>
  <cp:contentStatus/>
</cp:coreProperties>
</file>