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815" activeTab="0"/>
  </bookViews>
  <sheets>
    <sheet name="Итоговая" sheetId="1" r:id="rId1"/>
  </sheets>
  <definedNames>
    <definedName name="_xlnm.Print_Area" localSheetId="0">'Итоговая'!$B$1:$L$17</definedName>
  </definedNames>
  <calcPr fullCalcOnLoad="1"/>
</workbook>
</file>

<file path=xl/sharedStrings.xml><?xml version="1.0" encoding="utf-8"?>
<sst xmlns="http://schemas.openxmlformats.org/spreadsheetml/2006/main" count="24" uniqueCount="24">
  <si>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</si>
  <si>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</si>
  <si>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</si>
  <si>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</si>
  <si>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</si>
  <si>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</si>
  <si>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</si>
  <si>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</si>
  <si>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</si>
  <si>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</si>
  <si>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Дотация на сбалансированность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</si>
  <si>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</si>
  <si>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</si>
  <si>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</si>
  <si>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</si>
  <si>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</si>
  <si>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</si>
  <si>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</si>
  <si>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</si>
  <si>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</si>
  <si>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</si>
  <si>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</si>
  <si>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Расчет дотации на поддержку мер по обеспечению сбалансированности бюджетов поселений  на 2015 год</t>
  </si>
  <si>
    <t>(с учетом изменений по решению Думы №678  от 27.07.2015)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</si>
</sst>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1.375" style="3" customWidth="1"/>
    <col min="7" max="8" width="9.125" style="3" customWidth="1"/>
    <col min="9" max="9" width="12.375" style="3" customWidth="1"/>
    <col min="10" max="10" width="9.75390625" style="3" customWidth="1"/>
    <col min="11" max="11" width="10.375" style="3" customWidth="1"/>
    <col min="12" max="12" width="12.625" style="3" customWidth="1"/>
    <col min="13" max="16384" width="9.125" style="3" customWidth="1"/>
  </cols>
  <sheetData>
    <row r="1" ht="12.75">
      <c r="B1" s="2"/>
    </row>
    <row r="2" spans="2:12" ht="44.25" customHeight="1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8.75">
      <c r="B3" s="16"/>
      <c r="C3" s="27" t="s">
        <v>23</v>
      </c>
      <c r="D3" s="27"/>
      <c r="E3" s="27"/>
      <c r="F3" s="27"/>
      <c r="G3" s="27"/>
      <c r="H3" s="27"/>
      <c r="I3" s="27"/>
      <c r="J3" s="17"/>
      <c r="K3" s="16"/>
      <c r="L3" s="16"/>
    </row>
    <row r="4" ht="12.75">
      <c r="B4" s="2"/>
    </row>
    <row r="5" spans="1:12" ht="43.5" customHeight="1">
      <c r="A5" s="22"/>
      <c r="B5" s="25" t="s">
        <v>0</v>
      </c>
      <c r="C5" s="18" t="s">
        <v>15</v>
      </c>
      <c r="D5" s="18" t="s">
        <v>16</v>
      </c>
      <c r="E5" s="18" t="s">
        <v>18</v>
      </c>
      <c r="F5" s="18" t="s">
        <v>17</v>
      </c>
      <c r="G5" s="21" t="s">
        <v>13</v>
      </c>
      <c r="H5" s="21"/>
      <c r="I5" s="21"/>
      <c r="J5" s="21"/>
      <c r="K5" s="21"/>
      <c r="L5" s="21"/>
    </row>
    <row r="6" spans="1:12" ht="27" customHeight="1">
      <c r="A6" s="23"/>
      <c r="B6" s="25"/>
      <c r="C6" s="19"/>
      <c r="D6" s="19"/>
      <c r="E6" s="19"/>
      <c r="F6" s="19"/>
      <c r="G6" s="18" t="s">
        <v>11</v>
      </c>
      <c r="H6" s="18" t="s">
        <v>12</v>
      </c>
      <c r="I6" s="18" t="s">
        <v>19</v>
      </c>
      <c r="J6" s="18" t="s">
        <v>20</v>
      </c>
      <c r="K6" s="18" t="s">
        <v>10</v>
      </c>
      <c r="L6" s="10" t="s">
        <v>14</v>
      </c>
    </row>
    <row r="7" spans="1:12" ht="145.5" customHeight="1">
      <c r="A7" s="24"/>
      <c r="B7" s="25"/>
      <c r="C7" s="20"/>
      <c r="D7" s="20"/>
      <c r="E7" s="20"/>
      <c r="F7" s="20"/>
      <c r="G7" s="20"/>
      <c r="H7" s="20"/>
      <c r="I7" s="20"/>
      <c r="J7" s="20"/>
      <c r="K7" s="20"/>
      <c r="L7" s="11" t="s">
        <v>21</v>
      </c>
    </row>
    <row r="8" spans="1:12" ht="20.25" customHeight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4" ht="15">
      <c r="A9" s="4"/>
      <c r="B9" s="12" t="s">
        <v>1</v>
      </c>
      <c r="C9" s="13">
        <v>67551</v>
      </c>
      <c r="D9" s="13">
        <v>173987.2</v>
      </c>
      <c r="E9" s="13">
        <v>14764.9</v>
      </c>
      <c r="F9" s="13">
        <f>D9-C9-E9</f>
        <v>91671.30000000002</v>
      </c>
      <c r="G9" s="13">
        <v>29388.5</v>
      </c>
      <c r="H9" s="13">
        <v>17190.7</v>
      </c>
      <c r="I9" s="13">
        <v>8543.6</v>
      </c>
      <c r="J9" s="13">
        <f>223.9+1807.2</f>
        <v>2031.1000000000001</v>
      </c>
      <c r="K9" s="13">
        <f>F9-G9-H9-I9-J9</f>
        <v>34517.40000000002</v>
      </c>
      <c r="L9" s="13">
        <v>33773.5</v>
      </c>
      <c r="M9" s="6"/>
      <c r="N9" s="6"/>
    </row>
    <row r="10" spans="1:14" ht="15">
      <c r="A10" s="4"/>
      <c r="B10" s="12" t="s">
        <v>2</v>
      </c>
      <c r="C10" s="13">
        <v>22308.1</v>
      </c>
      <c r="D10" s="13">
        <v>176620.5</v>
      </c>
      <c r="E10" s="13">
        <v>18253.8</v>
      </c>
      <c r="F10" s="13">
        <f aca="true" t="shared" si="0" ref="F10:F16">D10-C10-E10</f>
        <v>136058.6</v>
      </c>
      <c r="G10" s="13">
        <v>16365.3</v>
      </c>
      <c r="H10" s="13">
        <v>25597</v>
      </c>
      <c r="I10" s="13">
        <v>9252.9</v>
      </c>
      <c r="J10" s="13">
        <f>2013.5+1121.5</f>
        <v>3135</v>
      </c>
      <c r="K10" s="13">
        <f aca="true" t="shared" si="1" ref="K10:K16">F10-G10-H10-I10-J10</f>
        <v>81708.40000000001</v>
      </c>
      <c r="L10" s="13">
        <v>65322.7</v>
      </c>
      <c r="M10" s="6"/>
      <c r="N10" s="6"/>
    </row>
    <row r="11" spans="1:14" ht="15">
      <c r="A11" s="4"/>
      <c r="B11" s="12" t="s">
        <v>3</v>
      </c>
      <c r="C11" s="13">
        <v>1197</v>
      </c>
      <c r="D11" s="13">
        <v>101202.3</v>
      </c>
      <c r="E11" s="13">
        <v>766.6</v>
      </c>
      <c r="F11" s="13">
        <f t="shared" si="0"/>
        <v>99238.7</v>
      </c>
      <c r="G11" s="13">
        <v>777.7</v>
      </c>
      <c r="H11" s="13">
        <v>3981</v>
      </c>
      <c r="I11" s="13">
        <v>3593.9</v>
      </c>
      <c r="J11" s="13">
        <f>57.4+155.5</f>
        <v>212.9</v>
      </c>
      <c r="K11" s="13">
        <f t="shared" si="1"/>
        <v>90673.20000000001</v>
      </c>
      <c r="L11" s="13">
        <v>73161.2</v>
      </c>
      <c r="M11" s="6"/>
      <c r="N11" s="6"/>
    </row>
    <row r="12" spans="1:14" ht="15">
      <c r="A12" s="4"/>
      <c r="B12" s="12" t="s">
        <v>5</v>
      </c>
      <c r="C12" s="13">
        <v>1186</v>
      </c>
      <c r="D12" s="13">
        <v>57423</v>
      </c>
      <c r="E12" s="13">
        <v>770.9</v>
      </c>
      <c r="F12" s="13">
        <f t="shared" si="0"/>
        <v>55466.1</v>
      </c>
      <c r="G12" s="13">
        <v>985.1</v>
      </c>
      <c r="H12" s="13">
        <v>3501.6</v>
      </c>
      <c r="I12" s="13">
        <v>1413.3</v>
      </c>
      <c r="J12" s="13">
        <f>8.5+153.7</f>
        <v>162.2</v>
      </c>
      <c r="K12" s="13">
        <f t="shared" si="1"/>
        <v>49403.9</v>
      </c>
      <c r="L12" s="13">
        <v>33447.1</v>
      </c>
      <c r="M12" s="6"/>
      <c r="N12" s="6"/>
    </row>
    <row r="13" spans="1:14" ht="15">
      <c r="A13" s="4"/>
      <c r="B13" s="12" t="s">
        <v>6</v>
      </c>
      <c r="C13" s="13">
        <v>1036</v>
      </c>
      <c r="D13" s="13">
        <v>53332.8</v>
      </c>
      <c r="E13" s="13">
        <v>1134.8</v>
      </c>
      <c r="F13" s="13">
        <f t="shared" si="0"/>
        <v>51162</v>
      </c>
      <c r="G13" s="13">
        <v>737.3</v>
      </c>
      <c r="H13" s="13">
        <v>3953.9</v>
      </c>
      <c r="I13" s="13">
        <v>3332.7</v>
      </c>
      <c r="J13" s="13">
        <f>325.6+154.6</f>
        <v>480.20000000000005</v>
      </c>
      <c r="K13" s="13">
        <f t="shared" si="1"/>
        <v>42657.9</v>
      </c>
      <c r="L13" s="13">
        <v>24998.3</v>
      </c>
      <c r="M13" s="6"/>
      <c r="N13" s="6"/>
    </row>
    <row r="14" spans="1:14" ht="15">
      <c r="A14" s="4"/>
      <c r="B14" s="12" t="s">
        <v>7</v>
      </c>
      <c r="C14" s="13">
        <v>5755</v>
      </c>
      <c r="D14" s="13">
        <v>74329.6</v>
      </c>
      <c r="E14" s="13">
        <v>3624.3</v>
      </c>
      <c r="F14" s="13">
        <f t="shared" si="0"/>
        <v>64950.3</v>
      </c>
      <c r="G14" s="13">
        <v>950.9</v>
      </c>
      <c r="H14" s="13">
        <v>2499.6</v>
      </c>
      <c r="I14" s="13">
        <v>1381.9</v>
      </c>
      <c r="J14" s="13">
        <f>697.6+163.2</f>
        <v>860.8</v>
      </c>
      <c r="K14" s="13">
        <f t="shared" si="1"/>
        <v>59257.1</v>
      </c>
      <c r="L14" s="13">
        <v>43014</v>
      </c>
      <c r="M14" s="6"/>
      <c r="N14" s="6"/>
    </row>
    <row r="15" spans="1:14" ht="15">
      <c r="A15" s="4"/>
      <c r="B15" s="12" t="s">
        <v>4</v>
      </c>
      <c r="C15" s="13">
        <v>4451</v>
      </c>
      <c r="D15" s="13">
        <v>105448.5</v>
      </c>
      <c r="E15" s="13">
        <v>5264.4</v>
      </c>
      <c r="F15" s="13">
        <f t="shared" si="0"/>
        <v>95733.1</v>
      </c>
      <c r="G15" s="13">
        <v>2830.8</v>
      </c>
      <c r="H15" s="13">
        <v>7202.3</v>
      </c>
      <c r="I15" s="13">
        <v>4411.7</v>
      </c>
      <c r="J15" s="13">
        <f>508.5+730.3</f>
        <v>1238.8</v>
      </c>
      <c r="K15" s="13">
        <f t="shared" si="1"/>
        <v>80049.5</v>
      </c>
      <c r="L15" s="13">
        <v>41200.3</v>
      </c>
      <c r="M15" s="6"/>
      <c r="N15" s="6"/>
    </row>
    <row r="16" spans="1:14" ht="15">
      <c r="A16" s="4"/>
      <c r="B16" s="12" t="s">
        <v>8</v>
      </c>
      <c r="C16" s="13">
        <v>3519</v>
      </c>
      <c r="D16" s="13">
        <v>128973.7</v>
      </c>
      <c r="E16" s="13">
        <v>3120.4</v>
      </c>
      <c r="F16" s="13">
        <f t="shared" si="0"/>
        <v>122334.3</v>
      </c>
      <c r="G16" s="13">
        <v>3167.4</v>
      </c>
      <c r="H16" s="13">
        <v>8139.9</v>
      </c>
      <c r="I16" s="13">
        <v>18983.2</v>
      </c>
      <c r="J16" s="13">
        <f>567+443.9</f>
        <v>1010.9</v>
      </c>
      <c r="K16" s="13">
        <f t="shared" si="1"/>
        <v>91032.90000000002</v>
      </c>
      <c r="L16" s="13">
        <v>49345.3</v>
      </c>
      <c r="M16" s="6"/>
      <c r="N16" s="6"/>
    </row>
    <row r="17" spans="1:13" ht="14.25">
      <c r="A17" s="4"/>
      <c r="B17" s="14" t="s">
        <v>9</v>
      </c>
      <c r="C17" s="15">
        <f aca="true" t="shared" si="2" ref="C17:L17">SUM(C9:C16)</f>
        <v>107003.1</v>
      </c>
      <c r="D17" s="15">
        <f t="shared" si="2"/>
        <v>871317.6</v>
      </c>
      <c r="E17" s="15">
        <f t="shared" si="2"/>
        <v>47700.100000000006</v>
      </c>
      <c r="F17" s="15">
        <f t="shared" si="2"/>
        <v>716614.4</v>
      </c>
      <c r="G17" s="15">
        <f t="shared" si="2"/>
        <v>55203.00000000001</v>
      </c>
      <c r="H17" s="15">
        <f t="shared" si="2"/>
        <v>72066</v>
      </c>
      <c r="I17" s="15">
        <f t="shared" si="2"/>
        <v>50913.200000000004</v>
      </c>
      <c r="J17" s="15">
        <f t="shared" si="2"/>
        <v>9131.9</v>
      </c>
      <c r="K17" s="15">
        <f t="shared" si="2"/>
        <v>529300.3</v>
      </c>
      <c r="L17" s="15">
        <f t="shared" si="2"/>
        <v>364262.39999999997</v>
      </c>
      <c r="M17" s="6"/>
    </row>
    <row r="18" spans="1:2" s="8" customFormat="1" ht="15.75" customHeight="1">
      <c r="A18" s="7"/>
      <c r="B18" s="7"/>
    </row>
    <row r="19" ht="12.75" customHeight="1"/>
    <row r="20" ht="12.75" customHeight="1"/>
    <row r="21" ht="12.75" customHeight="1"/>
    <row r="34" spans="3:12" ht="12.75">
      <c r="C34" s="6"/>
      <c r="D34" s="6"/>
      <c r="E34" s="6"/>
      <c r="F34" s="6"/>
      <c r="G34" s="6"/>
      <c r="H34" s="6"/>
      <c r="I34" s="6"/>
      <c r="J34" s="6"/>
      <c r="K34" s="6"/>
      <c r="L34" s="6"/>
    </row>
    <row r="39" ht="12.75">
      <c r="L39" s="6"/>
    </row>
    <row r="42" ht="12.75">
      <c r="L42" s="9"/>
    </row>
    <row r="44" ht="12.75">
      <c r="L44" s="6"/>
    </row>
    <row r="46" ht="12.75">
      <c r="I46" s="6"/>
    </row>
    <row r="49" ht="12.75">
      <c r="I49" s="6"/>
    </row>
    <row r="51" ht="12.75">
      <c r="I51" s="6"/>
    </row>
  </sheetData>
  <sheetProtection/>
  <mergeCells count="14">
    <mergeCell ref="B2:L2"/>
    <mergeCell ref="J6:J7"/>
    <mergeCell ref="I6:I7"/>
    <mergeCell ref="C3:I3"/>
    <mergeCell ref="D5:D7"/>
    <mergeCell ref="C5:C7"/>
    <mergeCell ref="E5:E7"/>
    <mergeCell ref="F5:F7"/>
    <mergeCell ref="G5:L5"/>
    <mergeCell ref="K6:K7"/>
    <mergeCell ref="A5:A7"/>
    <mergeCell ref="B5:B7"/>
    <mergeCell ref="G6:G7"/>
    <mergeCell ref="H6:H7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 </cp:lastModifiedBy>
  <cp:lastPrinted>2014-04-18T03:51:58Z</cp:lastPrinted>
  <dcterms:created xsi:type="dcterms:W3CDTF">2004-06-18T05:29:07Z</dcterms:created>
  <dcterms:modified xsi:type="dcterms:W3CDTF">2016-02-19T09:48:01Z</dcterms:modified>
  <cp:category/>
  <cp:version/>
  <cp:contentType/>
  <cp:contentStatus/>
</cp:coreProperties>
</file>