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" windowWidth="15120" windowHeight="9045"/>
  </bookViews>
  <sheets>
    <sheet name="2 квартал" sheetId="2" r:id="rId1"/>
  </sheets>
  <definedNames>
    <definedName name="Z_1CA9F3D3_053A_4BF9_A6AB_0903928EF026_.wvu.Cols" localSheetId="0" hidden="1">'2 квартал'!#REF!</definedName>
    <definedName name="Z_1CA9F3D3_053A_4BF9_A6AB_0903928EF026_.wvu.PrintArea" localSheetId="0" hidden="1">'2 квартал'!$A$8:$C$22</definedName>
    <definedName name="Z_26E97D69_A3A4_46DF_A379_AAD953FEED94_.wvu.Cols" localSheetId="0" hidden="1">'2 квартал'!#REF!</definedName>
    <definedName name="Z_26E97D69_A3A4_46DF_A379_AAD953FEED94_.wvu.PrintArea" localSheetId="0" hidden="1">'2 квартал'!$A$1:$C$27</definedName>
    <definedName name="Z_286930F7_9EA1_473A_A05D_C573B03650B0_.wvu.PrintArea" localSheetId="0" hidden="1">'2 квартал'!$A$1:$C$26</definedName>
    <definedName name="Z_42D2F8D5_1E83_4122_BFBC_C7AF1C387109_.wvu.PrintArea" localSheetId="0" hidden="1">'2 квартал'!$A$1:$C$26</definedName>
    <definedName name="Z_51FF0C04_B6C0_495F_B21E_1FECF7959104_.wvu.PrintArea" localSheetId="0" hidden="1">'2 квартал'!$A$1:$C$26</definedName>
    <definedName name="Z_7017B4DF_A811_450E_A829_C45CC005DC69_.wvu.Cols" localSheetId="0" hidden="1">'2 квартал'!#REF!</definedName>
    <definedName name="Z_7017B4DF_A811_450E_A829_C45CC005DC69_.wvu.PrintArea" localSheetId="0" hidden="1">'2 квартал'!$A$8:$C$22</definedName>
    <definedName name="Z_71EDF761_83DD_401A_A7AD_D5AFC3F013E9_.wvu.Cols" localSheetId="0" hidden="1">'2 квартал'!#REF!</definedName>
    <definedName name="Z_71EDF761_83DD_401A_A7AD_D5AFC3F013E9_.wvu.PrintArea" localSheetId="0" hidden="1">'2 квартал'!$A$8:$C$22</definedName>
    <definedName name="Z_77AF59F7_D64B_437A_9F79_176D7B884FDD_.wvu.PrintArea" localSheetId="0" hidden="1">'2 квартал'!$A$1:$C$26</definedName>
    <definedName name="Z_8256E702_5D06_4C47_AA90_06517D2DD52F_.wvu.Cols" localSheetId="0" hidden="1">'2 квартал'!#REF!</definedName>
    <definedName name="Z_8256E702_5D06_4C47_AA90_06517D2DD52F_.wvu.PrintArea" localSheetId="0" hidden="1">'2 квартал'!$A$8:$C$22</definedName>
    <definedName name="Z_9695AF1D_0B25_44E3_8596_0A366DD58001_.wvu.Cols" localSheetId="0" hidden="1">'2 квартал'!#REF!</definedName>
    <definedName name="Z_9695AF1D_0B25_44E3_8596_0A366DD58001_.wvu.PrintArea" localSheetId="0" hidden="1">'2 квартал'!$A$8:$C$22</definedName>
    <definedName name="Z_978D0F3F_084F_4ADA_9DB4_078064E0A13D_.wvu.PrintArea" localSheetId="0" hidden="1">'2 квартал'!$A$1:$C$26</definedName>
    <definedName name="Z_A338545E_3855_498C_B82A_4CDDAB087977_.wvu.Cols" localSheetId="0" hidden="1">'2 квартал'!#REF!</definedName>
    <definedName name="Z_A338545E_3855_498C_B82A_4CDDAB087977_.wvu.PrintArea" localSheetId="0" hidden="1">'2 квартал'!$A$8:$C$22</definedName>
    <definedName name="Z_D490B861_F494_493C_8C23_A7AAEA4F0C98_.wvu.PrintArea" localSheetId="0" hidden="1">'2 квартал'!$A$1:$C$26</definedName>
    <definedName name="Z_D4F51A11_B42B_4D52_A6D4_E8883919A77E_.wvu.Cols" localSheetId="0" hidden="1">'2 квартал'!#REF!</definedName>
    <definedName name="Z_D4F51A11_B42B_4D52_A6D4_E8883919A77E_.wvu.PrintArea" localSheetId="0" hidden="1">'2 квартал'!$A$8:$C$22</definedName>
    <definedName name="_xlnm.Print_Area" localSheetId="0">'2 квартал'!$A$1:$C$27</definedName>
  </definedNames>
  <calcPr calcId="145621"/>
  <customWorkbookViews>
    <customWorkbookView name="Вандрей Сергей Александрович - Личное представление" guid="{A338545E-3855-498C-B82A-4CDDAB087977}" mergeInterval="0" personalView="1" maximized="1" windowWidth="1676" windowHeight="835" activeSheetId="3"/>
    <customWorkbookView name="KozlovskayaAE - Личное представление" guid="{8256E702-5D06-4C47-AA90-06517D2DD52F}" mergeInterval="0" personalView="1" maximized="1" xWindow="1" yWindow="1" windowWidth="1280" windowHeight="805" activeSheetId="3"/>
    <customWorkbookView name="BaevaVM - Личное представление" guid="{D4F51A11-B42B-4D52-A6D4-E8883919A77E}" mergeInterval="0" personalView="1" maximized="1" xWindow="1" yWindow="1" windowWidth="1280" windowHeight="794" activeSheetId="2"/>
    <customWorkbookView name="ShadrinaVV - Личное представление" guid="{7017B4DF-A811-450E-A829-C45CC005DC69}" mergeInterval="0" personalView="1" maximized="1" xWindow="1" yWindow="1" windowWidth="1280" windowHeight="804" activeSheetId="3"/>
    <customWorkbookView name="DanilovaTP - Личное представление" guid="{9695AF1D-0B25-44E3-8596-0A366DD58001}" mergeInterval="0" personalView="1" maximized="1" xWindow="1" yWindow="1" windowWidth="1152" windowHeight="643" activeSheetId="3"/>
    <customWorkbookView name="FedorovaAM - Личное представление" guid="{71EDF761-83DD-401A-A7AD-D5AFC3F013E9}" mergeInterval="0" personalView="1" maximized="1" xWindow="1" yWindow="1" windowWidth="1280" windowHeight="773" activeSheetId="4"/>
    <customWorkbookView name="ShulcEV - Личное представление" guid="{1CA9F3D3-053A-4BF9-A6AB-0903928EF026}" mergeInterval="0" personalView="1" maximized="1" xWindow="1" yWindow="1" windowWidth="1276" windowHeight="799" activeSheetId="4"/>
    <customWorkbookView name=" Нестеренко ЮА - Личное представление" guid="{26E97D69-A3A4-46DF-A379-AAD953FEED94}" mergeInterval="0" personalView="1" maximized="1" xWindow="1" yWindow="1" windowWidth="1280" windowHeight="762" activeSheetId="4"/>
  </customWorkbookViews>
</workbook>
</file>

<file path=xl/calcChain.xml><?xml version="1.0" encoding="utf-8"?>
<calcChain xmlns="http://schemas.openxmlformats.org/spreadsheetml/2006/main">
  <c r="B17" i="2" l="1"/>
  <c r="C17" i="2" l="1"/>
  <c r="B20" i="2" l="1"/>
  <c r="C19" i="2"/>
  <c r="C20" i="2"/>
  <c r="C16" i="2" l="1"/>
  <c r="B16" i="2" l="1"/>
  <c r="B13" i="2" l="1"/>
  <c r="C13" i="2"/>
</calcChain>
</file>

<file path=xl/sharedStrings.xml><?xml version="1.0" encoding="utf-8"?>
<sst xmlns="http://schemas.openxmlformats.org/spreadsheetml/2006/main" count="26" uniqueCount="26">
  <si>
    <t>СВЕДЕНИЯ</t>
  </si>
  <si>
    <t xml:space="preserve">о ходе исполнения бюджета Нижневартовского района </t>
  </si>
  <si>
    <t xml:space="preserve">Исполнение бюджета Нижневартовского района составляет: </t>
  </si>
  <si>
    <t xml:space="preserve">Наименование </t>
  </si>
  <si>
    <t>ВСЕГО</t>
  </si>
  <si>
    <t>Численность (физические лица)</t>
  </si>
  <si>
    <t>2</t>
  </si>
  <si>
    <t>Всего</t>
  </si>
  <si>
    <t>в том числе</t>
  </si>
  <si>
    <t>1.Органы местного самоуправления</t>
  </si>
  <si>
    <t>2. Муниципальные учреждения района</t>
  </si>
  <si>
    <t>2.1.Учреждения образования, молодежной политики</t>
  </si>
  <si>
    <t xml:space="preserve">2.2.Учреждения культуры, кинематографии 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</si>
  <si>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</t>
  </si>
  <si>
    <t xml:space="preserve"> Сумма  (тыс.руб.)</t>
  </si>
  <si>
    <t>2.3.Учреждения социальной политики</t>
  </si>
  <si>
    <t>2.4. Учреждения средств массовой информации</t>
  </si>
  <si>
    <t>2.5. Учреждения капитального строительства и ремонта</t>
  </si>
  <si>
    <t>2.6.Учреждения по материально-техническому обеспечению деятельности органов местного самоуправления</t>
  </si>
  <si>
    <t>2.7.Учреждения по хозяйственному обеспечению муниципальных учреждений Нижневартовского района</t>
  </si>
  <si>
    <t>2.9. Учреждения по имущественным и земельным ресурсам</t>
  </si>
  <si>
    <t>2.10 Учреждения предоставления государственных и муниципальных услуг</t>
  </si>
  <si>
    <t>2.8Учреждения по делам гражданской обороны и чрезвычайным ситуациям</t>
  </si>
  <si>
    <t xml:space="preserve"> за 1 полугодие 2016 года</t>
  </si>
  <si>
    <t>по расходам - 2 004,0 млн. рублей.</t>
  </si>
  <si>
    <t>по доходам - 2 096,5 млн.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</si>
</sst>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0" xfId="0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right" wrapText="1"/>
    </xf>
    <xf numFmtId="0" fontId="5" fillId="0" borderId="0" xfId="0" applyFont="1" applyFill="1"/>
    <xf numFmtId="3" fontId="4" fillId="0" borderId="5" xfId="0" applyNumberFormat="1" applyFont="1" applyFill="1" applyBorder="1"/>
    <xf numFmtId="3" fontId="4" fillId="0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 wrapText="1"/>
    </xf>
    <xf numFmtId="0" fontId="5" fillId="2" borderId="0" xfId="0" applyFont="1" applyFill="1"/>
    <xf numFmtId="3" fontId="4" fillId="2" borderId="5" xfId="0" applyNumberFormat="1" applyFont="1" applyFill="1" applyBorder="1"/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0" borderId="5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/>
    <xf numFmtId="3" fontId="4" fillId="0" borderId="5" xfId="0" applyNumberFormat="1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top" wrapText="1"/>
    </xf>
    <xf numFmtId="3" fontId="7" fillId="0" borderId="5" xfId="0" applyNumberFormat="1" applyFont="1" applyFill="1" applyBorder="1"/>
    <xf numFmtId="3" fontId="7" fillId="0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3" fontId="7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7"/>
  <sheetViews>
    <sheetView tabSelected="1" workbookViewId="0">
      <selection activeCell="G8" sqref="G8"/>
    </sheetView>
  </sheetViews>
  <sheetFormatPr defaultColWidth="8.85546875" defaultRowHeight="12.75" x14ac:dyDescent="0.2"/>
  <cols>
    <col min="1" max="1" width="56.140625" style="1" customWidth="1"/>
    <col min="2" max="2" width="18.140625" style="1" customWidth="1"/>
    <col min="3" max="3" width="19.28515625" style="1" customWidth="1"/>
    <col min="4" max="16384" width="8.85546875" style="1"/>
  </cols>
  <sheetData>
    <row r="1" spans="1:3" ht="18.75" x14ac:dyDescent="0.3">
      <c r="A1" s="32" t="s">
        <v>0</v>
      </c>
      <c r="B1" s="32"/>
      <c r="C1" s="32"/>
    </row>
    <row r="2" spans="1:3" ht="18.75" x14ac:dyDescent="0.3">
      <c r="A2" s="32" t="s">
        <v>1</v>
      </c>
      <c r="B2" s="32"/>
      <c r="C2" s="32"/>
    </row>
    <row r="3" spans="1:3" ht="18.75" x14ac:dyDescent="0.3">
      <c r="A3" s="32" t="s">
        <v>23</v>
      </c>
      <c r="B3" s="32"/>
      <c r="C3" s="32"/>
    </row>
    <row r="4" spans="1:3" ht="14.25" x14ac:dyDescent="0.2">
      <c r="A4" s="33" t="s">
        <v>2</v>
      </c>
      <c r="B4" s="33"/>
      <c r="C4" s="33"/>
    </row>
    <row r="5" spans="1:3" s="8" customFormat="1" ht="14.25" x14ac:dyDescent="0.2">
      <c r="A5" s="31" t="s">
        <v>25</v>
      </c>
    </row>
    <row r="6" spans="1:3" s="8" customFormat="1" ht="14.25" x14ac:dyDescent="0.2">
      <c r="A6" s="31" t="s">
        <v>24</v>
      </c>
    </row>
    <row r="7" spans="1:3" ht="14.25" x14ac:dyDescent="0.2">
      <c r="A7" s="29"/>
      <c r="B7" s="12"/>
      <c r="C7" s="12"/>
    </row>
    <row r="8" spans="1:3" ht="81.75" customHeight="1" x14ac:dyDescent="0.2">
      <c r="A8" s="34" t="s">
        <v>13</v>
      </c>
      <c r="B8" s="34"/>
      <c r="C8" s="34"/>
    </row>
    <row r="9" spans="1:3" ht="15" x14ac:dyDescent="0.25">
      <c r="A9" s="5"/>
      <c r="B9" s="6"/>
      <c r="C9" s="7"/>
    </row>
    <row r="10" spans="1:3" ht="13.9" customHeight="1" x14ac:dyDescent="0.2">
      <c r="A10" s="35" t="s">
        <v>3</v>
      </c>
      <c r="B10" s="37" t="s">
        <v>4</v>
      </c>
      <c r="C10" s="38"/>
    </row>
    <row r="11" spans="1:3" ht="42.75" x14ac:dyDescent="0.2">
      <c r="A11" s="36"/>
      <c r="B11" s="17" t="s">
        <v>5</v>
      </c>
      <c r="C11" s="18" t="s">
        <v>14</v>
      </c>
    </row>
    <row r="12" spans="1:3" ht="14.25" x14ac:dyDescent="0.2">
      <c r="A12" s="19">
        <v>1</v>
      </c>
      <c r="B12" s="17" t="s">
        <v>6</v>
      </c>
      <c r="C12" s="17">
        <v>3</v>
      </c>
    </row>
    <row r="13" spans="1:3" ht="14.25" x14ac:dyDescent="0.2">
      <c r="A13" s="20" t="s">
        <v>7</v>
      </c>
      <c r="B13" s="21">
        <f>B15+B16</f>
        <v>2802.25</v>
      </c>
      <c r="C13" s="22">
        <f>C15+C16</f>
        <v>963990.26299999992</v>
      </c>
    </row>
    <row r="14" spans="1:3" ht="15" x14ac:dyDescent="0.25">
      <c r="A14" s="23" t="s">
        <v>8</v>
      </c>
      <c r="B14" s="24"/>
      <c r="C14" s="25"/>
    </row>
    <row r="15" spans="1:3" ht="15" customHeight="1" x14ac:dyDescent="0.2">
      <c r="A15" s="26" t="s">
        <v>9</v>
      </c>
      <c r="B15" s="27">
        <v>270</v>
      </c>
      <c r="C15" s="28">
        <v>178082.5</v>
      </c>
    </row>
    <row r="16" spans="1:3" ht="15" customHeight="1" x14ac:dyDescent="0.2">
      <c r="A16" s="26" t="s">
        <v>10</v>
      </c>
      <c r="B16" s="30">
        <f>SUM(B17:B26)</f>
        <v>2532.25</v>
      </c>
      <c r="C16" s="16">
        <f>SUM(C17:C26)</f>
        <v>785907.76299999992</v>
      </c>
    </row>
    <row r="17" spans="1:3" ht="15" customHeight="1" x14ac:dyDescent="0.25">
      <c r="A17" s="11" t="s">
        <v>11</v>
      </c>
      <c r="B17" s="13">
        <f>1696+171+135</f>
        <v>2002</v>
      </c>
      <c r="C17" s="10">
        <f>545546.824+40098.68+36917.84</f>
        <v>622563.34400000004</v>
      </c>
    </row>
    <row r="18" spans="1:3" ht="15" customHeight="1" x14ac:dyDescent="0.25">
      <c r="A18" s="11" t="s">
        <v>12</v>
      </c>
      <c r="B18" s="13">
        <v>158.25</v>
      </c>
      <c r="C18" s="10">
        <v>44863.46</v>
      </c>
    </row>
    <row r="19" spans="1:3" ht="15" customHeight="1" x14ac:dyDescent="0.25">
      <c r="A19" s="11" t="s">
        <v>15</v>
      </c>
      <c r="B19" s="9">
        <v>35</v>
      </c>
      <c r="C19" s="10">
        <f>7985.2</f>
        <v>7985.2</v>
      </c>
    </row>
    <row r="20" spans="1:3" ht="15" customHeight="1" x14ac:dyDescent="0.25">
      <c r="A20" s="11" t="s">
        <v>16</v>
      </c>
      <c r="B20" s="9">
        <f>39+22</f>
        <v>61</v>
      </c>
      <c r="C20" s="10">
        <f>12002.759+6091.2</f>
        <v>18093.958999999999</v>
      </c>
    </row>
    <row r="21" spans="1:3" ht="15" customHeight="1" x14ac:dyDescent="0.25">
      <c r="A21" s="11" t="s">
        <v>17</v>
      </c>
      <c r="B21" s="9">
        <v>45</v>
      </c>
      <c r="C21" s="10">
        <v>17204.099999999999</v>
      </c>
    </row>
    <row r="22" spans="1:3" ht="34.9" customHeight="1" x14ac:dyDescent="0.25">
      <c r="A22" s="11" t="s">
        <v>18</v>
      </c>
      <c r="B22" s="9">
        <v>88</v>
      </c>
      <c r="C22" s="10">
        <v>31580.6</v>
      </c>
    </row>
    <row r="23" spans="1:3" ht="34.9" customHeight="1" x14ac:dyDescent="0.25">
      <c r="A23" s="14" t="s">
        <v>19</v>
      </c>
      <c r="B23" s="9">
        <v>57</v>
      </c>
      <c r="C23" s="10">
        <v>7291</v>
      </c>
    </row>
    <row r="24" spans="1:3" ht="30" x14ac:dyDescent="0.25">
      <c r="A24" s="11" t="s">
        <v>22</v>
      </c>
      <c r="B24" s="9">
        <v>27</v>
      </c>
      <c r="C24" s="10">
        <v>9454.6</v>
      </c>
    </row>
    <row r="25" spans="1:3" ht="30" x14ac:dyDescent="0.25">
      <c r="A25" s="11" t="s">
        <v>20</v>
      </c>
      <c r="B25" s="13">
        <v>28</v>
      </c>
      <c r="C25" s="10">
        <v>12920.9</v>
      </c>
    </row>
    <row r="26" spans="1:3" ht="30" x14ac:dyDescent="0.25">
      <c r="A26" s="15" t="s">
        <v>21</v>
      </c>
      <c r="B26" s="9">
        <v>31</v>
      </c>
      <c r="C26" s="10">
        <v>13950.6</v>
      </c>
    </row>
    <row r="27" spans="1:3" ht="15" x14ac:dyDescent="0.25">
      <c r="A27" s="2"/>
      <c r="B27" s="3"/>
      <c r="C27" s="4"/>
    </row>
  </sheetData>
  <customSheetViews>
    <customSheetView guid="{A338545E-3855-498C-B82A-4CDDAB087977}" showPageBreaks="1" fitToPage="1" printArea="1" hiddenColumns="1" topLeftCell="A7">
      <selection activeCell="B25" sqref="B25"/>
      <pageMargins left="0.70866141732283472" right="0.70866141732283472" top="0.74803149606299213" bottom="0.74803149606299213" header="0.31496062992125984" footer="0.31496062992125984"/>
      <pageSetup scale="86" orientation="portrait" r:id="rId1"/>
    </customSheetView>
    <customSheetView guid="{8256E702-5D06-4C47-AA90-06517D2DD52F}" showPageBreaks="1" fitToPage="1" printArea="1" hiddenColumns="1" topLeftCell="A7">
      <selection activeCell="B22" sqref="B22"/>
      <pageMargins left="0.70866141732283472" right="0.70866141732283472" top="0.74803149606299213" bottom="0.74803149606299213" header="0.31496062992125984" footer="0.31496062992125984"/>
      <pageSetup scale="86" orientation="portrait" r:id="rId2"/>
    </customSheetView>
    <customSheetView guid="{D4F51A11-B42B-4D52-A6D4-E8883919A77E}" showPageBreaks="1" fitToPage="1" printArea="1" hiddenColumns="1" topLeftCell="A4">
      <selection activeCell="E19" sqref="E19"/>
      <pageMargins left="0.70866141732283472" right="0.70866141732283472" top="0.74803149606299213" bottom="0.74803149606299213" header="0.31496062992125984" footer="0.31496062992125984"/>
      <pageSetup scale="86" orientation="portrait" r:id="rId3"/>
    </customSheetView>
    <customSheetView guid="{7017B4DF-A811-450E-A829-C45CC005DC69}" showPageBreaks="1" fitToPage="1" printArea="1" hiddenColumns="1" topLeftCell="A12">
      <selection activeCell="A38" sqref="A38"/>
      <pageMargins left="0.70866141732283472" right="0.70866141732283472" top="0.74803149606299213" bottom="0.74803149606299213" header="0.31496062992125984" footer="0.31496062992125984"/>
      <pageSetup scale="86" orientation="portrait" r:id="rId4"/>
    </customSheetView>
    <customSheetView guid="{9695AF1D-0B25-44E3-8596-0A366DD58001}" showPageBreaks="1" fitToPage="1" printArea="1" hiddenColumns="1" topLeftCell="A13">
      <selection activeCell="A36" sqref="A36"/>
      <pageMargins left="0.70866141732283472" right="0.70866141732283472" top="0.74803149606299213" bottom="0.74803149606299213" header="0.31496062992125984" footer="0.31496062992125984"/>
      <pageSetup scale="86" orientation="portrait" r:id="rId5"/>
    </customSheetView>
    <customSheetView guid="{71EDF761-83DD-401A-A7AD-D5AFC3F013E9}" showPageBreaks="1" fitToPage="1" printArea="1" hiddenColumns="1" topLeftCell="A4">
      <selection activeCell="C23" sqref="C23"/>
      <pageMargins left="0.70866141732283472" right="0.70866141732283472" top="0.74803149606299213" bottom="0.74803149606299213" header="0.31496062992125984" footer="0.31496062992125984"/>
      <pageSetup scale="86" orientation="portrait" r:id="rId6"/>
    </customSheetView>
    <customSheetView guid="{1CA9F3D3-053A-4BF9-A6AB-0903928EF026}" showPageBreaks="1" fitToPage="1" printArea="1" hiddenColumns="1" topLeftCell="A5">
      <selection activeCell="B20" sqref="B20"/>
      <pageMargins left="0.70866141732283472" right="0.70866141732283472" top="0.74803149606299213" bottom="0.74803149606299213" header="0.31496062992125984" footer="0.31496062992125984"/>
      <pageSetup scale="86" orientation="portrait" r:id="rId7"/>
    </customSheetView>
    <customSheetView guid="{26E97D69-A3A4-46DF-A379-AAD953FEED94}" showPageBreaks="1" fitToPage="1" printArea="1" hiddenColumns="1" topLeftCell="A12">
      <selection activeCell="C28" sqref="C28"/>
      <pageMargins left="0.70866141732283472" right="0.70866141732283472" top="0.74803149606299213" bottom="0.74803149606299213" header="0.31496062992125984" footer="0.31496062992125984"/>
      <pageSetup scale="98" orientation="portrait" r:id="rId8"/>
    </customSheetView>
  </customSheetViews>
  <mergeCells count="7">
    <mergeCell ref="A10:A11"/>
    <mergeCell ref="B10:C10"/>
    <mergeCell ref="A1:C1"/>
    <mergeCell ref="A2:C2"/>
    <mergeCell ref="A3:C3"/>
    <mergeCell ref="A4:C4"/>
    <mergeCell ref="A8:C8"/>
  </mergeCells>
  <pageMargins left="0.70866141732283472" right="0.70866141732283472" top="0.74803149606299213" bottom="0.74803149606299213" header="0.31496062992125984" footer="0.31496062992125984"/>
  <pageSetup scale="98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</vt:lpstr>
      <vt:lpstr>'2 квартал'!Область_печати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Нестеренко ЮА</dc:creator>
  <cp:lastModifiedBy>NesterenkoYA</cp:lastModifiedBy>
  <cp:lastPrinted>2016-07-18T04:11:56Z</cp:lastPrinted>
  <dcterms:created xsi:type="dcterms:W3CDTF">2013-04-01T11:09:50Z</dcterms:created>
  <dcterms:modified xsi:type="dcterms:W3CDTF">2016-09-02T08:59:12Z</dcterms:modified>
</cp:coreProperties>
</file>